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600" windowHeight="156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H11" i="3"/>
  <c r="H9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251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74" i="3"/>
  <c r="G374" i="3"/>
  <c r="F374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74" i="3"/>
  <c r="C374" i="3"/>
  <c r="B374" i="3"/>
  <c r="H336" i="3"/>
  <c r="H337" i="3"/>
  <c r="H338" i="3"/>
  <c r="H339" i="3"/>
  <c r="H340" i="3"/>
  <c r="H341" i="3"/>
  <c r="H342" i="3"/>
  <c r="H343" i="3"/>
  <c r="H344" i="3"/>
  <c r="H345" i="3"/>
  <c r="H373" i="3"/>
  <c r="G373" i="3"/>
  <c r="F373" i="3"/>
  <c r="D336" i="3"/>
  <c r="D337" i="3"/>
  <c r="D338" i="3"/>
  <c r="D339" i="3"/>
  <c r="D340" i="3"/>
  <c r="D341" i="3"/>
  <c r="D342" i="3"/>
  <c r="D343" i="3"/>
  <c r="D344" i="3"/>
  <c r="D345" i="3"/>
  <c r="D373" i="3"/>
  <c r="C373" i="3"/>
  <c r="B373" i="3"/>
  <c r="H326" i="3"/>
  <c r="H327" i="3"/>
  <c r="H328" i="3"/>
  <c r="H329" i="3"/>
  <c r="H330" i="3"/>
  <c r="H331" i="3"/>
  <c r="H332" i="3"/>
  <c r="H333" i="3"/>
  <c r="H334" i="3"/>
  <c r="H335" i="3"/>
  <c r="H372" i="3"/>
  <c r="G372" i="3"/>
  <c r="F372" i="3"/>
  <c r="D326" i="3"/>
  <c r="D327" i="3"/>
  <c r="D328" i="3"/>
  <c r="D329" i="3"/>
  <c r="D330" i="3"/>
  <c r="D331" i="3"/>
  <c r="D332" i="3"/>
  <c r="D333" i="3"/>
  <c r="D334" i="3"/>
  <c r="D335" i="3"/>
  <c r="D372" i="3"/>
  <c r="C372" i="3"/>
  <c r="B372" i="3"/>
  <c r="H316" i="3"/>
  <c r="H317" i="3"/>
  <c r="H318" i="3"/>
  <c r="H319" i="3"/>
  <c r="H320" i="3"/>
  <c r="H321" i="3"/>
  <c r="H322" i="3"/>
  <c r="H323" i="3"/>
  <c r="H324" i="3"/>
  <c r="H325" i="3"/>
  <c r="H371" i="3"/>
  <c r="G371" i="3"/>
  <c r="F371" i="3"/>
  <c r="D316" i="3"/>
  <c r="D317" i="3"/>
  <c r="D318" i="3"/>
  <c r="D319" i="3"/>
  <c r="D320" i="3"/>
  <c r="D321" i="3"/>
  <c r="D322" i="3"/>
  <c r="D323" i="3"/>
  <c r="D324" i="3"/>
  <c r="D325" i="3"/>
  <c r="D371" i="3"/>
  <c r="C371" i="3"/>
  <c r="B371" i="3"/>
  <c r="H306" i="3"/>
  <c r="H307" i="3"/>
  <c r="H308" i="3"/>
  <c r="H309" i="3"/>
  <c r="H310" i="3"/>
  <c r="H311" i="3"/>
  <c r="H312" i="3"/>
  <c r="H313" i="3"/>
  <c r="H314" i="3"/>
  <c r="H315" i="3"/>
  <c r="H370" i="3"/>
  <c r="G370" i="3"/>
  <c r="F370" i="3"/>
  <c r="D306" i="3"/>
  <c r="D307" i="3"/>
  <c r="D308" i="3"/>
  <c r="D309" i="3"/>
  <c r="D310" i="3"/>
  <c r="D311" i="3"/>
  <c r="D312" i="3"/>
  <c r="D313" i="3"/>
  <c r="D314" i="3"/>
  <c r="D315" i="3"/>
  <c r="D370" i="3"/>
  <c r="C370" i="3"/>
  <c r="B370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69" i="3"/>
  <c r="G369" i="3"/>
  <c r="F36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69" i="3"/>
  <c r="C369" i="3"/>
  <c r="B3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368" i="3"/>
  <c r="G368" i="3"/>
  <c r="F368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368" i="3"/>
  <c r="C368" i="3"/>
  <c r="B368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367" i="3"/>
  <c r="G367" i="3"/>
  <c r="F367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367" i="3"/>
  <c r="C367" i="3"/>
  <c r="B36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46" i="3"/>
  <c r="G246" i="3"/>
  <c r="F246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46" i="3"/>
  <c r="C246" i="3"/>
  <c r="B246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45" i="3"/>
  <c r="G245" i="3"/>
  <c r="F245" i="3"/>
  <c r="D245" i="3"/>
  <c r="C245" i="3"/>
  <c r="B245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244" i="3"/>
  <c r="G244" i="3"/>
  <c r="F244" i="3"/>
  <c r="D244" i="3"/>
  <c r="C244" i="3"/>
  <c r="B244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243" i="3"/>
  <c r="G243" i="3"/>
  <c r="F243" i="3"/>
  <c r="D243" i="3"/>
  <c r="C243" i="3"/>
  <c r="B243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242" i="3"/>
  <c r="G242" i="3"/>
  <c r="F242" i="3"/>
  <c r="D242" i="3"/>
  <c r="C242" i="3"/>
  <c r="B24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241" i="3"/>
  <c r="G241" i="3"/>
  <c r="F241" i="3"/>
  <c r="D241" i="3"/>
  <c r="C241" i="3"/>
  <c r="B24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240" i="3"/>
  <c r="G240" i="3"/>
  <c r="F240" i="3"/>
  <c r="D240" i="3"/>
  <c r="C240" i="3"/>
  <c r="B240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239" i="3"/>
  <c r="G239" i="3"/>
  <c r="F239" i="3"/>
  <c r="D239" i="3"/>
  <c r="C239" i="3"/>
  <c r="B239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238" i="3"/>
  <c r="G238" i="3"/>
  <c r="F238" i="3"/>
  <c r="D238" i="3"/>
  <c r="C238" i="3"/>
  <c r="B238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37" i="3"/>
  <c r="G237" i="3"/>
  <c r="F237" i="3"/>
  <c r="D237" i="3"/>
  <c r="C237" i="3"/>
  <c r="B237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36" i="3"/>
  <c r="G236" i="3"/>
  <c r="F236" i="3"/>
  <c r="D236" i="3"/>
  <c r="C236" i="3"/>
  <c r="B2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</calcChain>
</file>

<file path=xl/sharedStrings.xml><?xml version="1.0" encoding="utf-8"?>
<sst xmlns="http://schemas.openxmlformats.org/spreadsheetml/2006/main" count="152" uniqueCount="103">
  <si>
    <t>Posthumus</t>
  </si>
  <si>
    <t>Utrecht</t>
  </si>
  <si>
    <t>Zaltbommel</t>
  </si>
  <si>
    <t>Kampen</t>
  </si>
  <si>
    <t>Deventer/</t>
  </si>
  <si>
    <t>Arnhem</t>
  </si>
  <si>
    <t>Groningen</t>
  </si>
  <si>
    <t>Zwolle</t>
  </si>
  <si>
    <t>per last</t>
  </si>
  <si>
    <t>Prussian rye</t>
  </si>
  <si>
    <t>Konigsberg rye</t>
  </si>
  <si>
    <t>Amsterdam</t>
  </si>
  <si>
    <t>Haarlem</t>
  </si>
  <si>
    <t>Orphanages</t>
  </si>
  <si>
    <t>Brussel</t>
  </si>
  <si>
    <t>Antwerpen</t>
  </si>
  <si>
    <t>Gent</t>
  </si>
  <si>
    <t>Cologne</t>
  </si>
  <si>
    <t>Warder</t>
  </si>
  <si>
    <t>Frisian</t>
  </si>
  <si>
    <t>Zeeland</t>
  </si>
  <si>
    <t>Konigsberg</t>
  </si>
  <si>
    <t>Polish</t>
  </si>
  <si>
    <t>Leiden</t>
  </si>
  <si>
    <t>Amsterdam Korenbeurs</t>
  </si>
  <si>
    <t>Malinowski</t>
  </si>
  <si>
    <t xml:space="preserve"> </t>
  </si>
  <si>
    <t>London</t>
  </si>
  <si>
    <t>Mitchell</t>
  </si>
  <si>
    <t>Southern England</t>
  </si>
  <si>
    <t>Dordrecht</t>
  </si>
  <si>
    <t>Goes</t>
  </si>
  <si>
    <t>rye prices</t>
  </si>
  <si>
    <t>wheat prices</t>
  </si>
  <si>
    <t>West</t>
  </si>
  <si>
    <t>East</t>
  </si>
  <si>
    <t>National</t>
  </si>
  <si>
    <t>rye</t>
  </si>
  <si>
    <t>wheat</t>
  </si>
  <si>
    <t>gld per last</t>
  </si>
  <si>
    <t>Twenty-year averages</t>
  </si>
  <si>
    <t>1599-1619</t>
  </si>
  <si>
    <t>1620-39</t>
  </si>
  <si>
    <t>1640-59</t>
  </si>
  <si>
    <t>1660-79</t>
  </si>
  <si>
    <t>1680-99</t>
  </si>
  <si>
    <t>1700-19</t>
  </si>
  <si>
    <t>1720-39</t>
  </si>
  <si>
    <t>1740-59</t>
  </si>
  <si>
    <t>1760-79</t>
  </si>
  <si>
    <t>1780-99</t>
  </si>
  <si>
    <t>1800-19</t>
  </si>
  <si>
    <t>1820-39</t>
  </si>
  <si>
    <t>1840-55</t>
  </si>
  <si>
    <t>1856-65</t>
  </si>
  <si>
    <t>1866-75</t>
  </si>
  <si>
    <t>1876-85</t>
  </si>
  <si>
    <t>1886-95</t>
  </si>
  <si>
    <t>1896-1913</t>
  </si>
  <si>
    <t>West Rye Average</t>
  </si>
  <si>
    <t>East Rye Average</t>
  </si>
  <si>
    <t>Unweighted average of annual prices of Utrecht, Zaltbommel, Kampen, Deventer/Zwolle, Arnhem, and Groningen.</t>
  </si>
  <si>
    <t>National Rye Average</t>
  </si>
  <si>
    <t>West Wheat Average</t>
  </si>
  <si>
    <t>Before 1709: Unweighted average of Leiden and Haarlem prices</t>
  </si>
  <si>
    <t>Posthumus Domesticwheat (average of Amsterdam prices for Zeeland and Frisian wheat), Haarlem and Leiden wheat prices.</t>
  </si>
  <si>
    <t>From 1709: Unweighyed average of 'Posthumus Baltic' wheat (average of Amsterdam prices for Polish and Konigsberg wheat),</t>
  </si>
  <si>
    <t>East Wheat Average</t>
  </si>
  <si>
    <t>Unweighted average of Utrecht and Kampen wheat prices</t>
  </si>
  <si>
    <t>National Wheat Average</t>
  </si>
  <si>
    <t>0.5*West +0.5*East</t>
  </si>
  <si>
    <t>0.75*West+0.25*East</t>
  </si>
  <si>
    <r>
      <t xml:space="preserve">N. W. Posthumus, </t>
    </r>
    <r>
      <rPr>
        <u/>
        <sz val="12"/>
        <color theme="1"/>
        <rFont val="News Gothic MT"/>
      </rPr>
      <t>An Inquiry into the History of Prices in the Netherlands/Nederlandse prijsgeschiedenis</t>
    </r>
    <r>
      <rPr>
        <sz val="12"/>
        <color theme="1"/>
        <rFont val="News Gothic MT"/>
      </rPr>
      <t xml:space="preserve">  (Leiden, E.J. Brill, 1943/1946, 1964, 2 vols.).</t>
    </r>
  </si>
  <si>
    <t>Amsterdam Oprhanages</t>
  </si>
  <si>
    <t xml:space="preserve">BWH: </t>
  </si>
  <si>
    <t>AWH</t>
  </si>
  <si>
    <t>Mikołaj Malinowski, Weekly prices in Amsterdam in the 18th century (grains, colonial goods, bills, agio). Www.iisg.nl/hpw/data.php#netherlands</t>
  </si>
  <si>
    <t>1800-1913</t>
  </si>
  <si>
    <r>
      <t xml:space="preserve">C. A.Verrijn Stuart,  "Marktprijzen van Granen te Arnhem in de jaren 1544-1901," </t>
    </r>
    <r>
      <rPr>
        <u/>
        <sz val="12"/>
        <color theme="1"/>
        <rFont val="News Gothic MT"/>
      </rPr>
      <t>Bijdragen tot de Statistiek van Nederland</t>
    </r>
    <r>
      <rPr>
        <sz val="12"/>
        <color theme="1"/>
        <rFont val="News Gothic MT"/>
      </rPr>
      <t>, New series, 26 (1903): 19-25.</t>
    </r>
  </si>
  <si>
    <t>G.A. Amsterdam, Part. Archief 343, no 60-83, boekhouding.</t>
  </si>
  <si>
    <t>Sources for sheets 1-3</t>
  </si>
  <si>
    <r>
      <t xml:space="preserve">C. A.Verrijn Stuart,  "Marktprijzen van Granen te Arnhem in de jaren 1544-1901," </t>
    </r>
    <r>
      <rPr>
        <u/>
        <sz val="12"/>
        <color rgb="FF000000"/>
        <rFont val="News Gothic MT"/>
      </rPr>
      <t>Bijdragen tot de Statistiek van Nederland</t>
    </r>
    <r>
      <rPr>
        <sz val="12"/>
        <color rgb="FF000000"/>
        <rFont val="News Gothic MT"/>
      </rPr>
      <t>, New series, 26 (1903): 19-25.</t>
    </r>
  </si>
  <si>
    <t>domestic</t>
  </si>
  <si>
    <t>Baltic</t>
  </si>
  <si>
    <t>The Posthumus Prussian Rye series, corrected for 1709-1787 by data from the weekly price notations recorded by Malinowski</t>
  </si>
  <si>
    <r>
      <t xml:space="preserve">Peter Solar and Jan Tore Klovland. “New Series for Agricultural Prices in London, 1770-1914,” </t>
    </r>
    <r>
      <rPr>
        <u/>
        <sz val="12"/>
        <color theme="1"/>
        <rFont val="News Gothic MT"/>
      </rPr>
      <t>Economic History Review</t>
    </r>
    <r>
      <rPr>
        <sz val="12"/>
        <color theme="1"/>
        <rFont val="News Gothic MT"/>
      </rPr>
      <t xml:space="preserve"> 64 (2011): 72-87.</t>
    </r>
  </si>
  <si>
    <t>Solar &amp; Kloveland</t>
  </si>
  <si>
    <t>Dutch wheat and rye prices</t>
  </si>
  <si>
    <t>1594-1855</t>
  </si>
  <si>
    <r>
      <t xml:space="preserve">Arthur van Riel, </t>
    </r>
    <r>
      <rPr>
        <u/>
        <sz val="12"/>
        <color theme="1"/>
        <rFont val="News Gothic MT"/>
      </rPr>
      <t>The Trials of Convergence</t>
    </r>
    <r>
      <rPr>
        <sz val="12"/>
        <color theme="1"/>
        <rFont val="News Gothic MT"/>
      </rPr>
      <t xml:space="preserve"> (Utrecht University Ph.D., 2018, 2 vols.) Appendix B and H.</t>
    </r>
  </si>
  <si>
    <t>Korenbeurs</t>
  </si>
  <si>
    <t>Prices in guilders per last</t>
  </si>
  <si>
    <t>Sheet 1 of Bread price data</t>
  </si>
  <si>
    <t>Sources for all other cities:</t>
  </si>
  <si>
    <r>
      <t xml:space="preserve">Anne McCants,  </t>
    </r>
    <r>
      <rPr>
        <u/>
        <sz val="12"/>
        <color theme="1"/>
        <rFont val="News Gothic MT"/>
      </rPr>
      <t>Civic Charity in the Golden Age. Orphan Care in Early Modern Amsterdam</t>
    </r>
    <r>
      <rPr>
        <sz val="12"/>
        <color theme="1"/>
        <rFont val="News Gothic MT"/>
      </rPr>
      <t xml:space="preserve"> (Urbana and Chicago: University of Illinois Press, 1997).</t>
    </r>
  </si>
  <si>
    <r>
      <t>Peter Priester, Geschiedenis van de Zeeuwse landbouw circa 1600-1910</t>
    </r>
    <r>
      <rPr>
        <sz val="12"/>
        <color theme="1"/>
        <rFont val="News Gothic MT"/>
      </rPr>
      <t xml:space="preserve"> (Wageningen: </t>
    </r>
    <r>
      <rPr>
        <u/>
        <sz val="12"/>
        <color theme="1"/>
        <rFont val="News Gothic MT"/>
      </rPr>
      <t>AAG Bijdragen</t>
    </r>
    <r>
      <rPr>
        <sz val="12"/>
        <color theme="1"/>
        <rFont val="News Gothic MT"/>
      </rPr>
      <t>- 37, 1998).</t>
    </r>
  </si>
  <si>
    <r>
      <t xml:space="preserve">Sillem, J. A. “Tabellen van markt-prijzen van granen te Utrecht, 1393-1644,” </t>
    </r>
    <r>
      <rPr>
        <u/>
        <sz val="12"/>
        <color theme="1"/>
        <rFont val="News Gothic MT"/>
      </rPr>
      <t>Verhndelingen der Koninklijke Akademie van Wetenschappen, Afd. Letteren</t>
    </r>
    <r>
      <rPr>
        <sz val="12"/>
        <color theme="1"/>
        <rFont val="News Gothic MT"/>
      </rPr>
      <t>, New Series, Vol 3 (Amsterdam: 1901).</t>
    </r>
  </si>
  <si>
    <t>Boldface wheat price entries:</t>
  </si>
  <si>
    <t xml:space="preserve"> Utrecht, 1596-1598</t>
  </si>
  <si>
    <t>Regional and National average annual rye and wheat prices, 1594-1913</t>
  </si>
  <si>
    <t>Average annual rye prices</t>
  </si>
  <si>
    <t>Average annual wheat prices</t>
  </si>
  <si>
    <t>Guilders per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</si>
</sst>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sz val="9"/>
      <name val="Geneva"/>
    </font>
    <font>
      <b/>
      <sz val="10"/>
      <name val="Verdana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News Gothic MT"/>
    </font>
    <font>
      <u/>
      <sz val="12"/>
      <color theme="1"/>
      <name val="News Gothic MT"/>
    </font>
    <font>
      <sz val="12"/>
      <color rgb="FF000000"/>
      <name val="News Gothic MT"/>
    </font>
    <font>
      <u/>
      <sz val="12"/>
      <color rgb="FF000000"/>
      <name val="News Gothic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 applyFont="1" applyFill="1" applyBorder="1" applyAlignment="1" applyProtection="1"/>
    <xf numFmtId="2" fontId="1" fillId="0" borderId="0" xfId="0" applyNumberFormat="1" applyFont="1"/>
    <xf numFmtId="164" fontId="0" fillId="0" borderId="0" xfId="0" applyNumberFormat="1"/>
    <xf numFmtId="0" fontId="4" fillId="0" borderId="0" xfId="0" applyFont="1"/>
    <xf numFmtId="164" fontId="5" fillId="0" borderId="0" xfId="0" applyNumberFormat="1" applyFont="1"/>
    <xf numFmtId="2" fontId="4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2" fontId="9" fillId="0" borderId="0" xfId="0" applyNumberFormat="1" applyFont="1"/>
    <xf numFmtId="0" fontId="0" fillId="0" borderId="0" xfId="0" quotePrefix="1"/>
    <xf numFmtId="2" fontId="5" fillId="0" borderId="0" xfId="0" applyNumberFormat="1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0" fillId="0" borderId="0" xfId="0" applyFont="1"/>
    <xf numFmtId="0" fontId="10" fillId="0" borderId="0" xfId="0" applyFont="1"/>
    <xf numFmtId="0" fontId="12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"/>
  <cols>
    <col min="1" max="1" width="23.6640625" customWidth="1"/>
  </cols>
  <sheetData>
    <row r="1" spans="1:17">
      <c r="A1" t="s">
        <v>100</v>
      </c>
      <c r="E1" t="s">
        <v>91</v>
      </c>
    </row>
    <row r="2" spans="1:17">
      <c r="B2" t="s">
        <v>12</v>
      </c>
      <c r="C2" t="s">
        <v>11</v>
      </c>
      <c r="D2" t="s">
        <v>11</v>
      </c>
      <c r="E2" t="s">
        <v>11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11</v>
      </c>
      <c r="N2" t="s">
        <v>14</v>
      </c>
      <c r="O2" t="s">
        <v>15</v>
      </c>
      <c r="P2" t="s">
        <v>16</v>
      </c>
      <c r="Q2" t="s">
        <v>17</v>
      </c>
    </row>
    <row r="3" spans="1:17">
      <c r="C3" t="s">
        <v>90</v>
      </c>
      <c r="D3" t="s">
        <v>90</v>
      </c>
      <c r="E3" t="s">
        <v>90</v>
      </c>
      <c r="I3" t="s">
        <v>7</v>
      </c>
      <c r="L3" t="s">
        <v>13</v>
      </c>
    </row>
    <row r="4" spans="1:17">
      <c r="C4" t="s">
        <v>0</v>
      </c>
      <c r="D4" t="s">
        <v>25</v>
      </c>
      <c r="E4" t="s">
        <v>25</v>
      </c>
    </row>
    <row r="5" spans="1:17">
      <c r="C5" t="s">
        <v>9</v>
      </c>
      <c r="D5" t="s">
        <v>9</v>
      </c>
      <c r="E5" t="s">
        <v>10</v>
      </c>
    </row>
    <row r="6" spans="1:17">
      <c r="A6">
        <v>1594</v>
      </c>
      <c r="C6" s="9">
        <v>105</v>
      </c>
      <c r="I6" s="9">
        <v>93.6</v>
      </c>
      <c r="J6" s="9">
        <v>88.2</v>
      </c>
    </row>
    <row r="7" spans="1:17">
      <c r="A7">
        <v>1595</v>
      </c>
      <c r="C7" s="9">
        <v>137.19999999999999</v>
      </c>
      <c r="I7" s="9">
        <v>126.6</v>
      </c>
      <c r="J7" s="9">
        <v>137.4</v>
      </c>
    </row>
    <row r="8" spans="1:17">
      <c r="A8">
        <v>1596</v>
      </c>
      <c r="I8" s="9"/>
      <c r="J8" s="9">
        <v>178.2</v>
      </c>
    </row>
    <row r="9" spans="1:17">
      <c r="A9">
        <v>1597</v>
      </c>
      <c r="C9" s="1">
        <v>174.48</v>
      </c>
      <c r="D9" s="1"/>
      <c r="E9" s="1"/>
      <c r="I9" s="2">
        <v>163.92</v>
      </c>
      <c r="J9" s="2">
        <v>171</v>
      </c>
    </row>
    <row r="10" spans="1:17">
      <c r="A10">
        <f>+(A9+1)</f>
        <v>1598</v>
      </c>
      <c r="C10" s="1">
        <v>175.18</v>
      </c>
      <c r="D10" s="1"/>
      <c r="E10" s="1"/>
      <c r="I10" s="2">
        <v>161</v>
      </c>
      <c r="J10" s="2">
        <v>193.5</v>
      </c>
    </row>
    <row r="11" spans="1:17">
      <c r="A11">
        <f>+(A10+1)</f>
        <v>1599</v>
      </c>
      <c r="C11" s="1">
        <v>162.13999999999999</v>
      </c>
      <c r="D11" s="1"/>
      <c r="E11" s="1"/>
      <c r="F11" s="2">
        <v>171.6</v>
      </c>
      <c r="G11" s="2"/>
      <c r="I11" s="2">
        <v>175.1</v>
      </c>
      <c r="J11" s="2">
        <v>229.2</v>
      </c>
      <c r="N11" s="14">
        <v>111</v>
      </c>
      <c r="O11" s="6"/>
      <c r="P11" s="6"/>
      <c r="Q11" s="6"/>
    </row>
    <row r="12" spans="1:17">
      <c r="A12">
        <f t="shared" ref="A12:A75" si="0">+(A11+1)</f>
        <v>1600</v>
      </c>
      <c r="C12" s="1">
        <v>140.05000000000001</v>
      </c>
      <c r="D12" s="1"/>
      <c r="E12" s="1"/>
      <c r="F12" s="2">
        <v>149.44999999999999</v>
      </c>
      <c r="G12" s="2"/>
      <c r="I12" s="2"/>
      <c r="J12" s="2">
        <v>198.3</v>
      </c>
      <c r="N12" s="14">
        <v>129</v>
      </c>
      <c r="O12" s="6"/>
      <c r="P12" s="6"/>
      <c r="Q12" s="6"/>
    </row>
    <row r="13" spans="1:17">
      <c r="A13">
        <f t="shared" si="0"/>
        <v>1601</v>
      </c>
      <c r="C13" s="1">
        <v>124.95</v>
      </c>
      <c r="D13" s="1"/>
      <c r="E13" s="1"/>
      <c r="F13" s="2">
        <v>118.63</v>
      </c>
      <c r="G13" s="2"/>
      <c r="I13" s="2"/>
      <c r="J13" s="2">
        <v>141.6</v>
      </c>
      <c r="N13" s="14">
        <v>123</v>
      </c>
      <c r="O13" s="6"/>
      <c r="P13" s="6"/>
      <c r="Q13" s="6"/>
    </row>
    <row r="14" spans="1:17">
      <c r="A14">
        <f t="shared" si="0"/>
        <v>1602</v>
      </c>
      <c r="C14" s="1">
        <v>113.54</v>
      </c>
      <c r="D14" s="1"/>
      <c r="E14" s="1"/>
      <c r="F14" s="2">
        <v>110.37</v>
      </c>
      <c r="G14" s="2"/>
      <c r="I14" s="2"/>
      <c r="J14" s="2">
        <v>126.9</v>
      </c>
      <c r="N14" s="14">
        <v>88.570999999999998</v>
      </c>
      <c r="O14" s="6"/>
      <c r="P14" s="6"/>
      <c r="Q14" s="6"/>
    </row>
    <row r="15" spans="1:17">
      <c r="A15">
        <f t="shared" si="0"/>
        <v>1603</v>
      </c>
      <c r="C15" s="1">
        <v>127.4</v>
      </c>
      <c r="D15" s="1"/>
      <c r="E15" s="1"/>
      <c r="F15" s="2">
        <v>125.6</v>
      </c>
      <c r="G15" s="2"/>
      <c r="I15" s="2"/>
      <c r="J15" s="2">
        <v>117.6</v>
      </c>
      <c r="N15" s="14">
        <v>85.713999999999999</v>
      </c>
      <c r="O15" s="6"/>
      <c r="P15" s="6"/>
      <c r="Q15" s="6"/>
    </row>
    <row r="16" spans="1:17">
      <c r="A16">
        <f t="shared" si="0"/>
        <v>1604</v>
      </c>
      <c r="C16" s="1">
        <v>104.13</v>
      </c>
      <c r="D16" s="1"/>
      <c r="E16" s="1"/>
      <c r="F16" s="2">
        <v>107.21</v>
      </c>
      <c r="G16" s="2"/>
      <c r="I16" s="2"/>
      <c r="J16" s="2">
        <v>128.69999999999999</v>
      </c>
      <c r="N16" s="14">
        <v>94.286000000000001</v>
      </c>
      <c r="O16" s="6"/>
      <c r="P16" s="6"/>
      <c r="Q16" s="6"/>
    </row>
    <row r="17" spans="1:17">
      <c r="A17">
        <f t="shared" si="0"/>
        <v>1605</v>
      </c>
      <c r="C17" s="1">
        <v>80.56</v>
      </c>
      <c r="D17" s="1"/>
      <c r="E17" s="1"/>
      <c r="F17" s="2">
        <v>85.46</v>
      </c>
      <c r="G17" s="2"/>
      <c r="I17" s="2"/>
      <c r="J17" s="2">
        <v>83.1</v>
      </c>
      <c r="N17" s="14">
        <v>82.856999999999999</v>
      </c>
      <c r="O17" s="6"/>
      <c r="P17" s="6"/>
      <c r="Q17" s="6"/>
    </row>
    <row r="18" spans="1:17">
      <c r="A18">
        <f t="shared" si="0"/>
        <v>1606</v>
      </c>
      <c r="C18" s="1">
        <v>71.37</v>
      </c>
      <c r="D18" s="1"/>
      <c r="E18" s="1"/>
      <c r="F18" s="2">
        <v>70.790000000000006</v>
      </c>
      <c r="G18" s="2"/>
      <c r="I18" s="2"/>
      <c r="J18" s="2">
        <v>73.8</v>
      </c>
      <c r="N18" s="14">
        <v>91.429000000000002</v>
      </c>
      <c r="O18" s="6"/>
      <c r="P18" s="6"/>
      <c r="Q18" s="6"/>
    </row>
    <row r="19" spans="1:17">
      <c r="A19">
        <f t="shared" si="0"/>
        <v>1607</v>
      </c>
      <c r="C19" s="1">
        <v>80.73</v>
      </c>
      <c r="D19" s="1"/>
      <c r="E19" s="1"/>
      <c r="F19" s="2">
        <v>81.849999999999994</v>
      </c>
      <c r="G19" s="2"/>
      <c r="I19" s="2">
        <v>71.62</v>
      </c>
      <c r="J19" s="2">
        <v>72.3</v>
      </c>
      <c r="N19" s="14">
        <v>105.714</v>
      </c>
      <c r="O19" s="6"/>
      <c r="P19" s="6"/>
      <c r="Q19" s="6"/>
    </row>
    <row r="20" spans="1:17">
      <c r="A20">
        <f t="shared" si="0"/>
        <v>1608</v>
      </c>
      <c r="C20" s="1">
        <v>121.98</v>
      </c>
      <c r="D20" s="1"/>
      <c r="E20" s="1"/>
      <c r="F20" s="2">
        <v>125.96</v>
      </c>
      <c r="G20" s="2"/>
      <c r="I20" s="2">
        <v>116.2</v>
      </c>
      <c r="J20" s="2">
        <v>120</v>
      </c>
      <c r="N20" s="14">
        <v>174.286</v>
      </c>
      <c r="O20" s="6"/>
      <c r="P20" s="6"/>
      <c r="Q20" s="6"/>
    </row>
    <row r="21" spans="1:17">
      <c r="A21">
        <f t="shared" si="0"/>
        <v>1609</v>
      </c>
      <c r="C21" s="1">
        <v>125.48</v>
      </c>
      <c r="D21" s="1"/>
      <c r="E21" s="1"/>
      <c r="F21" s="2">
        <v>132.81</v>
      </c>
      <c r="G21" s="2"/>
      <c r="I21" s="2">
        <v>129</v>
      </c>
      <c r="J21" s="2">
        <v>155.1</v>
      </c>
      <c r="N21" s="14">
        <v>142.857</v>
      </c>
      <c r="O21" s="14">
        <v>123.518</v>
      </c>
      <c r="P21" s="14"/>
      <c r="Q21" s="6"/>
    </row>
    <row r="22" spans="1:17">
      <c r="A22">
        <f t="shared" si="0"/>
        <v>1610</v>
      </c>
      <c r="C22" s="1">
        <v>110.25</v>
      </c>
      <c r="D22" s="1"/>
      <c r="E22" s="1"/>
      <c r="F22" s="2">
        <v>117.07</v>
      </c>
      <c r="G22" s="2"/>
      <c r="I22" s="2">
        <v>112.5</v>
      </c>
      <c r="J22" s="2">
        <v>139.5</v>
      </c>
      <c r="N22" s="14">
        <v>97.143000000000001</v>
      </c>
      <c r="O22" s="14">
        <v>91.013000000000005</v>
      </c>
      <c r="P22" s="14"/>
      <c r="Q22" s="6"/>
    </row>
    <row r="23" spans="1:17">
      <c r="A23">
        <f t="shared" si="0"/>
        <v>1611</v>
      </c>
      <c r="C23" s="1">
        <v>112.12</v>
      </c>
      <c r="D23" s="1"/>
      <c r="E23" s="1"/>
      <c r="F23" s="2">
        <v>120.43</v>
      </c>
      <c r="G23" s="2"/>
      <c r="I23" s="2">
        <v>111.1</v>
      </c>
      <c r="J23" s="2">
        <v>111.6</v>
      </c>
      <c r="N23" s="14">
        <v>100</v>
      </c>
      <c r="O23" s="14">
        <v>102.39</v>
      </c>
      <c r="P23" s="14"/>
      <c r="Q23" s="6"/>
    </row>
    <row r="24" spans="1:17">
      <c r="A24">
        <f t="shared" si="0"/>
        <v>1612</v>
      </c>
      <c r="C24" s="1">
        <v>129.56</v>
      </c>
      <c r="D24" s="1"/>
      <c r="E24" s="1"/>
      <c r="F24" s="2">
        <v>136.41999999999999</v>
      </c>
      <c r="G24" s="2"/>
      <c r="I24" s="2">
        <v>131.69999999999999</v>
      </c>
      <c r="J24" s="2">
        <v>145.80000000000001</v>
      </c>
      <c r="N24" s="14">
        <v>134.286</v>
      </c>
      <c r="O24" s="14">
        <v>130.01900000000001</v>
      </c>
      <c r="P24" s="14"/>
      <c r="Q24" s="6"/>
    </row>
    <row r="25" spans="1:17">
      <c r="A25">
        <f t="shared" si="0"/>
        <v>1613</v>
      </c>
      <c r="C25" s="1">
        <v>118.36</v>
      </c>
      <c r="D25" s="1"/>
      <c r="E25" s="1"/>
      <c r="F25" s="2">
        <v>119.59</v>
      </c>
      <c r="G25" s="2"/>
      <c r="I25" s="2">
        <v>110.18</v>
      </c>
      <c r="J25" s="2">
        <v>138.9</v>
      </c>
      <c r="N25" s="14">
        <v>100</v>
      </c>
      <c r="O25" s="14">
        <v>94.263999999999996</v>
      </c>
      <c r="P25" s="14"/>
      <c r="Q25" s="6"/>
    </row>
    <row r="26" spans="1:17">
      <c r="A26">
        <f t="shared" si="0"/>
        <v>1614</v>
      </c>
      <c r="C26" s="1">
        <v>102.49</v>
      </c>
      <c r="D26" s="1"/>
      <c r="E26" s="1"/>
      <c r="F26" s="2">
        <v>100.96</v>
      </c>
      <c r="G26" s="2"/>
      <c r="I26" s="2">
        <v>89.18</v>
      </c>
      <c r="J26" s="2">
        <v>85.2</v>
      </c>
      <c r="L26" s="6">
        <v>107.17</v>
      </c>
      <c r="N26" s="14">
        <v>91.429000000000002</v>
      </c>
      <c r="O26" s="14">
        <v>87.763000000000005</v>
      </c>
      <c r="P26" s="14"/>
      <c r="Q26" s="6"/>
    </row>
    <row r="27" spans="1:17">
      <c r="A27">
        <f t="shared" si="0"/>
        <v>1615</v>
      </c>
      <c r="C27" s="1">
        <v>90.94</v>
      </c>
      <c r="D27" s="1"/>
      <c r="E27" s="1"/>
      <c r="F27" s="2">
        <v>98.32</v>
      </c>
      <c r="G27" s="2"/>
      <c r="I27" s="2">
        <v>87.8</v>
      </c>
      <c r="J27" s="2">
        <v>95.1</v>
      </c>
      <c r="L27" s="6">
        <v>95.73</v>
      </c>
      <c r="N27" s="14">
        <v>97.143000000000001</v>
      </c>
      <c r="O27" s="14">
        <v>92.638999999999996</v>
      </c>
      <c r="P27" s="14"/>
      <c r="Q27" s="6"/>
    </row>
    <row r="28" spans="1:17">
      <c r="A28">
        <f t="shared" si="0"/>
        <v>1616</v>
      </c>
      <c r="C28" s="1">
        <v>111.42</v>
      </c>
      <c r="D28" s="1"/>
      <c r="E28" s="1"/>
      <c r="F28" s="2">
        <v>119.83</v>
      </c>
      <c r="G28" s="2"/>
      <c r="I28" s="2">
        <v>108.7</v>
      </c>
      <c r="J28" s="2">
        <v>124.5</v>
      </c>
      <c r="L28" s="6">
        <v>115.8</v>
      </c>
      <c r="N28" s="14">
        <v>122.857</v>
      </c>
      <c r="O28" s="14">
        <v>117.017</v>
      </c>
      <c r="P28" s="14"/>
      <c r="Q28" s="6"/>
    </row>
    <row r="29" spans="1:17">
      <c r="A29">
        <f t="shared" si="0"/>
        <v>1617</v>
      </c>
      <c r="C29" s="1">
        <v>127.93</v>
      </c>
      <c r="D29" s="1"/>
      <c r="E29" s="1"/>
      <c r="F29" s="2">
        <v>129.81</v>
      </c>
      <c r="G29" s="2"/>
      <c r="I29" s="2">
        <v>125.7</v>
      </c>
      <c r="J29" s="2">
        <v>163.19999999999999</v>
      </c>
      <c r="L29" s="6">
        <v>128.27000000000001</v>
      </c>
      <c r="N29" s="14">
        <v>145.714</v>
      </c>
      <c r="O29" s="14">
        <v>120.268</v>
      </c>
      <c r="P29" s="14"/>
      <c r="Q29" s="6"/>
    </row>
    <row r="30" spans="1:17">
      <c r="A30">
        <f t="shared" si="0"/>
        <v>1618</v>
      </c>
      <c r="C30" s="1">
        <v>111.18</v>
      </c>
      <c r="D30" s="1"/>
      <c r="E30" s="1"/>
      <c r="F30" s="2">
        <v>116.23</v>
      </c>
      <c r="G30" s="2"/>
      <c r="I30" s="2">
        <v>107.8</v>
      </c>
      <c r="J30" s="2">
        <v>129</v>
      </c>
      <c r="L30" s="6">
        <v>112.02</v>
      </c>
      <c r="N30" s="14">
        <v>137.143</v>
      </c>
      <c r="O30" s="14">
        <v>118.642</v>
      </c>
      <c r="P30" s="14"/>
      <c r="Q30" s="6"/>
    </row>
    <row r="31" spans="1:17">
      <c r="A31">
        <f t="shared" si="0"/>
        <v>1619</v>
      </c>
      <c r="C31" s="1">
        <v>88.78</v>
      </c>
      <c r="D31" s="1"/>
      <c r="E31" s="1"/>
      <c r="F31" s="2">
        <v>90.02</v>
      </c>
      <c r="G31" s="2"/>
      <c r="I31" s="2">
        <v>83.2</v>
      </c>
      <c r="J31" s="2">
        <v>86.1</v>
      </c>
      <c r="L31" s="6">
        <v>93.02</v>
      </c>
      <c r="N31" s="14">
        <v>92.537000000000006</v>
      </c>
      <c r="O31" s="14">
        <v>87.96</v>
      </c>
      <c r="P31" s="14"/>
      <c r="Q31" s="6"/>
    </row>
    <row r="32" spans="1:17">
      <c r="A32">
        <f t="shared" si="0"/>
        <v>1620</v>
      </c>
      <c r="C32" s="1">
        <v>84.41</v>
      </c>
      <c r="D32" s="1"/>
      <c r="E32" s="1"/>
      <c r="F32" s="2">
        <v>87.5</v>
      </c>
      <c r="G32" s="2"/>
      <c r="I32" s="2">
        <v>80.7</v>
      </c>
      <c r="J32" s="2">
        <v>71.099999999999994</v>
      </c>
      <c r="L32" s="6">
        <v>70.45</v>
      </c>
      <c r="N32" s="14">
        <v>74.626999999999995</v>
      </c>
      <c r="O32" s="14">
        <v>77.811000000000007</v>
      </c>
      <c r="P32" s="14"/>
      <c r="Q32" s="6"/>
    </row>
    <row r="33" spans="1:17">
      <c r="A33">
        <f t="shared" si="0"/>
        <v>1621</v>
      </c>
      <c r="C33" s="1">
        <v>86.51</v>
      </c>
      <c r="D33" s="1"/>
      <c r="E33" s="1"/>
      <c r="F33" s="2">
        <v>91.75</v>
      </c>
      <c r="G33" s="2"/>
      <c r="I33" s="2"/>
      <c r="J33" s="2">
        <v>73.5</v>
      </c>
      <c r="L33" s="6">
        <v>68</v>
      </c>
      <c r="N33" s="14">
        <v>92.537000000000006</v>
      </c>
      <c r="O33" s="14"/>
      <c r="P33" s="14"/>
      <c r="Q33" s="6"/>
    </row>
    <row r="34" spans="1:17">
      <c r="A34">
        <f t="shared" si="0"/>
        <v>1622</v>
      </c>
      <c r="C34" s="1">
        <v>126.53</v>
      </c>
      <c r="D34" s="1"/>
      <c r="E34" s="1"/>
      <c r="F34" s="2">
        <v>136.18</v>
      </c>
      <c r="G34" s="2"/>
      <c r="I34" s="2"/>
      <c r="J34" s="2">
        <v>105.6</v>
      </c>
      <c r="L34" s="6">
        <v>102.2</v>
      </c>
      <c r="N34" s="14">
        <v>158.209</v>
      </c>
      <c r="O34" s="14"/>
      <c r="P34" s="14"/>
      <c r="Q34" s="6"/>
    </row>
    <row r="35" spans="1:17">
      <c r="A35">
        <f t="shared" si="0"/>
        <v>1623</v>
      </c>
      <c r="C35" s="1">
        <v>169.81</v>
      </c>
      <c r="D35" s="1"/>
      <c r="E35" s="1"/>
      <c r="F35" s="2">
        <v>176.77</v>
      </c>
      <c r="G35" s="2"/>
      <c r="I35" s="2"/>
      <c r="J35" s="2">
        <v>173.1</v>
      </c>
      <c r="L35" s="6">
        <v>153.78</v>
      </c>
      <c r="N35" s="14">
        <v>173.13399999999999</v>
      </c>
      <c r="O35" s="14"/>
      <c r="P35" s="14"/>
      <c r="Q35" s="6"/>
    </row>
    <row r="36" spans="1:17">
      <c r="A36">
        <f t="shared" si="0"/>
        <v>1624</v>
      </c>
      <c r="C36" s="1">
        <v>190.28</v>
      </c>
      <c r="D36" s="1"/>
      <c r="E36" s="1"/>
      <c r="F36" s="2">
        <v>189.18</v>
      </c>
      <c r="G36" s="2"/>
      <c r="I36" s="2"/>
      <c r="J36" s="2">
        <v>195.9</v>
      </c>
      <c r="L36" s="6">
        <v>186.35</v>
      </c>
      <c r="N36" s="14">
        <v>131.34299999999999</v>
      </c>
      <c r="O36" s="14"/>
      <c r="P36" s="14"/>
      <c r="Q36" s="6"/>
    </row>
    <row r="37" spans="1:17">
      <c r="A37">
        <f t="shared" si="0"/>
        <v>1625</v>
      </c>
      <c r="C37" s="1">
        <v>168.88</v>
      </c>
      <c r="D37" s="1"/>
      <c r="E37" s="1"/>
      <c r="F37" s="2">
        <v>173.15</v>
      </c>
      <c r="G37" s="2"/>
      <c r="I37" s="2"/>
      <c r="J37" s="2">
        <v>174.3</v>
      </c>
      <c r="L37" s="6">
        <v>162.88999999999999</v>
      </c>
      <c r="N37" s="14">
        <v>164.179</v>
      </c>
      <c r="O37" s="14"/>
      <c r="P37" s="14"/>
      <c r="Q37" s="6"/>
    </row>
    <row r="38" spans="1:17">
      <c r="A38">
        <f t="shared" si="0"/>
        <v>1626</v>
      </c>
      <c r="C38" s="1">
        <v>152.6</v>
      </c>
      <c r="D38" s="1"/>
      <c r="E38" s="1"/>
      <c r="F38" s="2">
        <v>155.19</v>
      </c>
      <c r="G38" s="2"/>
      <c r="I38" s="2"/>
      <c r="J38" s="2">
        <v>187.5</v>
      </c>
      <c r="L38" s="6">
        <v>148</v>
      </c>
      <c r="N38" s="14">
        <v>271.642</v>
      </c>
      <c r="O38" s="14"/>
      <c r="P38" s="14"/>
      <c r="Q38" s="6"/>
    </row>
    <row r="39" spans="1:17">
      <c r="A39">
        <f t="shared" si="0"/>
        <v>1627</v>
      </c>
      <c r="C39" s="1">
        <v>156.69999999999999</v>
      </c>
      <c r="D39" s="1"/>
      <c r="E39" s="1"/>
      <c r="F39" s="2">
        <v>147.12</v>
      </c>
      <c r="G39" s="2"/>
      <c r="I39" s="2"/>
      <c r="J39" s="2">
        <v>142.5</v>
      </c>
      <c r="L39" s="6">
        <v>143.5</v>
      </c>
      <c r="N39" s="14">
        <v>185.07499999999999</v>
      </c>
      <c r="O39" s="14"/>
      <c r="P39" s="14"/>
      <c r="Q39" s="6"/>
    </row>
    <row r="40" spans="1:17">
      <c r="A40">
        <f t="shared" si="0"/>
        <v>1628</v>
      </c>
      <c r="C40" s="1">
        <v>169</v>
      </c>
      <c r="D40" s="1"/>
      <c r="E40" s="1"/>
      <c r="F40" s="2">
        <v>157.69</v>
      </c>
      <c r="G40" s="2"/>
      <c r="I40" s="2">
        <v>138</v>
      </c>
      <c r="J40" s="2">
        <v>138</v>
      </c>
      <c r="L40" s="6">
        <v>157.27000000000001</v>
      </c>
      <c r="N40" s="14">
        <v>140.29900000000001</v>
      </c>
      <c r="O40" s="14"/>
      <c r="P40" s="14"/>
      <c r="Q40" s="6"/>
    </row>
    <row r="41" spans="1:17">
      <c r="A41">
        <f t="shared" si="0"/>
        <v>1629</v>
      </c>
      <c r="C41" s="1">
        <v>230.4</v>
      </c>
      <c r="D41" s="1"/>
      <c r="E41" s="1"/>
      <c r="F41" s="2">
        <v>235.82</v>
      </c>
      <c r="G41" s="9">
        <v>222.96899999999999</v>
      </c>
      <c r="I41" s="2">
        <v>199.6</v>
      </c>
      <c r="J41" s="2">
        <v>194.4</v>
      </c>
      <c r="L41" s="6">
        <v>200.89</v>
      </c>
      <c r="N41" s="14">
        <v>176.119</v>
      </c>
      <c r="O41" s="14">
        <v>157.31299999999999</v>
      </c>
      <c r="P41" s="14"/>
      <c r="Q41" s="6"/>
    </row>
    <row r="42" spans="1:17">
      <c r="A42">
        <f t="shared" si="0"/>
        <v>1630</v>
      </c>
      <c r="C42" s="1">
        <v>284.48</v>
      </c>
      <c r="D42" s="1"/>
      <c r="E42" s="1"/>
      <c r="F42" s="2">
        <v>285.64999999999998</v>
      </c>
      <c r="G42" s="9">
        <v>265.69799999999998</v>
      </c>
      <c r="I42" s="2">
        <v>245.87</v>
      </c>
      <c r="J42" s="2">
        <v>252.9</v>
      </c>
      <c r="L42" s="6">
        <v>213.51</v>
      </c>
      <c r="N42" s="14">
        <v>197.01499999999999</v>
      </c>
      <c r="O42" s="14">
        <v>179.303</v>
      </c>
      <c r="P42" s="14"/>
      <c r="Q42" s="6"/>
    </row>
    <row r="43" spans="1:17">
      <c r="A43">
        <f t="shared" si="0"/>
        <v>1631</v>
      </c>
      <c r="C43" s="1">
        <v>263.27</v>
      </c>
      <c r="D43" s="1"/>
      <c r="E43" s="1"/>
      <c r="F43" s="2">
        <v>247.12</v>
      </c>
      <c r="G43" s="9">
        <v>249.13800000000001</v>
      </c>
      <c r="I43" s="2">
        <v>230.9</v>
      </c>
      <c r="J43" s="2">
        <v>352.8</v>
      </c>
      <c r="L43" s="6">
        <v>204.93</v>
      </c>
      <c r="N43" s="14">
        <v>238.80600000000001</v>
      </c>
      <c r="O43" s="14">
        <v>219.9</v>
      </c>
      <c r="P43" s="14"/>
      <c r="Q43" s="6"/>
    </row>
    <row r="44" spans="1:17">
      <c r="A44">
        <f t="shared" si="0"/>
        <v>1632</v>
      </c>
      <c r="C44" s="1">
        <v>151.28</v>
      </c>
      <c r="D44" s="1"/>
      <c r="E44" s="1"/>
      <c r="F44" s="2">
        <v>148.19999999999999</v>
      </c>
      <c r="G44" s="9">
        <v>165.53700000000001</v>
      </c>
      <c r="I44" s="2">
        <v>136.4</v>
      </c>
      <c r="J44" s="2">
        <v>171.3</v>
      </c>
      <c r="L44" s="6">
        <v>140</v>
      </c>
      <c r="N44" s="14">
        <v>202.98500000000001</v>
      </c>
      <c r="O44" s="14">
        <v>160.697</v>
      </c>
      <c r="P44" s="14"/>
      <c r="Q44" s="6"/>
    </row>
    <row r="45" spans="1:17">
      <c r="A45">
        <f t="shared" si="0"/>
        <v>1633</v>
      </c>
      <c r="C45" s="1">
        <v>124.8</v>
      </c>
      <c r="D45" s="1"/>
      <c r="E45" s="1"/>
      <c r="F45" s="2">
        <v>129.57</v>
      </c>
      <c r="G45" s="9">
        <v>152.65199999999999</v>
      </c>
      <c r="I45" s="2">
        <v>127</v>
      </c>
      <c r="J45" s="2">
        <v>143.4</v>
      </c>
      <c r="L45" s="6"/>
      <c r="N45" s="14">
        <v>202.98500000000001</v>
      </c>
      <c r="O45" s="14">
        <v>164.08</v>
      </c>
      <c r="P45" s="14"/>
      <c r="Q45" s="6"/>
    </row>
    <row r="46" spans="1:17">
      <c r="A46">
        <f t="shared" si="0"/>
        <v>1634</v>
      </c>
      <c r="C46" s="1">
        <v>146.59</v>
      </c>
      <c r="D46" s="1"/>
      <c r="E46" s="1"/>
      <c r="F46" s="2">
        <v>157.44999999999999</v>
      </c>
      <c r="G46" s="9">
        <v>161.04300000000001</v>
      </c>
      <c r="I46" s="2">
        <v>155</v>
      </c>
      <c r="J46" s="2">
        <v>158.4</v>
      </c>
      <c r="L46" s="6">
        <v>128.1</v>
      </c>
      <c r="N46" s="14">
        <v>197.01499999999999</v>
      </c>
      <c r="O46" s="14">
        <v>169.154</v>
      </c>
      <c r="P46" s="14"/>
      <c r="Q46" s="6"/>
    </row>
    <row r="47" spans="1:17">
      <c r="A47">
        <f t="shared" si="0"/>
        <v>1635</v>
      </c>
      <c r="C47" s="1">
        <v>146.24</v>
      </c>
      <c r="D47" s="1"/>
      <c r="E47" s="1"/>
      <c r="F47" s="2">
        <v>162.74</v>
      </c>
      <c r="G47" s="9">
        <v>167.71199999999999</v>
      </c>
      <c r="I47" s="2">
        <v>149.91999999999999</v>
      </c>
      <c r="J47" s="2">
        <v>189.6</v>
      </c>
      <c r="L47" s="6">
        <v>147.66999999999999</v>
      </c>
      <c r="N47" s="14">
        <v>176.119</v>
      </c>
      <c r="O47" s="14">
        <v>157.31299999999999</v>
      </c>
      <c r="P47" s="14"/>
      <c r="Q47" s="6"/>
    </row>
    <row r="48" spans="1:17">
      <c r="A48">
        <f t="shared" si="0"/>
        <v>1636</v>
      </c>
      <c r="C48" s="1">
        <v>126.41</v>
      </c>
      <c r="D48" s="1"/>
      <c r="E48" s="1"/>
      <c r="F48" s="2">
        <v>136.91</v>
      </c>
      <c r="G48" s="9">
        <v>161.88300000000001</v>
      </c>
      <c r="I48" s="2">
        <v>131.80000000000001</v>
      </c>
      <c r="J48" s="2">
        <v>160.80000000000001</v>
      </c>
      <c r="L48" s="6">
        <v>121.8</v>
      </c>
      <c r="N48" s="14">
        <v>167.16399999999999</v>
      </c>
      <c r="O48" s="14"/>
      <c r="P48" s="14"/>
      <c r="Q48" s="6"/>
    </row>
    <row r="49" spans="1:17">
      <c r="A49">
        <f t="shared" si="0"/>
        <v>1637</v>
      </c>
      <c r="C49" s="1">
        <v>146.30000000000001</v>
      </c>
      <c r="D49" s="1"/>
      <c r="E49" s="1"/>
      <c r="F49" s="2">
        <v>145.91</v>
      </c>
      <c r="G49" s="9">
        <v>154.464</v>
      </c>
      <c r="I49" s="2">
        <v>135.6</v>
      </c>
      <c r="J49" s="2">
        <v>154.80000000000001</v>
      </c>
      <c r="L49" s="6"/>
      <c r="N49" s="14">
        <v>173.13399999999999</v>
      </c>
      <c r="O49" s="14"/>
      <c r="P49" s="14"/>
      <c r="Q49" s="6"/>
    </row>
    <row r="50" spans="1:17">
      <c r="A50">
        <f t="shared" si="0"/>
        <v>1638</v>
      </c>
      <c r="C50" s="1">
        <v>155.93</v>
      </c>
      <c r="D50" s="1"/>
      <c r="E50" s="1"/>
      <c r="F50" s="2">
        <v>153.61000000000001</v>
      </c>
      <c r="G50" s="9">
        <v>164.46899999999999</v>
      </c>
      <c r="I50" s="2">
        <v>138.5</v>
      </c>
      <c r="J50" s="2">
        <v>164.7</v>
      </c>
      <c r="L50" s="6"/>
      <c r="N50" s="14">
        <v>176.119</v>
      </c>
      <c r="O50" s="14"/>
      <c r="P50" s="14"/>
      <c r="Q50" s="6"/>
    </row>
    <row r="51" spans="1:17">
      <c r="A51">
        <f t="shared" si="0"/>
        <v>1639</v>
      </c>
      <c r="C51" s="1">
        <v>138.69999999999999</v>
      </c>
      <c r="D51" s="1"/>
      <c r="E51" s="1"/>
      <c r="F51" s="2">
        <v>134.86000000000001</v>
      </c>
      <c r="G51" s="9">
        <v>144.822</v>
      </c>
      <c r="I51" s="2">
        <v>128.19999999999999</v>
      </c>
      <c r="J51" s="2">
        <v>142.19999999999999</v>
      </c>
      <c r="L51" s="6">
        <v>128.80000000000001</v>
      </c>
      <c r="N51" s="14">
        <v>194.03</v>
      </c>
      <c r="O51" s="14"/>
      <c r="P51" s="14"/>
      <c r="Q51" s="6"/>
    </row>
    <row r="52" spans="1:17">
      <c r="A52">
        <f t="shared" si="0"/>
        <v>1640</v>
      </c>
      <c r="C52" s="1">
        <v>157.91</v>
      </c>
      <c r="D52" s="1"/>
      <c r="E52" s="1"/>
      <c r="F52" s="2">
        <v>163.46</v>
      </c>
      <c r="G52" s="9">
        <v>164.13300000000001</v>
      </c>
      <c r="I52" s="2">
        <v>158</v>
      </c>
      <c r="J52" s="2">
        <v>140.1</v>
      </c>
      <c r="L52" s="6">
        <v>141.33000000000001</v>
      </c>
      <c r="N52" s="14">
        <v>214.92500000000001</v>
      </c>
      <c r="O52" s="14"/>
      <c r="P52" s="14"/>
      <c r="Q52" s="6"/>
    </row>
    <row r="53" spans="1:17">
      <c r="A53">
        <f t="shared" si="0"/>
        <v>1641</v>
      </c>
      <c r="C53" s="1">
        <v>136.91</v>
      </c>
      <c r="D53" s="1"/>
      <c r="E53" s="1"/>
      <c r="F53" s="2">
        <v>149.31</v>
      </c>
      <c r="G53" s="9">
        <v>154.80000000000001</v>
      </c>
      <c r="I53" s="2">
        <v>146.94999999999999</v>
      </c>
      <c r="J53" s="2">
        <v>169.5</v>
      </c>
      <c r="K53" s="9">
        <v>141.07499999999999</v>
      </c>
      <c r="L53" s="6">
        <v>133.33000000000001</v>
      </c>
      <c r="N53" s="14">
        <v>211.94</v>
      </c>
      <c r="O53" s="14"/>
      <c r="P53" s="14"/>
      <c r="Q53" s="6"/>
    </row>
    <row r="54" spans="1:17">
      <c r="A54">
        <f t="shared" si="0"/>
        <v>1642</v>
      </c>
      <c r="C54" s="1">
        <v>118.48</v>
      </c>
      <c r="D54" s="1"/>
      <c r="E54" s="1"/>
      <c r="F54" s="2">
        <v>137.74</v>
      </c>
      <c r="G54" s="9">
        <v>146.33699999999999</v>
      </c>
      <c r="I54" s="2">
        <v>128.1</v>
      </c>
      <c r="J54" s="2">
        <v>148.80000000000001</v>
      </c>
      <c r="K54" s="9">
        <v>128.43600000000001</v>
      </c>
      <c r="L54" s="6">
        <v>122.09</v>
      </c>
      <c r="N54" s="14">
        <v>185.07499999999999</v>
      </c>
      <c r="O54" s="14"/>
      <c r="P54" s="14"/>
      <c r="Q54" s="6"/>
    </row>
    <row r="55" spans="1:17">
      <c r="A55">
        <f t="shared" si="0"/>
        <v>1643</v>
      </c>
      <c r="C55" s="1">
        <v>136.33000000000001</v>
      </c>
      <c r="D55" s="1"/>
      <c r="E55" s="1"/>
      <c r="F55" s="2">
        <v>153.37</v>
      </c>
      <c r="G55" s="9">
        <v>147.714</v>
      </c>
      <c r="I55" s="2">
        <v>132.5</v>
      </c>
      <c r="J55" s="2">
        <v>144.6</v>
      </c>
      <c r="K55" s="9">
        <v>140.91</v>
      </c>
      <c r="L55" s="6">
        <v>126.09</v>
      </c>
      <c r="N55" s="14">
        <v>185.07499999999999</v>
      </c>
      <c r="O55" s="14"/>
      <c r="P55" s="14"/>
      <c r="Q55" s="6"/>
    </row>
    <row r="56" spans="1:17">
      <c r="A56">
        <f t="shared" si="0"/>
        <v>1644</v>
      </c>
      <c r="C56" s="1">
        <v>157.72999999999999</v>
      </c>
      <c r="D56" s="1"/>
      <c r="E56" s="1"/>
      <c r="F56" s="2">
        <v>170.91</v>
      </c>
      <c r="G56" s="9">
        <v>167.32499999999999</v>
      </c>
      <c r="I56" s="2">
        <v>156</v>
      </c>
      <c r="J56" s="2">
        <v>168.3</v>
      </c>
      <c r="K56" s="9">
        <v>161.83199999999999</v>
      </c>
      <c r="L56" s="6">
        <v>136.91</v>
      </c>
      <c r="N56" s="14">
        <v>191.04499999999999</v>
      </c>
      <c r="O56" s="14"/>
      <c r="P56" s="14"/>
      <c r="Q56" s="6"/>
    </row>
    <row r="57" spans="1:17">
      <c r="A57">
        <f t="shared" si="0"/>
        <v>1645</v>
      </c>
      <c r="C57" s="1">
        <v>132.13</v>
      </c>
      <c r="D57" s="1"/>
      <c r="E57" s="1"/>
      <c r="F57" s="2">
        <v>154.09</v>
      </c>
      <c r="G57" s="9">
        <v>147.52199999999999</v>
      </c>
      <c r="I57" s="2">
        <v>144.63999999999999</v>
      </c>
      <c r="J57" s="2">
        <v>163.19999999999999</v>
      </c>
      <c r="K57" s="9">
        <v>124.575</v>
      </c>
      <c r="L57" s="6">
        <v>100.79</v>
      </c>
      <c r="N57" s="14">
        <v>161.19399999999999</v>
      </c>
      <c r="O57" s="14"/>
      <c r="P57" s="14"/>
      <c r="Q57" s="6"/>
    </row>
    <row r="58" spans="1:17">
      <c r="A58">
        <f t="shared" si="0"/>
        <v>1646</v>
      </c>
      <c r="C58" s="1">
        <v>107.16</v>
      </c>
      <c r="D58" s="1"/>
      <c r="E58" s="1"/>
      <c r="F58" s="2">
        <v>123.8</v>
      </c>
      <c r="G58" s="9">
        <v>122.34</v>
      </c>
      <c r="I58" s="2">
        <v>119</v>
      </c>
      <c r="J58" s="2">
        <v>136.19999999999999</v>
      </c>
      <c r="K58" s="9">
        <v>101.211</v>
      </c>
      <c r="L58" s="6">
        <v>112</v>
      </c>
      <c r="N58" s="14">
        <v>104.47799999999999</v>
      </c>
      <c r="O58" s="14"/>
      <c r="P58" s="14"/>
      <c r="Q58" s="6"/>
    </row>
    <row r="59" spans="1:17">
      <c r="A59">
        <f t="shared" si="0"/>
        <v>1647</v>
      </c>
      <c r="C59" s="1">
        <v>127.87</v>
      </c>
      <c r="D59" s="1"/>
      <c r="E59" s="1"/>
      <c r="F59" s="2">
        <v>131.72</v>
      </c>
      <c r="G59" s="9">
        <v>117.414</v>
      </c>
      <c r="I59" s="2">
        <v>109.89</v>
      </c>
      <c r="J59" s="2">
        <v>101.4</v>
      </c>
      <c r="K59" s="9">
        <v>101.904</v>
      </c>
      <c r="L59" s="6">
        <v>126.94</v>
      </c>
      <c r="N59" s="14">
        <v>122.38800000000001</v>
      </c>
      <c r="O59" s="14"/>
      <c r="P59" s="14"/>
      <c r="Q59" s="6"/>
    </row>
    <row r="60" spans="1:17">
      <c r="A60">
        <f t="shared" si="0"/>
        <v>1648</v>
      </c>
      <c r="C60" s="1">
        <v>163.04</v>
      </c>
      <c r="D60" s="1"/>
      <c r="E60" s="1"/>
      <c r="F60" s="2">
        <v>164.9</v>
      </c>
      <c r="G60" s="9">
        <v>162.32400000000001</v>
      </c>
      <c r="I60" s="2">
        <v>144.62</v>
      </c>
      <c r="J60" s="2">
        <v>146.4</v>
      </c>
      <c r="K60" s="9">
        <v>143.81399999999999</v>
      </c>
      <c r="L60" s="6">
        <v>163.47</v>
      </c>
      <c r="N60" s="14">
        <v>185.07499999999999</v>
      </c>
      <c r="O60" s="14"/>
      <c r="P60" s="14"/>
      <c r="Q60" s="6"/>
    </row>
    <row r="61" spans="1:17">
      <c r="A61">
        <f t="shared" si="0"/>
        <v>1649</v>
      </c>
      <c r="C61" s="1">
        <v>204.69</v>
      </c>
      <c r="D61" s="1"/>
      <c r="E61" s="1"/>
      <c r="F61" s="2">
        <v>203.41</v>
      </c>
      <c r="G61" s="9">
        <v>214.221</v>
      </c>
      <c r="I61" s="2">
        <v>199.9</v>
      </c>
      <c r="J61" s="2">
        <v>189.9</v>
      </c>
      <c r="K61" s="9">
        <v>194.7</v>
      </c>
      <c r="L61" s="6">
        <v>194.67</v>
      </c>
      <c r="N61" s="14">
        <v>214.92500000000001</v>
      </c>
      <c r="O61" s="14"/>
      <c r="P61" s="14"/>
      <c r="Q61" s="6"/>
    </row>
    <row r="62" spans="1:17">
      <c r="A62">
        <f t="shared" si="0"/>
        <v>1650</v>
      </c>
      <c r="C62" s="1">
        <v>227.56</v>
      </c>
      <c r="D62" s="1"/>
      <c r="E62" s="1"/>
      <c r="F62" s="2">
        <v>231.37</v>
      </c>
      <c r="G62" s="9">
        <v>233.08799999999999</v>
      </c>
      <c r="I62" s="2">
        <v>213.89</v>
      </c>
      <c r="J62" s="2">
        <v>283.5</v>
      </c>
      <c r="K62" s="9">
        <v>224.268</v>
      </c>
      <c r="L62" s="6">
        <v>215.22</v>
      </c>
      <c r="N62" s="14">
        <v>238.80600000000001</v>
      </c>
      <c r="O62" s="14"/>
      <c r="P62" s="14"/>
      <c r="Q62" s="6"/>
    </row>
    <row r="63" spans="1:17">
      <c r="A63">
        <f t="shared" si="0"/>
        <v>1651</v>
      </c>
      <c r="B63">
        <v>244</v>
      </c>
      <c r="C63" s="1">
        <v>245.56</v>
      </c>
      <c r="D63" s="1"/>
      <c r="E63" s="1"/>
      <c r="F63" s="2">
        <v>255.05</v>
      </c>
      <c r="G63" s="9">
        <v>253.37100000000001</v>
      </c>
      <c r="I63" s="2">
        <v>230.4</v>
      </c>
      <c r="J63" s="2">
        <v>243.9</v>
      </c>
      <c r="K63" s="9">
        <v>238.029</v>
      </c>
      <c r="L63" s="6">
        <v>246.21</v>
      </c>
      <c r="N63" s="14">
        <v>256.71600000000001</v>
      </c>
      <c r="O63" s="14"/>
      <c r="P63" s="14"/>
      <c r="Q63" s="6"/>
    </row>
    <row r="64" spans="1:17">
      <c r="A64">
        <f t="shared" si="0"/>
        <v>1652</v>
      </c>
      <c r="B64">
        <v>241</v>
      </c>
      <c r="C64" s="1">
        <v>239.69</v>
      </c>
      <c r="D64" s="1"/>
      <c r="E64" s="1"/>
      <c r="F64" s="2">
        <v>252.88</v>
      </c>
      <c r="G64" s="9">
        <v>258.46199999999999</v>
      </c>
      <c r="I64" s="2">
        <v>236.4</v>
      </c>
      <c r="J64" s="2">
        <v>288.60000000000002</v>
      </c>
      <c r="K64" s="9">
        <v>233.904</v>
      </c>
      <c r="L64" s="6">
        <v>224.9</v>
      </c>
      <c r="N64" s="14">
        <v>229.851</v>
      </c>
      <c r="O64" s="14"/>
      <c r="P64" s="14"/>
      <c r="Q64" s="6"/>
    </row>
    <row r="65" spans="1:17">
      <c r="A65">
        <f t="shared" si="0"/>
        <v>1653</v>
      </c>
      <c r="B65">
        <v>181</v>
      </c>
      <c r="C65" s="1">
        <v>182</v>
      </c>
      <c r="D65" s="1"/>
      <c r="E65" s="1"/>
      <c r="F65" s="2">
        <v>170.75</v>
      </c>
      <c r="G65" s="9">
        <v>153.18600000000001</v>
      </c>
      <c r="I65" s="2">
        <v>154.22999999999999</v>
      </c>
      <c r="J65" s="2">
        <v>207.3</v>
      </c>
      <c r="K65" s="9">
        <v>156.88200000000001</v>
      </c>
      <c r="L65" s="6">
        <v>183.05</v>
      </c>
      <c r="N65" s="14">
        <v>134.328</v>
      </c>
      <c r="O65" s="14"/>
      <c r="P65" s="14"/>
      <c r="Q65" s="6"/>
    </row>
    <row r="66" spans="1:17">
      <c r="A66">
        <f t="shared" si="0"/>
        <v>1654</v>
      </c>
      <c r="C66" s="1">
        <v>124.66</v>
      </c>
      <c r="D66" s="1"/>
      <c r="E66" s="1"/>
      <c r="F66" s="2">
        <v>121.63</v>
      </c>
      <c r="G66" s="9">
        <v>109.587</v>
      </c>
      <c r="I66" s="2">
        <v>104.1</v>
      </c>
      <c r="J66" s="2">
        <v>125.7</v>
      </c>
      <c r="K66" s="9">
        <v>102.56399999999999</v>
      </c>
      <c r="L66" s="6">
        <v>123.44</v>
      </c>
      <c r="N66" s="14">
        <v>98.507000000000005</v>
      </c>
      <c r="O66" s="14"/>
      <c r="P66" s="14"/>
      <c r="Q66" s="6"/>
    </row>
    <row r="67" spans="1:17">
      <c r="A67">
        <f t="shared" si="0"/>
        <v>1655</v>
      </c>
      <c r="C67" s="1">
        <v>112.53</v>
      </c>
      <c r="D67" s="1"/>
      <c r="E67" s="1"/>
      <c r="F67" s="2">
        <v>107.6</v>
      </c>
      <c r="G67" s="9">
        <v>93.498000000000005</v>
      </c>
      <c r="I67" s="2">
        <v>88</v>
      </c>
      <c r="J67" s="2">
        <v>99</v>
      </c>
      <c r="K67" s="9">
        <v>90.188999999999993</v>
      </c>
      <c r="L67" s="6">
        <v>94.39</v>
      </c>
      <c r="N67" s="14">
        <v>113.43300000000001</v>
      </c>
      <c r="O67" s="14"/>
      <c r="P67" s="14"/>
      <c r="Q67" s="6"/>
    </row>
    <row r="68" spans="1:17">
      <c r="A68">
        <f t="shared" si="0"/>
        <v>1656</v>
      </c>
      <c r="C68" s="1">
        <v>149.28</v>
      </c>
      <c r="D68" s="1"/>
      <c r="E68" s="1"/>
      <c r="F68" s="2">
        <v>137.26</v>
      </c>
      <c r="G68" s="9">
        <v>119.952</v>
      </c>
      <c r="I68" s="2"/>
      <c r="J68" s="2">
        <v>129</v>
      </c>
      <c r="K68" s="9">
        <v>107.38200000000001</v>
      </c>
      <c r="L68" s="6">
        <v>133.43</v>
      </c>
      <c r="N68" s="14">
        <v>146.26900000000001</v>
      </c>
      <c r="O68" s="14"/>
      <c r="P68" s="14"/>
      <c r="Q68" s="6"/>
    </row>
    <row r="69" spans="1:17">
      <c r="A69">
        <f t="shared" si="0"/>
        <v>1657</v>
      </c>
      <c r="C69" s="1">
        <v>149.04</v>
      </c>
      <c r="D69" s="1"/>
      <c r="E69" s="1"/>
      <c r="F69" s="2">
        <v>126.68</v>
      </c>
      <c r="G69" s="9">
        <v>125.124</v>
      </c>
      <c r="I69" s="2"/>
      <c r="J69" s="2">
        <v>131.1</v>
      </c>
      <c r="K69" s="9">
        <v>113.586</v>
      </c>
      <c r="L69" s="6"/>
      <c r="N69" s="14">
        <v>125.373</v>
      </c>
      <c r="O69" s="14"/>
      <c r="P69" s="14"/>
      <c r="Q69" s="6"/>
    </row>
    <row r="70" spans="1:17">
      <c r="A70">
        <f t="shared" si="0"/>
        <v>1658</v>
      </c>
      <c r="C70" s="1">
        <v>154.85</v>
      </c>
      <c r="D70" s="1"/>
      <c r="E70" s="1"/>
      <c r="F70" s="2">
        <v>137.97</v>
      </c>
      <c r="G70" s="9">
        <v>136.22399999999999</v>
      </c>
      <c r="I70" s="2">
        <v>119.31</v>
      </c>
      <c r="J70" s="2">
        <v>125.4</v>
      </c>
      <c r="K70" s="9">
        <v>119.75700000000001</v>
      </c>
      <c r="L70" s="6">
        <v>164.59</v>
      </c>
      <c r="N70" s="14">
        <v>122.38800000000001</v>
      </c>
      <c r="O70" s="14">
        <v>116.71599999999999</v>
      </c>
      <c r="P70" s="14"/>
      <c r="Q70" s="6">
        <v>101.48471720000001</v>
      </c>
    </row>
    <row r="71" spans="1:17">
      <c r="A71">
        <f t="shared" si="0"/>
        <v>1659</v>
      </c>
      <c r="C71" s="1">
        <v>167.6</v>
      </c>
      <c r="D71" s="1"/>
      <c r="E71" s="1"/>
      <c r="F71" s="2">
        <v>146.88</v>
      </c>
      <c r="G71" s="9">
        <v>146.733</v>
      </c>
      <c r="I71" s="2">
        <v>130.9</v>
      </c>
      <c r="J71" s="2">
        <v>137.69999999999999</v>
      </c>
      <c r="K71" s="9">
        <v>125.961</v>
      </c>
      <c r="L71" s="6">
        <v>160.62</v>
      </c>
      <c r="N71" s="14">
        <v>119.40300000000001</v>
      </c>
      <c r="O71" s="14">
        <v>120.1</v>
      </c>
      <c r="P71" s="14"/>
      <c r="Q71" s="6">
        <v>115.37531079999999</v>
      </c>
    </row>
    <row r="72" spans="1:17">
      <c r="A72">
        <f t="shared" si="0"/>
        <v>1660</v>
      </c>
      <c r="C72" s="1">
        <v>182.35</v>
      </c>
      <c r="D72" s="1"/>
      <c r="E72" s="1"/>
      <c r="F72" s="2">
        <v>169.47</v>
      </c>
      <c r="G72" s="9">
        <v>159.84</v>
      </c>
      <c r="I72" s="2">
        <v>151.5</v>
      </c>
      <c r="J72" s="2">
        <v>144.30000000000001</v>
      </c>
      <c r="K72" s="9">
        <v>159.654</v>
      </c>
      <c r="L72" s="6">
        <v>171.05</v>
      </c>
      <c r="N72" s="14">
        <v>134.328</v>
      </c>
      <c r="O72" s="14">
        <v>142.09</v>
      </c>
      <c r="P72" s="14"/>
      <c r="Q72" s="6">
        <v>168.40853989999999</v>
      </c>
    </row>
    <row r="73" spans="1:17">
      <c r="A73">
        <f t="shared" si="0"/>
        <v>1661</v>
      </c>
      <c r="B73">
        <v>238</v>
      </c>
      <c r="C73" s="1">
        <v>221.55</v>
      </c>
      <c r="D73" s="1"/>
      <c r="E73" s="1"/>
      <c r="F73" s="2">
        <v>219.23</v>
      </c>
      <c r="G73" s="9">
        <v>221.178</v>
      </c>
      <c r="I73" s="2">
        <v>195.2</v>
      </c>
      <c r="J73" s="2">
        <v>187.2</v>
      </c>
      <c r="K73" s="9">
        <v>217.404</v>
      </c>
      <c r="L73" s="6">
        <v>241.7</v>
      </c>
      <c r="N73" s="14">
        <v>205.97</v>
      </c>
      <c r="O73" s="14">
        <v>201.29400000000001</v>
      </c>
      <c r="P73" s="14"/>
      <c r="Q73" s="6">
        <v>249.01023950000001</v>
      </c>
    </row>
    <row r="74" spans="1:17">
      <c r="A74">
        <f t="shared" si="0"/>
        <v>1662</v>
      </c>
      <c r="B74">
        <v>292</v>
      </c>
      <c r="C74" s="1">
        <v>301.35000000000002</v>
      </c>
      <c r="D74" s="1"/>
      <c r="E74" s="1"/>
      <c r="F74" s="2">
        <v>298.82</v>
      </c>
      <c r="G74" s="9">
        <v>294.25799999999998</v>
      </c>
      <c r="I74" s="2"/>
      <c r="J74" s="2">
        <v>283.5</v>
      </c>
      <c r="K74" s="9">
        <v>291.654</v>
      </c>
      <c r="L74" s="6"/>
      <c r="N74" s="14">
        <v>265.67200000000003</v>
      </c>
      <c r="O74" s="14">
        <v>257.11399999999998</v>
      </c>
      <c r="P74" s="14"/>
      <c r="Q74" s="6">
        <v>248.30188899999999</v>
      </c>
    </row>
    <row r="75" spans="1:17">
      <c r="A75">
        <f t="shared" si="0"/>
        <v>1663</v>
      </c>
      <c r="B75">
        <v>230</v>
      </c>
      <c r="C75" s="1">
        <v>214.96</v>
      </c>
      <c r="D75" s="1"/>
      <c r="E75" s="1"/>
      <c r="F75" s="2">
        <v>228.47</v>
      </c>
      <c r="G75" s="9">
        <v>219.02099999999999</v>
      </c>
      <c r="H75" s="9">
        <v>210.91499999999999</v>
      </c>
      <c r="I75" s="2"/>
      <c r="J75" s="2">
        <v>277.5</v>
      </c>
      <c r="K75" s="9">
        <v>189.88200000000001</v>
      </c>
      <c r="L75" s="6"/>
      <c r="N75" s="14">
        <v>176.119</v>
      </c>
      <c r="O75" s="14">
        <v>182.68700000000001</v>
      </c>
      <c r="P75" s="14"/>
      <c r="Q75" s="6">
        <v>145.7627895</v>
      </c>
    </row>
    <row r="76" spans="1:17">
      <c r="A76">
        <f t="shared" ref="A76:A139" si="1">+(A75+1)</f>
        <v>1664</v>
      </c>
      <c r="B76">
        <v>149</v>
      </c>
      <c r="C76" s="1">
        <v>146.22999999999999</v>
      </c>
      <c r="D76" s="1"/>
      <c r="E76" s="1"/>
      <c r="F76" s="2">
        <v>143.63</v>
      </c>
      <c r="G76" s="9">
        <v>136.26</v>
      </c>
      <c r="H76" s="9">
        <v>136.70400000000001</v>
      </c>
      <c r="I76" s="2"/>
      <c r="J76" s="2">
        <v>139.5</v>
      </c>
      <c r="K76" s="9">
        <v>124.575</v>
      </c>
      <c r="L76" s="6"/>
      <c r="N76" s="14">
        <v>128.358</v>
      </c>
      <c r="O76" s="14"/>
      <c r="P76" s="14"/>
      <c r="Q76" s="6">
        <v>123.4676367</v>
      </c>
    </row>
    <row r="77" spans="1:17">
      <c r="A77">
        <f t="shared" si="1"/>
        <v>1665</v>
      </c>
      <c r="B77">
        <v>168</v>
      </c>
      <c r="C77" s="1">
        <v>163.22</v>
      </c>
      <c r="D77" s="1"/>
      <c r="E77" s="1"/>
      <c r="F77" s="2">
        <v>146.63</v>
      </c>
      <c r="G77" s="9">
        <v>135.68700000000001</v>
      </c>
      <c r="H77" s="9">
        <v>143.971</v>
      </c>
      <c r="I77" s="2"/>
      <c r="J77" s="2">
        <v>134.4</v>
      </c>
      <c r="K77" s="9">
        <v>146.58600000000001</v>
      </c>
      <c r="L77" s="6"/>
      <c r="N77" s="14">
        <v>125.373</v>
      </c>
      <c r="O77" s="14"/>
      <c r="P77" s="14"/>
      <c r="Q77" s="6">
        <v>131.3167325</v>
      </c>
    </row>
    <row r="78" spans="1:17">
      <c r="A78">
        <f t="shared" si="1"/>
        <v>1666</v>
      </c>
      <c r="B78">
        <v>146</v>
      </c>
      <c r="C78" s="1">
        <v>140.03</v>
      </c>
      <c r="D78" s="1"/>
      <c r="E78" s="1"/>
      <c r="F78" s="2">
        <v>145.91</v>
      </c>
      <c r="G78" s="9">
        <v>126</v>
      </c>
      <c r="H78" s="9">
        <v>132.61699999999999</v>
      </c>
      <c r="I78" s="2"/>
      <c r="J78" s="2">
        <v>158.4</v>
      </c>
      <c r="K78" s="9">
        <v>121.836</v>
      </c>
      <c r="L78" s="6">
        <v>131.91812300000001</v>
      </c>
      <c r="N78" s="14">
        <v>107.46299999999999</v>
      </c>
      <c r="O78" s="14"/>
      <c r="P78" s="14"/>
      <c r="Q78" s="6">
        <v>102.1670366</v>
      </c>
    </row>
    <row r="79" spans="1:17">
      <c r="A79">
        <f t="shared" si="1"/>
        <v>1667</v>
      </c>
      <c r="B79">
        <v>141</v>
      </c>
      <c r="C79" s="1">
        <v>134.08000000000001</v>
      </c>
      <c r="D79" s="1"/>
      <c r="E79" s="1"/>
      <c r="F79" s="2">
        <v>128.37</v>
      </c>
      <c r="G79" s="9">
        <v>126.54300000000001</v>
      </c>
      <c r="H79" s="9">
        <v>119.083</v>
      </c>
      <c r="I79" s="2"/>
      <c r="J79" s="2">
        <v>123.3</v>
      </c>
      <c r="K79" s="9">
        <v>110.81399999999999</v>
      </c>
      <c r="L79" s="6">
        <v>129.620193</v>
      </c>
      <c r="N79" s="14">
        <v>107.46299999999999</v>
      </c>
      <c r="O79" s="14"/>
      <c r="P79" s="14"/>
      <c r="Q79" s="6">
        <v>94.091127720000003</v>
      </c>
    </row>
    <row r="80" spans="1:17">
      <c r="A80">
        <f t="shared" si="1"/>
        <v>1668</v>
      </c>
      <c r="B80">
        <v>106</v>
      </c>
      <c r="C80" s="1">
        <v>103.02</v>
      </c>
      <c r="D80" s="1"/>
      <c r="E80" s="1"/>
      <c r="F80" s="2">
        <v>112.03</v>
      </c>
      <c r="G80" s="9">
        <v>117</v>
      </c>
      <c r="H80" s="9">
        <v>106.729</v>
      </c>
      <c r="I80" s="2"/>
      <c r="J80" s="2">
        <v>108.6</v>
      </c>
      <c r="K80" s="9">
        <v>96.393000000000001</v>
      </c>
      <c r="L80" s="6">
        <v>97.527301600000001</v>
      </c>
      <c r="N80" s="14">
        <v>101.49299999999999</v>
      </c>
      <c r="O80" s="14"/>
      <c r="P80" s="14"/>
      <c r="Q80" s="6">
        <v>89.244813140000005</v>
      </c>
    </row>
    <row r="81" spans="1:17">
      <c r="A81">
        <f t="shared" si="1"/>
        <v>1669</v>
      </c>
      <c r="B81">
        <v>87</v>
      </c>
      <c r="C81" s="1">
        <v>82.34</v>
      </c>
      <c r="D81" s="1"/>
      <c r="E81" s="1"/>
      <c r="F81" s="2">
        <v>92.69</v>
      </c>
      <c r="G81" s="9">
        <v>117</v>
      </c>
      <c r="H81" s="9">
        <v>92.558999999999997</v>
      </c>
      <c r="I81" s="2"/>
      <c r="J81" s="2">
        <v>100.5</v>
      </c>
      <c r="K81" s="9">
        <v>97.085999999999999</v>
      </c>
      <c r="L81" s="6">
        <v>79.715140599999998</v>
      </c>
      <c r="N81" s="14">
        <v>89.552000000000007</v>
      </c>
      <c r="O81" s="14"/>
      <c r="P81" s="14"/>
      <c r="Q81" s="6">
        <v>107.1705906</v>
      </c>
    </row>
    <row r="82" spans="1:17">
      <c r="A82">
        <f t="shared" si="1"/>
        <v>1670</v>
      </c>
      <c r="B82">
        <v>89</v>
      </c>
      <c r="C82" s="1">
        <v>84.41</v>
      </c>
      <c r="D82" s="1"/>
      <c r="E82" s="1"/>
      <c r="F82" s="2">
        <v>102.88</v>
      </c>
      <c r="G82" s="9">
        <v>117</v>
      </c>
      <c r="H82" s="9">
        <v>98.1</v>
      </c>
      <c r="I82" s="2"/>
      <c r="J82" s="2">
        <v>97.8</v>
      </c>
      <c r="K82" s="9">
        <v>81.938999999999993</v>
      </c>
      <c r="L82" s="6">
        <v>82.6</v>
      </c>
      <c r="N82" s="14">
        <v>95.522000000000006</v>
      </c>
      <c r="O82" s="14"/>
      <c r="P82" s="14"/>
      <c r="Q82" s="6">
        <v>103.9024706</v>
      </c>
    </row>
    <row r="83" spans="1:17">
      <c r="A83">
        <f t="shared" si="1"/>
        <v>1671</v>
      </c>
      <c r="B83">
        <v>115</v>
      </c>
      <c r="C83" s="1">
        <v>95.59</v>
      </c>
      <c r="D83" s="1"/>
      <c r="E83" s="1"/>
      <c r="F83" s="2">
        <v>107.55</v>
      </c>
      <c r="G83" s="9">
        <v>120.624</v>
      </c>
      <c r="H83" s="9">
        <v>104.004</v>
      </c>
      <c r="I83" s="2"/>
      <c r="J83" s="2">
        <v>108.3</v>
      </c>
      <c r="K83" s="9">
        <v>86.757000000000005</v>
      </c>
      <c r="L83" s="6">
        <v>86.22</v>
      </c>
      <c r="N83" s="14">
        <v>89.552000000000007</v>
      </c>
      <c r="O83" s="14"/>
      <c r="P83" s="14"/>
      <c r="Q83" s="6">
        <v>108.11331749999999</v>
      </c>
    </row>
    <row r="84" spans="1:17">
      <c r="A84">
        <f t="shared" si="1"/>
        <v>1672</v>
      </c>
      <c r="B84">
        <v>130</v>
      </c>
      <c r="C84" s="1">
        <v>130.55000000000001</v>
      </c>
      <c r="D84" s="1"/>
      <c r="E84" s="1"/>
      <c r="F84" s="2">
        <v>152.16</v>
      </c>
      <c r="G84" s="9">
        <v>152.79900000000001</v>
      </c>
      <c r="H84" s="9">
        <v>126.758</v>
      </c>
      <c r="I84" s="2"/>
      <c r="J84" s="2">
        <v>124.8</v>
      </c>
      <c r="K84" s="9">
        <v>128.69999999999999</v>
      </c>
      <c r="L84" s="6">
        <v>210.27</v>
      </c>
      <c r="N84" s="14">
        <v>98.507000000000005</v>
      </c>
      <c r="O84" s="14"/>
      <c r="P84" s="14"/>
      <c r="Q84" s="6">
        <v>140.2847458</v>
      </c>
    </row>
    <row r="85" spans="1:17">
      <c r="A85">
        <f t="shared" si="1"/>
        <v>1673</v>
      </c>
      <c r="B85">
        <v>138</v>
      </c>
      <c r="C85" s="1">
        <v>133.9</v>
      </c>
      <c r="D85" s="1"/>
      <c r="E85" s="1"/>
      <c r="F85" s="2">
        <v>159.62</v>
      </c>
      <c r="G85" s="9">
        <v>171</v>
      </c>
      <c r="H85" s="9">
        <v>125.804</v>
      </c>
      <c r="I85" s="2"/>
      <c r="J85" s="2">
        <v>141.6</v>
      </c>
      <c r="K85" s="9">
        <v>122.529</v>
      </c>
      <c r="L85" s="6">
        <v>128.99</v>
      </c>
      <c r="N85" s="14">
        <v>98.507000000000005</v>
      </c>
      <c r="O85" s="14"/>
      <c r="P85" s="14"/>
      <c r="Q85" s="6">
        <v>135.3197175</v>
      </c>
    </row>
    <row r="86" spans="1:17">
      <c r="A86">
        <f t="shared" si="1"/>
        <v>1674</v>
      </c>
      <c r="B86">
        <v>154</v>
      </c>
      <c r="C86" s="1">
        <v>157.97</v>
      </c>
      <c r="D86" s="1"/>
      <c r="E86" s="1"/>
      <c r="F86" s="2">
        <v>150</v>
      </c>
      <c r="G86" s="9">
        <v>171.072</v>
      </c>
      <c r="H86" s="9">
        <v>153.19</v>
      </c>
      <c r="I86" s="2"/>
      <c r="J86" s="2">
        <v>150.30000000000001</v>
      </c>
      <c r="K86" s="9">
        <v>163.08600000000001</v>
      </c>
      <c r="L86" s="6">
        <v>132.04</v>
      </c>
      <c r="N86" s="14">
        <v>134.328</v>
      </c>
      <c r="O86" s="14"/>
      <c r="P86" s="14"/>
      <c r="Q86" s="6">
        <v>184.50365450000001</v>
      </c>
    </row>
    <row r="87" spans="1:17">
      <c r="A87">
        <f t="shared" si="1"/>
        <v>1675</v>
      </c>
      <c r="B87">
        <v>205</v>
      </c>
      <c r="C87" s="1">
        <v>216.68</v>
      </c>
      <c r="D87" s="1"/>
      <c r="E87" s="1"/>
      <c r="F87" s="2">
        <v>199.29</v>
      </c>
      <c r="G87" s="9">
        <v>214.32300000000001</v>
      </c>
      <c r="H87" s="9">
        <v>205.51</v>
      </c>
      <c r="I87" s="2"/>
      <c r="J87" s="2">
        <v>223.5</v>
      </c>
      <c r="K87" s="9">
        <v>203.643</v>
      </c>
      <c r="L87" s="6">
        <v>154.91999999999999</v>
      </c>
      <c r="N87" s="14">
        <v>220.89599999999999</v>
      </c>
      <c r="O87" s="14"/>
      <c r="P87" s="14"/>
      <c r="Q87" s="6">
        <v>262.39732670000001</v>
      </c>
    </row>
    <row r="88" spans="1:17">
      <c r="A88">
        <f t="shared" si="1"/>
        <v>1676</v>
      </c>
      <c r="B88">
        <v>189</v>
      </c>
      <c r="C88" s="1">
        <v>187.72</v>
      </c>
      <c r="D88" s="1"/>
      <c r="E88" s="1"/>
      <c r="F88" s="2">
        <v>180.77</v>
      </c>
      <c r="G88" s="9">
        <v>189.80099999999999</v>
      </c>
      <c r="H88" s="9">
        <v>178.578</v>
      </c>
      <c r="I88" s="2"/>
      <c r="J88" s="2">
        <v>200.4</v>
      </c>
      <c r="K88" s="9">
        <v>177.50700000000001</v>
      </c>
      <c r="L88" s="6">
        <v>188.5</v>
      </c>
      <c r="N88" s="14">
        <v>188.06</v>
      </c>
      <c r="O88" s="14"/>
      <c r="P88" s="14"/>
      <c r="Q88" s="6">
        <v>188.7508138</v>
      </c>
    </row>
    <row r="89" spans="1:17">
      <c r="A89">
        <f t="shared" si="1"/>
        <v>1677</v>
      </c>
      <c r="B89">
        <v>159</v>
      </c>
      <c r="C89" s="1">
        <v>153.65</v>
      </c>
      <c r="D89" s="1"/>
      <c r="E89" s="1"/>
      <c r="F89" s="2">
        <v>139.62</v>
      </c>
      <c r="G89" s="9">
        <v>171</v>
      </c>
      <c r="H89" s="9">
        <v>146.56</v>
      </c>
      <c r="I89" s="2"/>
      <c r="J89" s="2">
        <v>144.30000000000001</v>
      </c>
      <c r="K89" s="9">
        <v>143.154</v>
      </c>
      <c r="L89" s="6">
        <v>143.09</v>
      </c>
      <c r="N89" s="14">
        <v>152.239</v>
      </c>
      <c r="O89" s="14"/>
      <c r="P89" s="14"/>
      <c r="Q89" s="6">
        <v>115.7840741</v>
      </c>
    </row>
    <row r="90" spans="1:17">
      <c r="A90">
        <f t="shared" si="1"/>
        <v>1678</v>
      </c>
      <c r="B90">
        <v>130</v>
      </c>
      <c r="C90" s="1">
        <v>122.65</v>
      </c>
      <c r="D90" s="1"/>
      <c r="E90" s="1"/>
      <c r="F90" s="2">
        <v>118.03</v>
      </c>
      <c r="G90" s="9">
        <v>171</v>
      </c>
      <c r="H90" s="9">
        <v>113.08799999999999</v>
      </c>
      <c r="I90" s="2"/>
      <c r="J90" s="2">
        <v>117.3</v>
      </c>
      <c r="K90" s="9">
        <v>98.438999999999993</v>
      </c>
      <c r="L90" s="6">
        <v>121.95</v>
      </c>
      <c r="N90" s="14">
        <v>122.38800000000001</v>
      </c>
      <c r="O90" s="14"/>
      <c r="P90" s="14"/>
      <c r="Q90" s="6">
        <v>106.8806711</v>
      </c>
    </row>
    <row r="91" spans="1:17">
      <c r="A91">
        <f t="shared" si="1"/>
        <v>1679</v>
      </c>
      <c r="B91">
        <v>104</v>
      </c>
      <c r="C91" s="1">
        <v>95.58</v>
      </c>
      <c r="D91" s="1"/>
      <c r="E91" s="1"/>
      <c r="F91" s="2">
        <v>95.67</v>
      </c>
      <c r="G91" s="9">
        <v>156.876</v>
      </c>
      <c r="H91" s="9">
        <v>108.092</v>
      </c>
      <c r="I91" s="2"/>
      <c r="J91" s="2">
        <v>101.7</v>
      </c>
      <c r="K91" s="9">
        <v>83.787000000000006</v>
      </c>
      <c r="L91" s="6">
        <v>93.1</v>
      </c>
      <c r="N91" s="14">
        <v>98.507000000000005</v>
      </c>
      <c r="O91" s="14"/>
      <c r="P91" s="14"/>
      <c r="Q91" s="6">
        <v>105.61918970000001</v>
      </c>
    </row>
    <row r="92" spans="1:17">
      <c r="A92">
        <f t="shared" si="1"/>
        <v>1680</v>
      </c>
      <c r="B92">
        <v>88</v>
      </c>
      <c r="C92" s="1">
        <v>85.02</v>
      </c>
      <c r="D92" s="1"/>
      <c r="E92" s="1"/>
      <c r="F92" s="2">
        <v>77.88</v>
      </c>
      <c r="G92" s="9">
        <v>109.767</v>
      </c>
      <c r="H92" s="9">
        <v>88.79</v>
      </c>
      <c r="I92" s="2"/>
      <c r="J92" s="2">
        <v>93.6</v>
      </c>
      <c r="K92" s="9">
        <v>69.563999999999993</v>
      </c>
      <c r="L92" s="6">
        <v>97.76</v>
      </c>
      <c r="N92" s="14">
        <v>95.522000000000006</v>
      </c>
      <c r="O92" s="14"/>
      <c r="P92" s="14"/>
      <c r="Q92" s="6">
        <v>104.45729900000001</v>
      </c>
    </row>
    <row r="93" spans="1:17">
      <c r="A93">
        <f t="shared" si="1"/>
        <v>1681</v>
      </c>
      <c r="C93" s="1">
        <v>88.23</v>
      </c>
      <c r="D93" s="1"/>
      <c r="E93" s="1"/>
      <c r="F93" s="2">
        <v>83.96</v>
      </c>
      <c r="G93" s="9">
        <v>108</v>
      </c>
      <c r="H93" s="9">
        <v>99.917000000000002</v>
      </c>
      <c r="I93" s="2"/>
      <c r="J93" s="2">
        <v>99.3</v>
      </c>
      <c r="K93" s="9">
        <v>103.95</v>
      </c>
      <c r="L93" s="6">
        <v>98.56</v>
      </c>
      <c r="N93" s="14">
        <v>92.537000000000006</v>
      </c>
      <c r="O93" s="14"/>
      <c r="P93" s="14"/>
      <c r="Q93" s="6">
        <v>114.25037829999999</v>
      </c>
    </row>
    <row r="94" spans="1:17">
      <c r="A94">
        <f t="shared" si="1"/>
        <v>1682</v>
      </c>
      <c r="C94" s="1">
        <v>97.85</v>
      </c>
      <c r="D94" s="1"/>
      <c r="E94" s="1"/>
      <c r="F94" s="2">
        <v>91.83</v>
      </c>
      <c r="G94" s="9">
        <v>108</v>
      </c>
      <c r="H94" s="9">
        <v>111.952</v>
      </c>
      <c r="I94" s="2"/>
      <c r="J94" s="2">
        <v>115.5</v>
      </c>
      <c r="K94" s="9">
        <v>117.018</v>
      </c>
      <c r="L94" s="6">
        <v>103.6</v>
      </c>
      <c r="N94" s="14"/>
      <c r="O94" s="14"/>
      <c r="P94" s="14"/>
      <c r="Q94" s="6">
        <v>111.4611608</v>
      </c>
    </row>
    <row r="95" spans="1:17">
      <c r="A95">
        <f t="shared" si="1"/>
        <v>1683</v>
      </c>
      <c r="C95" s="1">
        <v>100.92</v>
      </c>
      <c r="D95" s="1"/>
      <c r="E95" s="1"/>
      <c r="F95" s="2">
        <v>100</v>
      </c>
      <c r="G95" s="9">
        <v>113.43</v>
      </c>
      <c r="H95" s="9">
        <v>119.9</v>
      </c>
      <c r="I95" s="2"/>
      <c r="J95" s="2">
        <v>114</v>
      </c>
      <c r="K95" s="9">
        <v>110.81399999999999</v>
      </c>
      <c r="L95" s="6">
        <v>93.14</v>
      </c>
      <c r="N95" s="14">
        <v>101.49299999999999</v>
      </c>
      <c r="O95" s="14"/>
      <c r="P95" s="14"/>
      <c r="Q95" s="6">
        <v>135.20863900000001</v>
      </c>
    </row>
    <row r="96" spans="1:17">
      <c r="A96">
        <f t="shared" si="1"/>
        <v>1684</v>
      </c>
      <c r="B96">
        <v>122</v>
      </c>
      <c r="C96" s="1">
        <v>121.1</v>
      </c>
      <c r="D96" s="1"/>
      <c r="E96" s="1"/>
      <c r="F96" s="2">
        <v>112.74</v>
      </c>
      <c r="G96" s="9">
        <v>121.2</v>
      </c>
      <c r="H96" s="9">
        <v>130.982</v>
      </c>
      <c r="I96" s="2"/>
      <c r="J96" s="2">
        <v>109.5</v>
      </c>
      <c r="K96" s="9">
        <v>127.31399999999999</v>
      </c>
      <c r="L96" s="6">
        <v>119.611</v>
      </c>
      <c r="N96" s="14">
        <v>137.31299999999999</v>
      </c>
      <c r="O96" s="14"/>
      <c r="P96" s="14"/>
      <c r="Q96" s="6">
        <v>187.91140820000001</v>
      </c>
    </row>
    <row r="97" spans="1:17">
      <c r="A97">
        <f t="shared" si="1"/>
        <v>1685</v>
      </c>
      <c r="B97">
        <v>134</v>
      </c>
      <c r="C97" s="1">
        <v>120.71</v>
      </c>
      <c r="D97" s="1"/>
      <c r="E97" s="1"/>
      <c r="F97" s="2">
        <v>139.9</v>
      </c>
      <c r="G97" s="9">
        <v>153.39599999999999</v>
      </c>
      <c r="H97" s="9">
        <v>145.333</v>
      </c>
      <c r="I97" s="2"/>
      <c r="J97" s="2">
        <v>196.8</v>
      </c>
      <c r="K97" s="9">
        <v>130.779</v>
      </c>
      <c r="L97" s="6">
        <v>145.98699999999999</v>
      </c>
      <c r="N97" s="14">
        <v>149.25399999999999</v>
      </c>
      <c r="O97" s="14"/>
      <c r="P97" s="14"/>
      <c r="Q97" s="6">
        <v>115.7106355</v>
      </c>
    </row>
    <row r="98" spans="1:17">
      <c r="A98">
        <f t="shared" si="1"/>
        <v>1686</v>
      </c>
      <c r="B98">
        <v>93</v>
      </c>
      <c r="C98" s="1">
        <v>107.39</v>
      </c>
      <c r="D98" s="1"/>
      <c r="E98" s="1"/>
      <c r="F98" s="2">
        <v>92.31</v>
      </c>
      <c r="G98" s="9">
        <v>103.68</v>
      </c>
      <c r="H98" s="9">
        <v>100.371</v>
      </c>
      <c r="I98" s="2"/>
      <c r="J98" s="2">
        <v>92.7</v>
      </c>
      <c r="K98" s="9">
        <v>84.018000000000001</v>
      </c>
      <c r="L98" s="6">
        <v>103.125</v>
      </c>
      <c r="N98" s="14">
        <v>68.656999999999996</v>
      </c>
      <c r="O98" s="14"/>
      <c r="P98" s="14"/>
      <c r="Q98" s="6">
        <v>110.60773469999999</v>
      </c>
    </row>
    <row r="99" spans="1:17">
      <c r="A99">
        <f t="shared" si="1"/>
        <v>1687</v>
      </c>
      <c r="B99">
        <v>81</v>
      </c>
      <c r="C99" s="1">
        <v>88.26</v>
      </c>
      <c r="D99" s="1"/>
      <c r="E99" s="1"/>
      <c r="F99" s="2">
        <v>82.45</v>
      </c>
      <c r="G99" s="9">
        <v>97.2</v>
      </c>
      <c r="H99" s="9">
        <v>89.016999999999996</v>
      </c>
      <c r="I99" s="2"/>
      <c r="J99" s="2">
        <v>78.3</v>
      </c>
      <c r="K99" s="9">
        <v>75.075000000000003</v>
      </c>
      <c r="L99" s="6">
        <v>75.366985</v>
      </c>
      <c r="N99" s="14">
        <v>80.596999999999994</v>
      </c>
      <c r="O99" s="14"/>
      <c r="P99" s="14"/>
      <c r="Q99" s="6">
        <v>98.685001060000005</v>
      </c>
    </row>
    <row r="100" spans="1:17">
      <c r="A100">
        <f t="shared" si="1"/>
        <v>1688</v>
      </c>
      <c r="B100">
        <v>72</v>
      </c>
      <c r="C100" s="1">
        <v>83.83</v>
      </c>
      <c r="D100" s="1"/>
      <c r="E100" s="1"/>
      <c r="F100" s="2">
        <v>82.69</v>
      </c>
      <c r="G100" s="9">
        <v>97.2</v>
      </c>
      <c r="H100" s="9">
        <v>87.2</v>
      </c>
      <c r="I100" s="2"/>
      <c r="J100" s="2">
        <v>87.9</v>
      </c>
      <c r="K100" s="9">
        <v>114.279</v>
      </c>
      <c r="L100" s="6">
        <v>79.084437750000006</v>
      </c>
      <c r="N100" s="14">
        <v>80.596999999999994</v>
      </c>
      <c r="O100" s="14"/>
      <c r="P100" s="14"/>
      <c r="Q100" s="6">
        <v>103.14580220000001</v>
      </c>
    </row>
    <row r="101" spans="1:17">
      <c r="A101">
        <f t="shared" si="1"/>
        <v>1689</v>
      </c>
      <c r="B101">
        <v>98</v>
      </c>
      <c r="C101" s="1">
        <v>99.58</v>
      </c>
      <c r="D101" s="1"/>
      <c r="E101" s="1"/>
      <c r="F101" s="2">
        <v>103.07</v>
      </c>
      <c r="G101" s="9">
        <v>104.256</v>
      </c>
      <c r="H101" s="9">
        <v>97.373000000000005</v>
      </c>
      <c r="I101" s="2"/>
      <c r="J101" s="2">
        <v>83.4</v>
      </c>
      <c r="K101" s="9">
        <v>103.95</v>
      </c>
      <c r="L101" s="6">
        <v>94.147137099999995</v>
      </c>
      <c r="N101" s="14">
        <v>101.49299999999999</v>
      </c>
      <c r="O101" s="14"/>
      <c r="P101" s="14"/>
      <c r="Q101" s="6">
        <v>112.98742660000001</v>
      </c>
    </row>
    <row r="102" spans="1:17">
      <c r="A102">
        <f t="shared" si="1"/>
        <v>1690</v>
      </c>
      <c r="B102">
        <v>104</v>
      </c>
      <c r="C102" s="1">
        <v>105.29</v>
      </c>
      <c r="D102" s="1"/>
      <c r="E102" s="1"/>
      <c r="F102" s="2">
        <v>112.26</v>
      </c>
      <c r="G102" s="9">
        <v>108</v>
      </c>
      <c r="H102" s="9">
        <v>115.813</v>
      </c>
      <c r="I102" s="2"/>
      <c r="J102" s="2">
        <v>132</v>
      </c>
      <c r="K102" s="9">
        <v>112.893</v>
      </c>
      <c r="L102" s="6">
        <v>103.3</v>
      </c>
      <c r="N102" s="14">
        <v>129.90899999999999</v>
      </c>
      <c r="O102" s="14"/>
      <c r="P102" s="14"/>
      <c r="Q102" s="6">
        <v>104.46204779999999</v>
      </c>
    </row>
    <row r="103" spans="1:17">
      <c r="A103">
        <f t="shared" si="1"/>
        <v>1691</v>
      </c>
      <c r="C103" s="1">
        <v>113.2</v>
      </c>
      <c r="D103" s="1"/>
      <c r="E103" s="1"/>
      <c r="F103" s="2">
        <v>103.37</v>
      </c>
      <c r="G103" s="9">
        <v>108</v>
      </c>
      <c r="H103" s="9">
        <v>109</v>
      </c>
      <c r="I103" s="2"/>
      <c r="J103" s="2">
        <v>109.8</v>
      </c>
      <c r="K103" s="9">
        <v>95.7</v>
      </c>
      <c r="L103" s="6">
        <v>106.271146</v>
      </c>
      <c r="N103" s="14">
        <v>123.867</v>
      </c>
      <c r="O103" s="14"/>
      <c r="P103" s="14"/>
      <c r="Q103" s="6">
        <v>107.85443890000001</v>
      </c>
    </row>
    <row r="104" spans="1:17">
      <c r="A104">
        <f t="shared" si="1"/>
        <v>1692</v>
      </c>
      <c r="C104" s="1">
        <v>127.75</v>
      </c>
      <c r="D104" s="1"/>
      <c r="E104" s="1"/>
      <c r="F104" s="2">
        <v>127.4</v>
      </c>
      <c r="G104" s="9">
        <v>127.26300000000001</v>
      </c>
      <c r="H104" s="9">
        <v>125.895</v>
      </c>
      <c r="I104" s="2"/>
      <c r="J104" s="2">
        <v>99.6</v>
      </c>
      <c r="K104" s="9">
        <v>116.325</v>
      </c>
      <c r="L104" s="6">
        <v>134.49861000000001</v>
      </c>
      <c r="N104" s="14">
        <v>151.05699999999999</v>
      </c>
      <c r="O104" s="14"/>
      <c r="P104" s="14"/>
      <c r="Q104" s="6">
        <v>194.18508399999999</v>
      </c>
    </row>
    <row r="105" spans="1:17">
      <c r="A105">
        <f t="shared" si="1"/>
        <v>1693</v>
      </c>
      <c r="B105">
        <v>188</v>
      </c>
      <c r="C105" s="1">
        <v>195.68</v>
      </c>
      <c r="D105" s="1"/>
      <c r="E105" s="1"/>
      <c r="F105" s="2">
        <v>181.49</v>
      </c>
      <c r="G105" s="9">
        <v>183.429</v>
      </c>
      <c r="H105" s="9">
        <v>186.39</v>
      </c>
      <c r="I105" s="2">
        <v>169.62</v>
      </c>
      <c r="J105" s="2">
        <v>187.5</v>
      </c>
      <c r="K105" s="9">
        <v>178.893</v>
      </c>
      <c r="L105" s="6">
        <v>182.84375</v>
      </c>
      <c r="N105" s="14">
        <v>202.417</v>
      </c>
      <c r="O105" s="14"/>
      <c r="P105" s="14"/>
      <c r="Q105" s="6">
        <v>252.75387610000001</v>
      </c>
    </row>
    <row r="106" spans="1:17">
      <c r="A106">
        <f t="shared" si="1"/>
        <v>1694</v>
      </c>
      <c r="C106" s="1">
        <v>183.17</v>
      </c>
      <c r="D106" s="1"/>
      <c r="E106" s="1"/>
      <c r="F106" s="2">
        <v>163.94</v>
      </c>
      <c r="G106" s="9">
        <v>204.87899999999999</v>
      </c>
      <c r="H106" s="9">
        <v>171.03899999999999</v>
      </c>
      <c r="I106" s="2">
        <v>164.23</v>
      </c>
      <c r="J106" s="2">
        <v>193.5</v>
      </c>
      <c r="K106" s="9">
        <v>165.13200000000001</v>
      </c>
      <c r="L106" s="6">
        <v>156.52829249999999</v>
      </c>
      <c r="N106" s="14">
        <v>205.43799999999999</v>
      </c>
      <c r="O106" s="14"/>
      <c r="P106" s="14"/>
      <c r="Q106" s="6">
        <v>173.6813914</v>
      </c>
    </row>
    <row r="107" spans="1:17">
      <c r="A107">
        <f t="shared" si="1"/>
        <v>1695</v>
      </c>
      <c r="C107" s="1">
        <v>154.28</v>
      </c>
      <c r="D107" s="1"/>
      <c r="E107" s="1"/>
      <c r="F107" s="2">
        <v>125.47</v>
      </c>
      <c r="G107" s="9">
        <v>150.24299999999999</v>
      </c>
      <c r="H107" s="9">
        <v>118.67400000000001</v>
      </c>
      <c r="I107" s="2">
        <v>128.30000000000001</v>
      </c>
      <c r="J107" s="2">
        <v>121.5</v>
      </c>
      <c r="K107" s="9">
        <v>110.81399999999999</v>
      </c>
      <c r="L107" s="6">
        <v>142.57101299999999</v>
      </c>
      <c r="N107" s="14">
        <v>172.20500000000001</v>
      </c>
      <c r="O107" s="14"/>
      <c r="P107" s="14"/>
      <c r="Q107" s="6">
        <v>112.6145411</v>
      </c>
    </row>
    <row r="108" spans="1:17">
      <c r="A108">
        <f t="shared" si="1"/>
        <v>1696</v>
      </c>
      <c r="C108" s="1">
        <v>150.05000000000001</v>
      </c>
      <c r="D108" s="1"/>
      <c r="E108" s="1"/>
      <c r="F108" s="2">
        <v>134.38</v>
      </c>
      <c r="G108" s="9">
        <v>127.578</v>
      </c>
      <c r="H108" s="9">
        <v>125.577</v>
      </c>
      <c r="I108" s="2">
        <v>124.04</v>
      </c>
      <c r="J108" s="2">
        <v>109.5</v>
      </c>
      <c r="K108" s="9">
        <v>131.43899999999999</v>
      </c>
      <c r="L108" s="6">
        <v>147.20014599999999</v>
      </c>
      <c r="N108" s="14">
        <v>154.07900000000001</v>
      </c>
      <c r="O108" s="14"/>
      <c r="P108" s="14"/>
      <c r="Q108" s="6">
        <v>128.73865839999999</v>
      </c>
    </row>
    <row r="109" spans="1:17">
      <c r="A109">
        <f t="shared" si="1"/>
        <v>1697</v>
      </c>
      <c r="C109" s="1">
        <v>182</v>
      </c>
      <c r="D109" s="1"/>
      <c r="E109" s="1"/>
      <c r="F109" s="2">
        <v>174.28</v>
      </c>
      <c r="G109" s="9">
        <v>173.928</v>
      </c>
      <c r="H109" s="9">
        <v>170.44900000000001</v>
      </c>
      <c r="I109" s="2">
        <v>171.35</v>
      </c>
      <c r="J109" s="2">
        <v>156.9</v>
      </c>
      <c r="K109" s="9">
        <v>174.768</v>
      </c>
      <c r="L109" s="6">
        <v>176.6051425</v>
      </c>
      <c r="N109" s="6"/>
      <c r="O109" s="14"/>
      <c r="P109" s="14"/>
      <c r="Q109" s="6">
        <v>172.3685203</v>
      </c>
    </row>
    <row r="110" spans="1:17">
      <c r="A110">
        <f t="shared" si="1"/>
        <v>1698</v>
      </c>
      <c r="C110" s="1">
        <v>243.66</v>
      </c>
      <c r="D110" s="1"/>
      <c r="E110" s="1"/>
      <c r="F110" s="2">
        <v>214.9</v>
      </c>
      <c r="G110" s="9">
        <v>239.85599999999999</v>
      </c>
      <c r="H110" s="9">
        <v>222.08799999999999</v>
      </c>
      <c r="I110" s="2"/>
      <c r="J110" s="2">
        <v>171</v>
      </c>
      <c r="K110" s="9">
        <v>213.279</v>
      </c>
      <c r="L110" s="6">
        <v>252.452776</v>
      </c>
      <c r="N110" s="6"/>
      <c r="O110" s="14"/>
      <c r="P110" s="14"/>
      <c r="Q110" s="6">
        <v>281.8563795</v>
      </c>
    </row>
    <row r="111" spans="1:17">
      <c r="A111">
        <f t="shared" si="1"/>
        <v>1699</v>
      </c>
      <c r="C111" s="1">
        <v>305.73</v>
      </c>
      <c r="D111" s="1"/>
      <c r="E111" s="1"/>
      <c r="F111" s="2">
        <v>273.32</v>
      </c>
      <c r="G111" s="9">
        <v>298.78199999999998</v>
      </c>
      <c r="H111" s="9">
        <v>283.08199999999999</v>
      </c>
      <c r="I111" s="2"/>
      <c r="J111" s="2">
        <v>319.2</v>
      </c>
      <c r="K111" s="9">
        <v>271.68900000000002</v>
      </c>
      <c r="L111" s="6">
        <v>280.59611100000001</v>
      </c>
      <c r="N111" s="6"/>
      <c r="O111" s="14"/>
      <c r="P111" s="14"/>
      <c r="Q111" s="6">
        <v>235.20955910000001</v>
      </c>
    </row>
    <row r="112" spans="1:17">
      <c r="A112">
        <f t="shared" si="1"/>
        <v>1700</v>
      </c>
      <c r="C112" s="1">
        <v>177.73</v>
      </c>
      <c r="D112" s="1"/>
      <c r="E112" s="1"/>
      <c r="F112" s="2">
        <v>168.75</v>
      </c>
      <c r="G112" s="9">
        <v>167.48400000000001</v>
      </c>
      <c r="H112" s="9">
        <v>173.583</v>
      </c>
      <c r="I112" s="2"/>
      <c r="J112" s="2">
        <v>276.3</v>
      </c>
      <c r="K112" s="9">
        <v>150.018</v>
      </c>
      <c r="L112" s="6">
        <v>176.1393075</v>
      </c>
      <c r="N112" s="6"/>
      <c r="O112" s="14"/>
      <c r="P112" s="14"/>
      <c r="Q112" s="6">
        <v>108.70771259999999</v>
      </c>
    </row>
    <row r="113" spans="1:17">
      <c r="A113">
        <f t="shared" si="1"/>
        <v>1701</v>
      </c>
      <c r="C113" s="1">
        <v>137.13999999999999</v>
      </c>
      <c r="D113" s="1"/>
      <c r="E113" s="1"/>
      <c r="F113" s="2">
        <v>123.82</v>
      </c>
      <c r="G113" s="9">
        <v>126.378</v>
      </c>
      <c r="H113" s="9">
        <v>126.349</v>
      </c>
      <c r="I113" s="2"/>
      <c r="J113" s="2">
        <v>126.3</v>
      </c>
      <c r="K113" s="9">
        <v>122.529</v>
      </c>
      <c r="L113" s="6">
        <v>135.21915749999999</v>
      </c>
      <c r="N113" s="6"/>
      <c r="O113" s="14"/>
      <c r="P113" s="14"/>
      <c r="Q113" s="6">
        <v>142.6785395</v>
      </c>
    </row>
    <row r="114" spans="1:17">
      <c r="A114">
        <f t="shared" si="1"/>
        <v>1702</v>
      </c>
      <c r="C114" s="1">
        <v>114.28</v>
      </c>
      <c r="D114" s="1"/>
      <c r="E114" s="1"/>
      <c r="F114" s="2">
        <v>120.19</v>
      </c>
      <c r="G114" s="9">
        <v>116.199</v>
      </c>
      <c r="H114" s="9">
        <v>122.443</v>
      </c>
      <c r="I114" s="2"/>
      <c r="J114" s="2">
        <v>152.4</v>
      </c>
      <c r="K114" s="9">
        <v>114.279</v>
      </c>
      <c r="L114" s="6">
        <v>97.492577900000001</v>
      </c>
      <c r="N114" s="6"/>
      <c r="O114" s="14"/>
      <c r="P114" s="14"/>
      <c r="Q114" s="6">
        <v>117.748465</v>
      </c>
    </row>
    <row r="115" spans="1:17">
      <c r="A115">
        <f t="shared" si="1"/>
        <v>1703</v>
      </c>
      <c r="C115" s="1">
        <v>110.19</v>
      </c>
      <c r="D115" s="1"/>
      <c r="E115" s="1"/>
      <c r="F115" s="2">
        <v>104.33</v>
      </c>
      <c r="G115" s="9">
        <v>100.8</v>
      </c>
      <c r="H115" s="9">
        <v>109.908</v>
      </c>
      <c r="I115" s="2"/>
      <c r="J115" s="2">
        <v>119.4</v>
      </c>
      <c r="K115" s="9">
        <v>81.938999999999993</v>
      </c>
      <c r="L115" s="6">
        <v>110.40947199999999</v>
      </c>
      <c r="N115" s="6"/>
      <c r="O115" s="14"/>
      <c r="P115" s="14"/>
      <c r="Q115" s="6">
        <v>109.26242550000001</v>
      </c>
    </row>
    <row r="116" spans="1:17">
      <c r="A116">
        <f t="shared" si="1"/>
        <v>1704</v>
      </c>
      <c r="C116" s="1">
        <v>122.17</v>
      </c>
      <c r="D116" s="1"/>
      <c r="E116" s="1"/>
      <c r="F116" s="2">
        <v>117.79</v>
      </c>
      <c r="G116" s="9">
        <v>100.8</v>
      </c>
      <c r="H116" s="9">
        <v>109</v>
      </c>
      <c r="I116" s="2"/>
      <c r="J116" s="2">
        <v>111.9</v>
      </c>
      <c r="K116" s="9">
        <v>103.25700000000001</v>
      </c>
      <c r="L116" s="6">
        <v>134.51172600000001</v>
      </c>
      <c r="N116" s="6"/>
      <c r="O116" s="14"/>
      <c r="P116" s="14"/>
      <c r="Q116" s="6">
        <v>108.80372060000001</v>
      </c>
    </row>
    <row r="117" spans="1:17">
      <c r="A117">
        <f t="shared" si="1"/>
        <v>1705</v>
      </c>
      <c r="C117" s="1">
        <v>106.87</v>
      </c>
      <c r="D117" s="1"/>
      <c r="E117" s="1"/>
      <c r="F117" s="2">
        <v>101.2</v>
      </c>
      <c r="G117" s="9">
        <v>100.8</v>
      </c>
      <c r="H117" s="9">
        <v>100.14400000000001</v>
      </c>
      <c r="I117" s="2"/>
      <c r="J117" s="2">
        <v>95.7</v>
      </c>
      <c r="K117" s="9">
        <v>106.953</v>
      </c>
      <c r="L117" s="6">
        <v>97.863499099999999</v>
      </c>
      <c r="N117" s="6"/>
      <c r="O117" s="14"/>
      <c r="P117" s="14"/>
      <c r="Q117" s="6">
        <v>107.8649758</v>
      </c>
    </row>
    <row r="118" spans="1:17">
      <c r="A118">
        <f t="shared" si="1"/>
        <v>1706</v>
      </c>
      <c r="C118" s="1">
        <v>105.32</v>
      </c>
      <c r="D118" s="1"/>
      <c r="E118" s="1"/>
      <c r="F118" s="2">
        <v>100</v>
      </c>
      <c r="G118" s="9">
        <v>100.8</v>
      </c>
      <c r="H118" s="9">
        <v>89.471000000000004</v>
      </c>
      <c r="I118" s="2"/>
      <c r="J118" s="2">
        <v>91.5</v>
      </c>
      <c r="K118" s="9">
        <v>95.7</v>
      </c>
      <c r="L118" s="6">
        <v>100.777068</v>
      </c>
      <c r="N118" s="6"/>
      <c r="O118" s="14"/>
      <c r="P118" s="14"/>
      <c r="Q118" s="6">
        <v>97.224090380000007</v>
      </c>
    </row>
    <row r="119" spans="1:17">
      <c r="A119">
        <f t="shared" si="1"/>
        <v>1707</v>
      </c>
      <c r="C119" s="1">
        <v>99.4</v>
      </c>
      <c r="D119" s="1"/>
      <c r="E119" s="1"/>
      <c r="F119" s="2">
        <v>100</v>
      </c>
      <c r="G119" s="9">
        <v>100.8</v>
      </c>
      <c r="H119" s="9">
        <v>87.2</v>
      </c>
      <c r="I119" s="2"/>
      <c r="J119" s="2">
        <v>88.8</v>
      </c>
      <c r="K119" s="9">
        <v>95.7</v>
      </c>
      <c r="L119" s="6">
        <v>85.504164099999997</v>
      </c>
      <c r="N119" s="6"/>
      <c r="O119" s="14"/>
      <c r="P119" s="14"/>
      <c r="Q119" s="6">
        <v>105.15008330000001</v>
      </c>
    </row>
    <row r="120" spans="1:17">
      <c r="A120">
        <f t="shared" si="1"/>
        <v>1708</v>
      </c>
      <c r="C120" s="1">
        <v>119.41</v>
      </c>
      <c r="D120" s="1"/>
      <c r="E120" s="1"/>
      <c r="F120" s="2">
        <v>112.74</v>
      </c>
      <c r="G120" s="9">
        <v>105.15600000000001</v>
      </c>
      <c r="H120" s="9">
        <v>102.188</v>
      </c>
      <c r="I120" s="2">
        <v>80</v>
      </c>
      <c r="J120" s="2">
        <v>84.6</v>
      </c>
      <c r="K120" s="9">
        <v>105.336</v>
      </c>
      <c r="L120" s="6">
        <v>106.72</v>
      </c>
      <c r="N120" s="6"/>
      <c r="O120" s="14"/>
      <c r="P120" s="14"/>
      <c r="Q120" s="6">
        <v>157.02640009999999</v>
      </c>
    </row>
    <row r="121" spans="1:17">
      <c r="A121">
        <f t="shared" si="1"/>
        <v>1709</v>
      </c>
      <c r="C121" s="1">
        <v>279.25</v>
      </c>
      <c r="D121">
        <v>265.51499999999999</v>
      </c>
      <c r="E121" s="9">
        <v>251.435</v>
      </c>
      <c r="F121" s="2">
        <v>248.04</v>
      </c>
      <c r="G121" s="9">
        <v>235.62899999999999</v>
      </c>
      <c r="H121" s="9">
        <v>241.435</v>
      </c>
      <c r="I121" s="2">
        <v>226.54</v>
      </c>
      <c r="J121" s="2">
        <v>236.5</v>
      </c>
      <c r="K121" s="9">
        <v>216.15</v>
      </c>
      <c r="L121" s="6">
        <v>259.9735895</v>
      </c>
      <c r="N121" s="6"/>
      <c r="O121" s="14">
        <v>295.01100000000002</v>
      </c>
      <c r="P121" s="14"/>
      <c r="Q121" s="6">
        <v>222.951886</v>
      </c>
    </row>
    <row r="122" spans="1:17">
      <c r="A122">
        <f t="shared" si="1"/>
        <v>1710</v>
      </c>
      <c r="C122" s="1">
        <v>224.82</v>
      </c>
      <c r="D122">
        <v>210.15</v>
      </c>
      <c r="E122" s="9">
        <v>196.67</v>
      </c>
      <c r="F122" s="2">
        <v>187.98</v>
      </c>
      <c r="G122" s="9">
        <v>197.262</v>
      </c>
      <c r="H122" s="9">
        <v>198.06200000000001</v>
      </c>
      <c r="I122" s="2"/>
      <c r="J122" s="2">
        <v>297</v>
      </c>
      <c r="K122" s="9">
        <v>171.20400000000001</v>
      </c>
      <c r="L122" s="6">
        <v>182.44971000000001</v>
      </c>
      <c r="N122" s="6"/>
      <c r="O122" s="14">
        <v>206.50800000000001</v>
      </c>
      <c r="P122" s="14"/>
      <c r="Q122" s="6">
        <v>134.28850800000001</v>
      </c>
    </row>
    <row r="123" spans="1:17">
      <c r="A123">
        <f t="shared" si="1"/>
        <v>1711</v>
      </c>
      <c r="C123" s="1">
        <v>161.18</v>
      </c>
      <c r="D123">
        <v>153.125</v>
      </c>
      <c r="E123" s="9">
        <v>145.77500000000001</v>
      </c>
      <c r="F123" s="2">
        <v>147.6</v>
      </c>
      <c r="G123" s="9">
        <v>143.904</v>
      </c>
      <c r="H123" s="9">
        <v>139.65600000000001</v>
      </c>
      <c r="I123" s="2"/>
      <c r="J123" s="2">
        <v>146.69999999999999</v>
      </c>
      <c r="K123" s="9">
        <v>127.182</v>
      </c>
      <c r="L123" s="6">
        <v>124.62572849999999</v>
      </c>
      <c r="N123" s="6"/>
      <c r="O123" s="14">
        <v>136.44300000000001</v>
      </c>
      <c r="P123" s="14"/>
      <c r="Q123" s="6">
        <v>133.60045070000001</v>
      </c>
    </row>
    <row r="124" spans="1:17">
      <c r="A124">
        <f t="shared" si="1"/>
        <v>1712</v>
      </c>
      <c r="C124" s="1">
        <v>128.91999999999999</v>
      </c>
      <c r="D124">
        <v>119.035</v>
      </c>
      <c r="E124" s="9">
        <v>115.855</v>
      </c>
      <c r="F124" s="2">
        <v>126.92</v>
      </c>
      <c r="G124" s="9">
        <v>118.8</v>
      </c>
      <c r="H124" s="9">
        <v>127.167</v>
      </c>
      <c r="I124" s="2">
        <v>99.23</v>
      </c>
      <c r="J124" s="2">
        <v>142.19999999999999</v>
      </c>
      <c r="K124" s="9">
        <v>107.943</v>
      </c>
      <c r="L124" s="6">
        <v>111.7152148</v>
      </c>
      <c r="N124" s="6"/>
      <c r="O124" s="14">
        <v>136.44300000000001</v>
      </c>
      <c r="P124" s="14"/>
      <c r="Q124" s="6">
        <v>115.8123038</v>
      </c>
    </row>
    <row r="125" spans="1:17">
      <c r="A125">
        <f t="shared" si="1"/>
        <v>1713</v>
      </c>
      <c r="C125" s="1">
        <v>140.58000000000001</v>
      </c>
      <c r="D125">
        <v>131.035</v>
      </c>
      <c r="E125" s="9">
        <v>124.65</v>
      </c>
      <c r="F125" s="2">
        <v>141.11000000000001</v>
      </c>
      <c r="G125" s="9">
        <v>139.94399999999999</v>
      </c>
      <c r="H125" s="9">
        <v>133.298</v>
      </c>
      <c r="I125" s="2">
        <v>120</v>
      </c>
      <c r="J125" s="2">
        <v>128.1</v>
      </c>
      <c r="K125" s="9">
        <v>111.375</v>
      </c>
      <c r="L125" s="6">
        <v>124.6362125</v>
      </c>
      <c r="N125" s="6"/>
      <c r="O125" s="14">
        <v>154.881</v>
      </c>
      <c r="P125" s="14"/>
      <c r="Q125" s="6">
        <v>166.02981600000001</v>
      </c>
    </row>
    <row r="126" spans="1:17">
      <c r="A126">
        <f t="shared" si="1"/>
        <v>1714</v>
      </c>
      <c r="C126" s="1">
        <v>164.72</v>
      </c>
      <c r="D126">
        <v>151.86000000000001</v>
      </c>
      <c r="E126" s="9">
        <v>142.68</v>
      </c>
      <c r="F126" s="2">
        <v>154.81</v>
      </c>
      <c r="G126" s="9">
        <v>165.19499999999999</v>
      </c>
      <c r="H126" s="9">
        <v>139.52000000000001</v>
      </c>
      <c r="I126" s="2">
        <v>120</v>
      </c>
      <c r="J126" s="2">
        <v>142.5</v>
      </c>
      <c r="K126" s="9">
        <v>128.56800000000001</v>
      </c>
      <c r="L126" s="6">
        <v>147.24190250000001</v>
      </c>
      <c r="N126" s="6"/>
      <c r="O126" s="14">
        <v>149.34899999999999</v>
      </c>
      <c r="P126" s="14"/>
      <c r="Q126" s="6">
        <v>150.70587409999999</v>
      </c>
    </row>
    <row r="127" spans="1:17">
      <c r="A127">
        <f t="shared" si="1"/>
        <v>1715</v>
      </c>
      <c r="C127" s="1">
        <v>152.41</v>
      </c>
      <c r="D127">
        <v>134.6</v>
      </c>
      <c r="E127" s="9">
        <v>121.575</v>
      </c>
      <c r="F127" s="2">
        <v>132.69</v>
      </c>
      <c r="G127" s="9">
        <v>126.417</v>
      </c>
      <c r="H127" s="9">
        <v>127.167</v>
      </c>
      <c r="I127" s="2">
        <v>125.38</v>
      </c>
      <c r="J127" s="2">
        <v>141.6</v>
      </c>
      <c r="K127" s="9">
        <v>97.614000000000004</v>
      </c>
      <c r="L127" s="6">
        <v>146.11441099999999</v>
      </c>
      <c r="N127" s="6"/>
      <c r="O127" s="14"/>
      <c r="P127" s="6"/>
      <c r="Q127" s="6">
        <v>98.633339620000001</v>
      </c>
    </row>
    <row r="128" spans="1:17">
      <c r="A128">
        <f t="shared" si="1"/>
        <v>1716</v>
      </c>
      <c r="C128" s="1">
        <v>138.08000000000001</v>
      </c>
      <c r="D128">
        <v>124.675</v>
      </c>
      <c r="E128" s="9">
        <v>112.125</v>
      </c>
      <c r="F128" s="2">
        <v>115.14</v>
      </c>
      <c r="G128" s="9">
        <v>100.8</v>
      </c>
      <c r="H128" s="9">
        <v>106.27500000000001</v>
      </c>
      <c r="I128" s="2">
        <v>110</v>
      </c>
      <c r="J128" s="2">
        <v>97.8</v>
      </c>
      <c r="K128" s="9">
        <v>101.07899999999999</v>
      </c>
      <c r="L128" s="6">
        <v>113.479345</v>
      </c>
      <c r="N128" s="6"/>
      <c r="O128" s="14"/>
      <c r="P128" s="6"/>
      <c r="Q128" s="6">
        <v>93.396419480000006</v>
      </c>
    </row>
    <row r="129" spans="1:17">
      <c r="A129">
        <f t="shared" si="1"/>
        <v>1717</v>
      </c>
      <c r="C129" s="1">
        <v>122.79</v>
      </c>
      <c r="D129">
        <v>113.99</v>
      </c>
      <c r="E129" s="9">
        <v>107.435</v>
      </c>
      <c r="F129" s="2">
        <v>112.26</v>
      </c>
      <c r="G129" s="9">
        <v>100.848</v>
      </c>
      <c r="H129" s="9">
        <v>111.77</v>
      </c>
      <c r="I129" s="2">
        <v>115.28</v>
      </c>
      <c r="J129" s="2">
        <v>96.9</v>
      </c>
      <c r="K129" s="9">
        <v>116.193</v>
      </c>
      <c r="L129" s="6">
        <v>110.3834075</v>
      </c>
      <c r="N129" s="6"/>
      <c r="O129" s="14"/>
      <c r="P129" s="6"/>
      <c r="Q129" s="6">
        <v>101.3136824</v>
      </c>
    </row>
    <row r="130" spans="1:17">
      <c r="A130">
        <f t="shared" si="1"/>
        <v>1718</v>
      </c>
      <c r="C130" s="1">
        <v>131.22</v>
      </c>
      <c r="D130">
        <v>122.255</v>
      </c>
      <c r="E130" s="9">
        <v>116.765</v>
      </c>
      <c r="F130" s="2">
        <v>135.58000000000001</v>
      </c>
      <c r="G130" s="9">
        <v>118.8</v>
      </c>
      <c r="H130" s="9">
        <v>142.06299999999999</v>
      </c>
      <c r="I130" s="2">
        <v>148.85</v>
      </c>
      <c r="J130" s="2">
        <v>135.30000000000001</v>
      </c>
      <c r="K130" s="9">
        <v>123.057</v>
      </c>
      <c r="L130" s="6">
        <v>115.645983</v>
      </c>
      <c r="N130" s="6"/>
      <c r="O130" s="14"/>
      <c r="P130" s="6"/>
      <c r="Q130" s="6">
        <v>96.722824180000003</v>
      </c>
    </row>
    <row r="131" spans="1:17">
      <c r="A131">
        <f t="shared" si="1"/>
        <v>1719</v>
      </c>
      <c r="C131" s="1">
        <v>123</v>
      </c>
      <c r="D131">
        <v>116.04</v>
      </c>
      <c r="E131" s="9">
        <v>111.54</v>
      </c>
      <c r="F131" s="2">
        <v>125.24</v>
      </c>
      <c r="G131" s="9">
        <v>118.8</v>
      </c>
      <c r="H131" s="9">
        <v>125.532</v>
      </c>
      <c r="I131" s="2">
        <v>124.62</v>
      </c>
      <c r="J131" s="2">
        <v>124.2</v>
      </c>
      <c r="K131" s="9">
        <v>111.375</v>
      </c>
      <c r="L131" s="6">
        <v>122.9862175</v>
      </c>
      <c r="N131" s="6"/>
      <c r="O131" s="14"/>
      <c r="P131" s="6"/>
      <c r="Q131" s="6">
        <v>131.27231140000001</v>
      </c>
    </row>
    <row r="132" spans="1:17">
      <c r="A132">
        <f t="shared" si="1"/>
        <v>1720</v>
      </c>
      <c r="C132" s="1">
        <v>125.38</v>
      </c>
      <c r="D132">
        <v>116.71</v>
      </c>
      <c r="E132" s="9">
        <v>114.46</v>
      </c>
      <c r="F132" s="2">
        <v>124.28</v>
      </c>
      <c r="G132" s="9">
        <v>118.8</v>
      </c>
      <c r="H132" s="9">
        <v>132.84399999999999</v>
      </c>
      <c r="I132" s="2">
        <v>120</v>
      </c>
      <c r="J132" s="2">
        <v>128.4</v>
      </c>
      <c r="K132" s="9">
        <v>103.818</v>
      </c>
      <c r="L132" s="6">
        <v>123.05500000000001</v>
      </c>
      <c r="N132" s="6"/>
      <c r="O132" s="14"/>
      <c r="P132" s="6"/>
      <c r="Q132" s="6">
        <v>118.2500142</v>
      </c>
    </row>
    <row r="133" spans="1:17">
      <c r="A133">
        <f t="shared" si="1"/>
        <v>1721</v>
      </c>
      <c r="C133" s="1">
        <v>98.63</v>
      </c>
      <c r="D133">
        <v>101.12</v>
      </c>
      <c r="E133" s="9">
        <v>97.18</v>
      </c>
      <c r="F133" s="2">
        <v>102.4</v>
      </c>
      <c r="G133" s="9">
        <v>100.557</v>
      </c>
      <c r="H133" s="9">
        <v>98.554000000000002</v>
      </c>
      <c r="I133" s="2">
        <v>120</v>
      </c>
      <c r="J133" s="2">
        <v>103.5</v>
      </c>
      <c r="K133" s="9">
        <v>76.89</v>
      </c>
      <c r="L133" s="6">
        <v>103.92881149999999</v>
      </c>
      <c r="N133" s="6"/>
      <c r="O133" s="14"/>
      <c r="P133" s="6"/>
      <c r="Q133" s="6">
        <v>101.0880745</v>
      </c>
    </row>
    <row r="134" spans="1:17">
      <c r="A134">
        <f t="shared" si="1"/>
        <v>1722</v>
      </c>
      <c r="C134" s="1">
        <v>91.64</v>
      </c>
      <c r="D134">
        <v>81.67</v>
      </c>
      <c r="E134" s="9">
        <v>79.125</v>
      </c>
      <c r="F134" s="2">
        <v>100</v>
      </c>
      <c r="G134" s="9">
        <v>72</v>
      </c>
      <c r="H134" s="9">
        <v>88.108000000000004</v>
      </c>
      <c r="I134" s="2">
        <v>120</v>
      </c>
      <c r="J134" s="2">
        <v>87.6</v>
      </c>
      <c r="K134" s="9">
        <v>77.682000000000002</v>
      </c>
      <c r="L134" s="6">
        <v>81.487828649999997</v>
      </c>
      <c r="N134" s="6"/>
      <c r="O134" s="14"/>
      <c r="P134" s="6"/>
      <c r="Q134" s="6">
        <v>104.3305321</v>
      </c>
    </row>
    <row r="135" spans="1:17">
      <c r="A135">
        <f t="shared" si="1"/>
        <v>1723</v>
      </c>
      <c r="C135" s="1">
        <v>98</v>
      </c>
      <c r="D135">
        <v>89.825000000000003</v>
      </c>
      <c r="E135" s="9">
        <v>88.295000000000002</v>
      </c>
      <c r="F135" s="2">
        <v>108.02</v>
      </c>
      <c r="G135" s="9">
        <v>72</v>
      </c>
      <c r="H135" s="9">
        <v>99.007999999999996</v>
      </c>
      <c r="I135" s="2">
        <v>119.23</v>
      </c>
      <c r="J135" s="2">
        <v>81</v>
      </c>
      <c r="K135" s="9">
        <v>100.386</v>
      </c>
      <c r="L135" s="6">
        <v>86.448055400000001</v>
      </c>
      <c r="N135" s="6"/>
      <c r="O135" s="14"/>
      <c r="P135" s="6"/>
      <c r="Q135" s="6">
        <v>103.9685101</v>
      </c>
    </row>
    <row r="136" spans="1:17">
      <c r="A136">
        <f t="shared" si="1"/>
        <v>1724</v>
      </c>
      <c r="C136" s="1">
        <v>117.13</v>
      </c>
      <c r="D136">
        <v>109.44499999999999</v>
      </c>
      <c r="E136" s="9">
        <v>106.995</v>
      </c>
      <c r="F136" s="2">
        <v>130.29</v>
      </c>
      <c r="G136" s="9">
        <v>102.831</v>
      </c>
      <c r="H136" s="9">
        <v>122.53400000000001</v>
      </c>
      <c r="I136" s="2">
        <v>113.85</v>
      </c>
      <c r="J136" s="2">
        <v>115.8</v>
      </c>
      <c r="K136" s="9">
        <v>112.761</v>
      </c>
      <c r="L136" s="6">
        <v>94.3599593</v>
      </c>
      <c r="N136" s="6"/>
      <c r="O136" s="14"/>
      <c r="P136" s="6"/>
      <c r="Q136" s="6">
        <v>154.1426554</v>
      </c>
    </row>
    <row r="137" spans="1:17">
      <c r="A137">
        <f t="shared" si="1"/>
        <v>1725</v>
      </c>
      <c r="C137" s="1">
        <v>135.63</v>
      </c>
      <c r="D137">
        <v>126.03</v>
      </c>
      <c r="E137" s="9">
        <v>122.53</v>
      </c>
      <c r="F137" s="2">
        <v>139.9</v>
      </c>
      <c r="G137" s="9">
        <v>138.56100000000001</v>
      </c>
      <c r="H137" s="9">
        <v>137.43100000000001</v>
      </c>
      <c r="I137" s="2">
        <v>130</v>
      </c>
      <c r="J137" s="2">
        <v>168.3</v>
      </c>
      <c r="K137" s="9">
        <v>125.82899999999999</v>
      </c>
      <c r="L137" s="6">
        <v>118.82307299999999</v>
      </c>
      <c r="N137" s="6"/>
      <c r="O137" s="14"/>
      <c r="P137" s="6"/>
      <c r="Q137" s="6">
        <v>132.4475711</v>
      </c>
    </row>
    <row r="138" spans="1:17">
      <c r="A138">
        <f t="shared" si="1"/>
        <v>1726</v>
      </c>
      <c r="C138" s="1">
        <v>133.63999999999999</v>
      </c>
      <c r="D138">
        <v>122.13500000000001</v>
      </c>
      <c r="E138" s="9">
        <v>118.84</v>
      </c>
      <c r="F138" s="2">
        <v>133.16999999999999</v>
      </c>
      <c r="G138" s="9">
        <v>141.13499999999999</v>
      </c>
      <c r="H138" s="9">
        <v>119.9</v>
      </c>
      <c r="I138" s="2">
        <v>111.54</v>
      </c>
      <c r="J138" s="2">
        <v>116.4</v>
      </c>
      <c r="K138" s="9">
        <v>109.32899999999999</v>
      </c>
      <c r="L138" s="6">
        <v>134.824929</v>
      </c>
      <c r="N138" s="6"/>
      <c r="O138" s="14"/>
      <c r="P138" s="6"/>
      <c r="Q138" s="6">
        <v>119.8345161</v>
      </c>
    </row>
    <row r="139" spans="1:17">
      <c r="A139">
        <f t="shared" si="1"/>
        <v>1727</v>
      </c>
      <c r="C139" s="1">
        <v>136.91</v>
      </c>
      <c r="D139">
        <v>125.395</v>
      </c>
      <c r="E139" s="9">
        <v>106.67</v>
      </c>
      <c r="F139" s="2">
        <v>138.22</v>
      </c>
      <c r="G139" s="9">
        <v>136.80000000000001</v>
      </c>
      <c r="H139" s="9">
        <v>123.352</v>
      </c>
      <c r="I139" s="2">
        <v>110</v>
      </c>
      <c r="J139" s="2">
        <v>131.4</v>
      </c>
      <c r="K139" s="9">
        <v>103.818</v>
      </c>
      <c r="L139" s="6">
        <v>128.579421</v>
      </c>
      <c r="N139" s="6"/>
      <c r="O139" s="14"/>
      <c r="P139" s="6"/>
      <c r="Q139" s="6">
        <v>109.7188879</v>
      </c>
    </row>
    <row r="140" spans="1:17">
      <c r="A140">
        <f t="shared" ref="A140:A203" si="2">+(A139+1)</f>
        <v>1728</v>
      </c>
      <c r="C140" s="1">
        <v>126.23</v>
      </c>
      <c r="D140">
        <v>115.7</v>
      </c>
      <c r="E140" s="9">
        <v>112.645</v>
      </c>
      <c r="F140" s="2">
        <v>129.33000000000001</v>
      </c>
      <c r="G140" s="9">
        <v>114.639</v>
      </c>
      <c r="H140" s="9">
        <v>122.17100000000001</v>
      </c>
      <c r="I140" s="2">
        <v>110</v>
      </c>
      <c r="J140" s="2">
        <v>124.2</v>
      </c>
      <c r="K140" s="9">
        <v>107.943</v>
      </c>
      <c r="L140" s="6">
        <v>116.46581500000001</v>
      </c>
      <c r="N140" s="6"/>
      <c r="O140" s="14"/>
      <c r="P140" s="6"/>
      <c r="Q140" s="6">
        <v>109.26242550000001</v>
      </c>
    </row>
    <row r="141" spans="1:17">
      <c r="A141">
        <f t="shared" si="2"/>
        <v>1729</v>
      </c>
      <c r="C141" s="1">
        <v>115.27</v>
      </c>
      <c r="D141">
        <v>104.83499999999999</v>
      </c>
      <c r="E141" s="9">
        <v>102.12</v>
      </c>
      <c r="F141" s="2">
        <v>122.84</v>
      </c>
      <c r="G141" s="9">
        <v>100.8</v>
      </c>
      <c r="H141" s="9">
        <v>114.268</v>
      </c>
      <c r="I141" s="2">
        <v>105.96</v>
      </c>
      <c r="J141" s="2">
        <v>128.4</v>
      </c>
      <c r="K141" s="9">
        <v>91.442999999999998</v>
      </c>
      <c r="L141" s="6">
        <v>91</v>
      </c>
      <c r="N141" s="14">
        <v>146.42099999999999</v>
      </c>
      <c r="O141" s="14"/>
      <c r="P141" s="6"/>
      <c r="Q141" s="6">
        <v>108.5541216</v>
      </c>
    </row>
    <row r="142" spans="1:17">
      <c r="A142">
        <f t="shared" si="2"/>
        <v>1730</v>
      </c>
      <c r="C142" s="1">
        <v>88.14</v>
      </c>
      <c r="D142">
        <v>80.099999999999994</v>
      </c>
      <c r="E142" s="9">
        <v>77.915000000000006</v>
      </c>
      <c r="F142" s="2">
        <v>101.2</v>
      </c>
      <c r="G142" s="9">
        <v>100.8</v>
      </c>
      <c r="H142" s="9">
        <v>87.2</v>
      </c>
      <c r="I142" s="2">
        <v>90</v>
      </c>
      <c r="J142" s="2">
        <v>96.9</v>
      </c>
      <c r="K142" s="9">
        <v>74.25</v>
      </c>
      <c r="L142" s="6">
        <v>83.704999999999998</v>
      </c>
      <c r="N142" s="14">
        <v>84.599000000000004</v>
      </c>
      <c r="O142" s="14"/>
      <c r="P142" s="6"/>
      <c r="Q142" s="6">
        <v>122.38440989999999</v>
      </c>
    </row>
    <row r="143" spans="1:17">
      <c r="A143">
        <f t="shared" si="2"/>
        <v>1731</v>
      </c>
      <c r="C143" s="1">
        <v>83.72</v>
      </c>
      <c r="D143">
        <v>82.004999999999995</v>
      </c>
      <c r="E143" s="9">
        <v>78.805000000000007</v>
      </c>
      <c r="F143" s="2">
        <v>100</v>
      </c>
      <c r="G143" s="9">
        <v>100.8</v>
      </c>
      <c r="H143" s="9">
        <v>81.75</v>
      </c>
      <c r="I143" s="2">
        <v>90</v>
      </c>
      <c r="J143" s="2">
        <v>85.5</v>
      </c>
      <c r="K143" s="9">
        <v>76.989000000000004</v>
      </c>
      <c r="L143" s="6">
        <v>89.854900799999996</v>
      </c>
      <c r="N143" s="14">
        <v>110.629</v>
      </c>
      <c r="O143" s="14"/>
      <c r="P143" s="6"/>
      <c r="Q143" s="6">
        <v>127.65733849999999</v>
      </c>
    </row>
    <row r="144" spans="1:17">
      <c r="A144">
        <f t="shared" si="2"/>
        <v>1732</v>
      </c>
      <c r="C144" s="1">
        <v>88.9</v>
      </c>
      <c r="D144">
        <v>78.925000000000011</v>
      </c>
      <c r="E144" s="9">
        <v>74.885000000000005</v>
      </c>
      <c r="F144" s="2">
        <v>100</v>
      </c>
      <c r="G144" s="9">
        <v>100.8</v>
      </c>
      <c r="H144" s="9">
        <v>81.75</v>
      </c>
      <c r="I144" s="2">
        <v>90</v>
      </c>
      <c r="J144" s="2">
        <v>88.5</v>
      </c>
      <c r="K144" s="9">
        <v>75.635999999999996</v>
      </c>
      <c r="L144" s="6">
        <v>86.308801399999993</v>
      </c>
      <c r="N144" s="14">
        <v>87.852000000000004</v>
      </c>
      <c r="O144" s="14"/>
      <c r="P144" s="6"/>
      <c r="Q144" s="6">
        <v>94.319837820000004</v>
      </c>
    </row>
    <row r="145" spans="1:17">
      <c r="A145">
        <f t="shared" si="2"/>
        <v>1733</v>
      </c>
      <c r="C145" s="1">
        <v>91.79</v>
      </c>
      <c r="D145">
        <v>84.86</v>
      </c>
      <c r="E145" s="9">
        <v>79.650000000000006</v>
      </c>
      <c r="F145" s="2">
        <v>101.2</v>
      </c>
      <c r="G145" s="9">
        <v>100.8</v>
      </c>
      <c r="H145" s="9">
        <v>88.698999999999998</v>
      </c>
      <c r="I145" s="2">
        <v>92.69</v>
      </c>
      <c r="J145" s="2">
        <v>92.1</v>
      </c>
      <c r="K145" s="9">
        <v>91.805999999999997</v>
      </c>
      <c r="L145" s="6">
        <v>82.717481649999996</v>
      </c>
      <c r="N145" s="14">
        <v>78.090999999999994</v>
      </c>
      <c r="O145" s="14"/>
      <c r="P145" s="6"/>
      <c r="Q145" s="6">
        <v>103.77962909999999</v>
      </c>
    </row>
    <row r="146" spans="1:17">
      <c r="A146">
        <f t="shared" si="2"/>
        <v>1734</v>
      </c>
      <c r="C146" s="1">
        <v>113.05</v>
      </c>
      <c r="D146">
        <v>105.7</v>
      </c>
      <c r="E146" s="9">
        <v>97.11</v>
      </c>
      <c r="F146" s="2">
        <v>112.5</v>
      </c>
      <c r="G146" s="9">
        <v>100.8</v>
      </c>
      <c r="H146" s="9">
        <v>112.974</v>
      </c>
      <c r="I146" s="2">
        <v>110</v>
      </c>
      <c r="J146" s="2">
        <v>102.3</v>
      </c>
      <c r="K146" s="9">
        <v>115.5</v>
      </c>
      <c r="L146" s="6">
        <v>110.04932700000001</v>
      </c>
      <c r="N146" s="14">
        <v>97.614000000000004</v>
      </c>
      <c r="O146" s="14"/>
      <c r="P146" s="6"/>
      <c r="Q146" s="6">
        <v>89.865393679999997</v>
      </c>
    </row>
    <row r="147" spans="1:17">
      <c r="A147">
        <f t="shared" si="2"/>
        <v>1735</v>
      </c>
      <c r="C147" s="1">
        <v>105.93</v>
      </c>
      <c r="D147">
        <v>97.62</v>
      </c>
      <c r="E147" s="9">
        <v>91.415000000000006</v>
      </c>
      <c r="F147" s="2">
        <v>112.5</v>
      </c>
      <c r="G147" s="9">
        <v>100.8</v>
      </c>
      <c r="H147" s="9">
        <v>106.956</v>
      </c>
      <c r="I147" s="2">
        <v>110</v>
      </c>
      <c r="J147" s="2">
        <v>98.7</v>
      </c>
      <c r="K147" s="9">
        <v>104.511</v>
      </c>
      <c r="L147" s="6">
        <v>99.7568093</v>
      </c>
      <c r="N147" s="14">
        <v>107.375</v>
      </c>
      <c r="O147" s="14"/>
      <c r="P147" s="6"/>
      <c r="Q147" s="6">
        <v>83.789720750000001</v>
      </c>
    </row>
    <row r="148" spans="1:17">
      <c r="A148">
        <f t="shared" si="2"/>
        <v>1736</v>
      </c>
      <c r="C148" s="1">
        <v>113.63</v>
      </c>
      <c r="D148">
        <v>99.07</v>
      </c>
      <c r="E148" s="9">
        <v>91.52000000000001</v>
      </c>
      <c r="F148" s="2">
        <v>101.2</v>
      </c>
      <c r="G148" s="9">
        <v>100.8</v>
      </c>
      <c r="H148" s="9">
        <v>98.1</v>
      </c>
      <c r="I148" s="2">
        <v>91.92</v>
      </c>
      <c r="J148" s="2">
        <v>89.1</v>
      </c>
      <c r="K148" s="9">
        <v>102.432</v>
      </c>
      <c r="L148" s="6"/>
      <c r="N148" s="14">
        <v>94.36</v>
      </c>
      <c r="O148" s="14"/>
      <c r="P148" s="6"/>
      <c r="Q148" s="6">
        <v>78.301677679999997</v>
      </c>
    </row>
    <row r="149" spans="1:17">
      <c r="A149">
        <f t="shared" si="2"/>
        <v>1737</v>
      </c>
      <c r="C149" s="1">
        <v>111.94</v>
      </c>
      <c r="D149">
        <v>100.07</v>
      </c>
      <c r="E149" s="9">
        <v>91.08</v>
      </c>
      <c r="F149" s="2">
        <v>101.44</v>
      </c>
      <c r="G149" s="9">
        <v>100.8</v>
      </c>
      <c r="H149" s="9">
        <v>98.1</v>
      </c>
      <c r="I149" s="2">
        <v>90</v>
      </c>
      <c r="J149" s="2">
        <v>87.6</v>
      </c>
      <c r="K149" s="9">
        <v>99</v>
      </c>
      <c r="L149" s="6">
        <v>99.63</v>
      </c>
      <c r="N149" s="14">
        <v>97.614000000000004</v>
      </c>
      <c r="O149" s="14"/>
      <c r="P149" s="6"/>
      <c r="Q149" s="6">
        <v>89.492878329999996</v>
      </c>
    </row>
    <row r="150" spans="1:17">
      <c r="A150">
        <f t="shared" si="2"/>
        <v>1738</v>
      </c>
      <c r="C150" s="1">
        <v>106.98</v>
      </c>
      <c r="D150">
        <v>99.28</v>
      </c>
      <c r="E150" s="9">
        <v>95.08</v>
      </c>
      <c r="F150" s="2">
        <v>112.5</v>
      </c>
      <c r="G150" s="9">
        <v>100.8</v>
      </c>
      <c r="H150" s="9">
        <v>98.1</v>
      </c>
      <c r="I150" s="2">
        <v>90</v>
      </c>
      <c r="J150" s="2">
        <v>90.9</v>
      </c>
      <c r="K150" s="9">
        <v>92.828999999999994</v>
      </c>
      <c r="L150" s="6">
        <v>99.759528799999998</v>
      </c>
      <c r="N150" s="14">
        <v>110.629</v>
      </c>
      <c r="O150" s="14"/>
      <c r="P150" s="6"/>
      <c r="Q150" s="6">
        <v>133.7592449</v>
      </c>
    </row>
    <row r="151" spans="1:17">
      <c r="A151">
        <f t="shared" si="2"/>
        <v>1739</v>
      </c>
      <c r="C151" s="1">
        <v>111.36</v>
      </c>
      <c r="D151">
        <v>101.54</v>
      </c>
      <c r="E151" s="9">
        <v>98.31</v>
      </c>
      <c r="F151" s="2">
        <v>118.03</v>
      </c>
      <c r="G151" s="9">
        <v>102.009</v>
      </c>
      <c r="H151" s="9">
        <v>108.001</v>
      </c>
      <c r="I151" s="2">
        <v>90.38</v>
      </c>
      <c r="J151" s="2">
        <v>103.8</v>
      </c>
      <c r="K151" s="9">
        <v>103.125</v>
      </c>
      <c r="L151" s="6">
        <v>104.88500000000001</v>
      </c>
      <c r="N151" s="14">
        <v>149.67500000000001</v>
      </c>
      <c r="O151" s="14"/>
      <c r="P151" s="6"/>
      <c r="Q151" s="6">
        <v>185.32901100000001</v>
      </c>
    </row>
    <row r="152" spans="1:17">
      <c r="A152">
        <f t="shared" si="2"/>
        <v>1740</v>
      </c>
      <c r="C152" s="1">
        <v>178.5</v>
      </c>
      <c r="D152">
        <v>167.79</v>
      </c>
      <c r="E152" s="9">
        <v>164.67</v>
      </c>
      <c r="F152" s="2">
        <v>183.17</v>
      </c>
      <c r="G152" s="9">
        <v>161.583</v>
      </c>
      <c r="H152" s="9">
        <v>172.87899999999999</v>
      </c>
      <c r="I152" s="2">
        <v>140.19</v>
      </c>
      <c r="J152" s="2">
        <v>152.69999999999999</v>
      </c>
      <c r="K152" s="9">
        <v>164.30699999999999</v>
      </c>
      <c r="L152" s="6">
        <v>197.6</v>
      </c>
      <c r="N152" s="14">
        <v>227.76599999999999</v>
      </c>
      <c r="O152" s="14"/>
      <c r="P152" s="6"/>
      <c r="Q152" s="6">
        <v>168.59205370000001</v>
      </c>
    </row>
    <row r="153" spans="1:17">
      <c r="A153">
        <f t="shared" si="2"/>
        <v>1741</v>
      </c>
      <c r="C153" s="1">
        <v>182.58</v>
      </c>
      <c r="D153">
        <v>174.405</v>
      </c>
      <c r="E153" s="9">
        <v>170.57</v>
      </c>
      <c r="F153" s="2">
        <v>175</v>
      </c>
      <c r="G153" s="9">
        <v>147.88200000000001</v>
      </c>
      <c r="H153" s="9">
        <v>155.68799999999999</v>
      </c>
      <c r="I153" s="2">
        <v>127.12</v>
      </c>
      <c r="J153" s="2">
        <v>225</v>
      </c>
      <c r="K153" s="9">
        <v>134.07900000000001</v>
      </c>
      <c r="L153" s="6">
        <v>168.19</v>
      </c>
      <c r="N153" s="14">
        <v>146.42099999999999</v>
      </c>
      <c r="O153" s="14"/>
      <c r="P153" s="6"/>
      <c r="Q153" s="6">
        <v>131.18845139999999</v>
      </c>
    </row>
    <row r="154" spans="1:17">
      <c r="A154">
        <f t="shared" si="2"/>
        <v>1742</v>
      </c>
      <c r="C154" s="1">
        <v>127.23</v>
      </c>
      <c r="D154">
        <v>117.34</v>
      </c>
      <c r="E154" s="9">
        <v>113.295</v>
      </c>
      <c r="F154" s="2">
        <v>122.36</v>
      </c>
      <c r="G154" s="9">
        <v>113.556</v>
      </c>
      <c r="H154" s="9">
        <v>112.40600000000001</v>
      </c>
      <c r="I154" s="2">
        <v>102.31</v>
      </c>
      <c r="J154" s="2">
        <v>125.1</v>
      </c>
      <c r="K154" s="9">
        <v>114.807</v>
      </c>
      <c r="L154" s="6">
        <v>111.61530550000001</v>
      </c>
      <c r="N154" s="14">
        <v>91.105999999999995</v>
      </c>
      <c r="O154" s="14"/>
      <c r="P154" s="6"/>
      <c r="Q154" s="6">
        <v>111.79340070000001</v>
      </c>
    </row>
    <row r="155" spans="1:17">
      <c r="A155">
        <f t="shared" si="2"/>
        <v>1743</v>
      </c>
      <c r="C155" s="1">
        <v>98.88</v>
      </c>
      <c r="D155">
        <v>89.575000000000003</v>
      </c>
      <c r="E155" s="9">
        <v>86.575000000000003</v>
      </c>
      <c r="F155" s="2">
        <v>102.16</v>
      </c>
      <c r="G155" s="9">
        <v>108</v>
      </c>
      <c r="H155" s="9">
        <v>90.832999999999998</v>
      </c>
      <c r="I155" s="2">
        <v>91.15</v>
      </c>
      <c r="J155" s="2">
        <v>96.6</v>
      </c>
      <c r="K155" s="9">
        <v>88.010999999999996</v>
      </c>
      <c r="L155" s="6">
        <v>96.215002799999993</v>
      </c>
      <c r="N155" s="14">
        <v>78.090999999999994</v>
      </c>
      <c r="O155" s="14"/>
      <c r="P155" s="6"/>
      <c r="Q155" s="6">
        <v>83.52969367</v>
      </c>
    </row>
    <row r="156" spans="1:17">
      <c r="A156">
        <f t="shared" si="2"/>
        <v>1744</v>
      </c>
      <c r="C156" s="1">
        <v>95.55</v>
      </c>
      <c r="D156">
        <v>84.995000000000005</v>
      </c>
      <c r="E156" s="9">
        <v>81.865000000000009</v>
      </c>
      <c r="F156" s="2">
        <v>100</v>
      </c>
      <c r="G156" s="9">
        <v>108</v>
      </c>
      <c r="H156" s="9">
        <v>87.2</v>
      </c>
      <c r="I156" s="2">
        <v>88.46</v>
      </c>
      <c r="J156" s="2">
        <v>84</v>
      </c>
      <c r="K156" s="9">
        <v>81.114000000000004</v>
      </c>
      <c r="L156" s="6">
        <v>91.409656200000001</v>
      </c>
      <c r="N156" s="14">
        <v>87.852000000000004</v>
      </c>
      <c r="O156" s="14"/>
      <c r="P156" s="6"/>
      <c r="Q156" s="6">
        <v>73.588099049999997</v>
      </c>
    </row>
    <row r="157" spans="1:17">
      <c r="A157">
        <f t="shared" si="2"/>
        <v>1745</v>
      </c>
      <c r="C157" s="1">
        <v>106.11</v>
      </c>
      <c r="D157">
        <v>96.865000000000009</v>
      </c>
      <c r="E157" s="9">
        <v>94.61</v>
      </c>
      <c r="F157" s="2">
        <v>105.53</v>
      </c>
      <c r="G157" s="9">
        <v>108.24299999999999</v>
      </c>
      <c r="H157" s="9">
        <v>92.65</v>
      </c>
      <c r="I157" s="2">
        <v>87.88</v>
      </c>
      <c r="J157" s="2">
        <v>81</v>
      </c>
      <c r="K157" s="9">
        <v>94.875</v>
      </c>
      <c r="L157" s="6">
        <v>96.814610000000002</v>
      </c>
      <c r="N157" s="14">
        <v>100.86799999999999</v>
      </c>
      <c r="O157" s="14"/>
      <c r="P157" s="6"/>
      <c r="Q157" s="6">
        <v>84.433475000000001</v>
      </c>
    </row>
    <row r="158" spans="1:17">
      <c r="A158">
        <f t="shared" si="2"/>
        <v>1746</v>
      </c>
      <c r="C158" s="1">
        <v>140.38</v>
      </c>
      <c r="D158">
        <v>127.77</v>
      </c>
      <c r="E158" s="9">
        <v>109.12</v>
      </c>
      <c r="F158" s="2">
        <v>134.43</v>
      </c>
      <c r="G158" s="9">
        <v>127.23</v>
      </c>
      <c r="H158" s="9">
        <v>123.988</v>
      </c>
      <c r="I158" s="2"/>
      <c r="J158" s="2">
        <v>119.4</v>
      </c>
      <c r="K158" s="9">
        <v>124.443</v>
      </c>
      <c r="L158" s="6">
        <v>130.994576</v>
      </c>
      <c r="N158" s="14">
        <v>133.40600000000001</v>
      </c>
      <c r="O158" s="14"/>
      <c r="P158" s="6"/>
      <c r="Q158" s="6">
        <v>100.34872590000001</v>
      </c>
    </row>
    <row r="159" spans="1:17">
      <c r="A159">
        <f t="shared" si="2"/>
        <v>1747</v>
      </c>
      <c r="C159" s="1">
        <v>152.47999999999999</v>
      </c>
      <c r="D159">
        <v>143.36500000000001</v>
      </c>
      <c r="E159" s="9">
        <v>122.94499999999999</v>
      </c>
      <c r="F159" s="2">
        <v>146.38999999999999</v>
      </c>
      <c r="G159" s="9">
        <v>126</v>
      </c>
      <c r="H159" s="9">
        <v>130.80000000000001</v>
      </c>
      <c r="I159" s="2">
        <v>121.92</v>
      </c>
      <c r="J159" s="2">
        <v>128.4</v>
      </c>
      <c r="K159" s="9">
        <v>121.011</v>
      </c>
      <c r="L159" s="6">
        <v>148.6414245</v>
      </c>
      <c r="N159" s="14">
        <v>126.898</v>
      </c>
      <c r="O159" s="14"/>
      <c r="P159" s="6"/>
      <c r="Q159" s="6">
        <v>104.4920911</v>
      </c>
    </row>
    <row r="160" spans="1:17">
      <c r="A160">
        <f t="shared" si="2"/>
        <v>1748</v>
      </c>
      <c r="C160" s="1">
        <v>142.22999999999999</v>
      </c>
      <c r="D160">
        <v>131.86000000000001</v>
      </c>
      <c r="E160" s="9">
        <v>128.16999999999999</v>
      </c>
      <c r="F160" s="2">
        <v>128.13</v>
      </c>
      <c r="G160" s="9">
        <v>135.339</v>
      </c>
      <c r="H160" s="9">
        <v>126.89400000000001</v>
      </c>
      <c r="I160" s="2">
        <v>130</v>
      </c>
      <c r="J160" s="2">
        <v>129.9</v>
      </c>
      <c r="K160" s="9">
        <v>129.261</v>
      </c>
      <c r="L160" s="6">
        <v>143.405</v>
      </c>
      <c r="N160" s="14">
        <v>126.898</v>
      </c>
      <c r="O160" s="14"/>
      <c r="P160" s="6"/>
      <c r="Q160" s="6">
        <v>103.78968709999999</v>
      </c>
    </row>
    <row r="161" spans="1:17">
      <c r="A161">
        <f t="shared" si="2"/>
        <v>1749</v>
      </c>
      <c r="C161" s="1">
        <v>123.03</v>
      </c>
      <c r="D161">
        <v>112.48</v>
      </c>
      <c r="E161" s="9">
        <v>109.71</v>
      </c>
      <c r="F161" s="2">
        <v>119.47</v>
      </c>
      <c r="G161" s="9">
        <v>144</v>
      </c>
      <c r="H161" s="9">
        <v>111.54300000000001</v>
      </c>
      <c r="I161" s="2">
        <v>116.92</v>
      </c>
      <c r="J161" s="2">
        <v>120.6</v>
      </c>
      <c r="K161" s="9">
        <v>115.5</v>
      </c>
      <c r="L161" s="6">
        <v>116.2151825</v>
      </c>
      <c r="N161" s="14">
        <v>130.15199999999999</v>
      </c>
      <c r="O161" s="14"/>
      <c r="P161" s="6"/>
      <c r="Q161" s="6">
        <v>146.04783209999999</v>
      </c>
    </row>
    <row r="162" spans="1:17">
      <c r="A162">
        <f t="shared" si="2"/>
        <v>1750</v>
      </c>
      <c r="C162" s="1">
        <v>104.53</v>
      </c>
      <c r="D162">
        <v>94.31</v>
      </c>
      <c r="E162" s="9">
        <v>91.59</v>
      </c>
      <c r="F162" s="2">
        <v>117.55</v>
      </c>
      <c r="G162" s="9">
        <v>140.19900000000001</v>
      </c>
      <c r="H162" s="9">
        <v>107.524</v>
      </c>
      <c r="I162" s="2">
        <v>110</v>
      </c>
      <c r="J162" s="2">
        <v>134.69999999999999</v>
      </c>
      <c r="K162" s="9">
        <v>98.174999999999997</v>
      </c>
      <c r="L162" s="6">
        <v>98.103765600000003</v>
      </c>
      <c r="N162" s="14">
        <v>143.167</v>
      </c>
      <c r="O162" s="14"/>
      <c r="P162" s="6"/>
      <c r="Q162" s="6">
        <v>124.662477</v>
      </c>
    </row>
    <row r="163" spans="1:17">
      <c r="A163">
        <f t="shared" si="2"/>
        <v>1751</v>
      </c>
      <c r="C163" s="1">
        <v>102.53</v>
      </c>
      <c r="D163">
        <v>93.61</v>
      </c>
      <c r="E163" s="9">
        <v>91.13</v>
      </c>
      <c r="F163" s="2">
        <v>106.49</v>
      </c>
      <c r="G163" s="9">
        <v>112.209</v>
      </c>
      <c r="H163" s="9">
        <v>103.55</v>
      </c>
      <c r="I163" s="2">
        <v>100</v>
      </c>
      <c r="J163" s="2">
        <v>95.7</v>
      </c>
      <c r="L163" s="6">
        <v>108.105</v>
      </c>
      <c r="N163" s="14">
        <v>136.65899999999999</v>
      </c>
      <c r="O163" s="14"/>
      <c r="P163" s="6"/>
      <c r="Q163" s="6">
        <v>128.2243081</v>
      </c>
    </row>
    <row r="164" spans="1:17">
      <c r="A164">
        <f t="shared" si="2"/>
        <v>1752</v>
      </c>
      <c r="C164" s="1">
        <v>113.17</v>
      </c>
      <c r="D164">
        <v>104.3</v>
      </c>
      <c r="E164" s="9">
        <v>101.51</v>
      </c>
      <c r="F164" s="2">
        <v>115.33</v>
      </c>
      <c r="G164" s="9">
        <v>126</v>
      </c>
      <c r="H164" s="9">
        <v>103.55</v>
      </c>
      <c r="I164" s="2">
        <v>100</v>
      </c>
      <c r="J164" s="2">
        <v>117.3</v>
      </c>
      <c r="L164" s="6">
        <v>110.073162</v>
      </c>
      <c r="N164" s="14"/>
      <c r="O164" s="14"/>
      <c r="P164" s="6"/>
      <c r="Q164" s="6">
        <v>117.12715609999999</v>
      </c>
    </row>
    <row r="165" spans="1:17">
      <c r="A165">
        <f t="shared" si="2"/>
        <v>1753</v>
      </c>
      <c r="C165" s="1">
        <v>104.18</v>
      </c>
      <c r="D165">
        <v>94.8</v>
      </c>
      <c r="E165" s="9">
        <v>91.98</v>
      </c>
      <c r="F165" s="2">
        <v>107.93</v>
      </c>
      <c r="G165" s="9">
        <v>108.63</v>
      </c>
      <c r="H165" s="9">
        <v>103.55</v>
      </c>
      <c r="I165" s="2">
        <v>100</v>
      </c>
      <c r="J165" s="2">
        <v>100.2</v>
      </c>
      <c r="L165" s="6">
        <v>96.470047249999993</v>
      </c>
      <c r="N165" s="14"/>
      <c r="O165" s="14"/>
      <c r="P165" s="6"/>
      <c r="Q165" s="6">
        <v>103.45058950000001</v>
      </c>
    </row>
    <row r="166" spans="1:17">
      <c r="A166">
        <f t="shared" si="2"/>
        <v>1754</v>
      </c>
      <c r="C166" s="1">
        <v>100.63</v>
      </c>
      <c r="D166">
        <v>94.18</v>
      </c>
      <c r="E166" s="9">
        <v>91.54</v>
      </c>
      <c r="F166" s="2">
        <v>111.06</v>
      </c>
      <c r="G166" s="9">
        <v>103.35</v>
      </c>
      <c r="H166" s="9">
        <v>103.55</v>
      </c>
      <c r="I166" s="2">
        <v>100</v>
      </c>
      <c r="J166" s="2">
        <v>89.1</v>
      </c>
      <c r="L166" s="6">
        <v>119.49043349999999</v>
      </c>
      <c r="N166" s="14"/>
      <c r="O166" s="14"/>
      <c r="P166" s="6"/>
      <c r="Q166" s="6">
        <v>115.5568703</v>
      </c>
    </row>
    <row r="167" spans="1:17">
      <c r="A167">
        <f t="shared" si="2"/>
        <v>1755</v>
      </c>
      <c r="C167" s="1">
        <v>107.68</v>
      </c>
      <c r="D167">
        <v>100.95</v>
      </c>
      <c r="E167" s="9">
        <v>98.54</v>
      </c>
      <c r="F167" s="2">
        <v>104.57</v>
      </c>
      <c r="G167" s="9">
        <v>101.751</v>
      </c>
      <c r="H167" s="9">
        <v>103.55</v>
      </c>
      <c r="I167" s="2">
        <v>100</v>
      </c>
      <c r="J167" s="2">
        <v>108</v>
      </c>
      <c r="L167" s="6">
        <v>105.035</v>
      </c>
      <c r="N167" s="14"/>
      <c r="O167" s="14"/>
      <c r="P167" s="6"/>
      <c r="Q167" s="6">
        <v>87.427269710000004</v>
      </c>
    </row>
    <row r="168" spans="1:17">
      <c r="A168">
        <f t="shared" si="2"/>
        <v>1756</v>
      </c>
      <c r="C168" s="1">
        <v>141.16999999999999</v>
      </c>
      <c r="D168">
        <v>132.54</v>
      </c>
      <c r="E168" s="9">
        <v>129.57</v>
      </c>
      <c r="F168" s="2">
        <v>125.48</v>
      </c>
      <c r="G168" s="9">
        <v>116.04</v>
      </c>
      <c r="H168" s="9">
        <v>117.85599999999999</v>
      </c>
      <c r="I168" s="2">
        <v>108.85</v>
      </c>
      <c r="J168" s="2">
        <v>86.4</v>
      </c>
      <c r="L168" s="6">
        <v>114.34</v>
      </c>
      <c r="N168" s="14"/>
      <c r="O168" s="14"/>
      <c r="P168" s="6"/>
      <c r="Q168" s="6">
        <v>132.87636330000001</v>
      </c>
    </row>
    <row r="169" spans="1:17">
      <c r="A169">
        <f t="shared" si="2"/>
        <v>1757</v>
      </c>
      <c r="C169" s="1">
        <v>209.74</v>
      </c>
      <c r="D169">
        <v>197.85</v>
      </c>
      <c r="E169" s="9"/>
      <c r="F169" s="2">
        <v>183.02</v>
      </c>
      <c r="G169" s="9">
        <v>169.113</v>
      </c>
      <c r="H169" s="9">
        <v>173.40100000000001</v>
      </c>
      <c r="I169" s="2">
        <v>149.43</v>
      </c>
      <c r="J169" s="2">
        <v>163.19999999999999</v>
      </c>
      <c r="L169" s="6">
        <v>192.08286100000001</v>
      </c>
      <c r="N169" s="14"/>
      <c r="O169" s="14"/>
      <c r="P169" s="6"/>
      <c r="Q169" s="6">
        <v>137.9112312</v>
      </c>
    </row>
    <row r="170" spans="1:17">
      <c r="A170">
        <f t="shared" si="2"/>
        <v>1758</v>
      </c>
      <c r="C170" s="1">
        <v>165.9</v>
      </c>
      <c r="D170">
        <v>155.27000000000001</v>
      </c>
      <c r="E170" s="9">
        <v>153.88999999999999</v>
      </c>
      <c r="F170" s="2">
        <v>154.81</v>
      </c>
      <c r="G170" s="9">
        <v>143.958</v>
      </c>
      <c r="H170" s="9">
        <v>137.703</v>
      </c>
      <c r="I170" s="2">
        <v>124.62</v>
      </c>
      <c r="J170" s="2">
        <v>153.6</v>
      </c>
      <c r="L170" s="6">
        <v>164.49362600000001</v>
      </c>
      <c r="N170" s="14"/>
      <c r="O170" s="14"/>
      <c r="P170" s="6"/>
      <c r="Q170" s="6">
        <v>107.09549680000001</v>
      </c>
    </row>
    <row r="171" spans="1:17">
      <c r="A171">
        <f t="shared" si="2"/>
        <v>1759</v>
      </c>
      <c r="C171" s="1">
        <v>123.78</v>
      </c>
      <c r="D171">
        <v>112.77</v>
      </c>
      <c r="E171" s="9">
        <v>105.14</v>
      </c>
      <c r="F171" s="2">
        <v>122.12</v>
      </c>
      <c r="G171" s="9">
        <v>113.40900000000001</v>
      </c>
      <c r="H171" s="9">
        <v>114.95</v>
      </c>
      <c r="I171" s="2">
        <v>120</v>
      </c>
      <c r="J171" s="2">
        <v>134.1</v>
      </c>
      <c r="L171" s="6">
        <v>121.644989</v>
      </c>
      <c r="N171" s="14"/>
      <c r="O171" s="14"/>
      <c r="P171" s="6"/>
      <c r="Q171" s="6">
        <v>124.23259640000001</v>
      </c>
    </row>
    <row r="172" spans="1:17">
      <c r="A172">
        <f t="shared" si="2"/>
        <v>1760</v>
      </c>
      <c r="C172" s="1">
        <v>108.09</v>
      </c>
      <c r="D172">
        <v>102.53</v>
      </c>
      <c r="E172" s="9">
        <v>97.41</v>
      </c>
      <c r="F172" s="2">
        <v>120.1</v>
      </c>
      <c r="G172" s="9">
        <v>108</v>
      </c>
      <c r="H172" s="9">
        <v>109.45399999999999</v>
      </c>
      <c r="I172" s="2">
        <v>100</v>
      </c>
      <c r="J172" s="2">
        <v>111.3</v>
      </c>
      <c r="L172" s="6">
        <v>99.906003999999996</v>
      </c>
      <c r="N172" s="14"/>
      <c r="O172" s="14"/>
      <c r="P172" s="6"/>
      <c r="Q172" s="6">
        <v>126.0691573</v>
      </c>
    </row>
    <row r="173" spans="1:17">
      <c r="A173">
        <f t="shared" si="2"/>
        <v>1761</v>
      </c>
      <c r="C173" s="1">
        <v>117.02</v>
      </c>
      <c r="D173">
        <v>108.47</v>
      </c>
      <c r="E173" s="9">
        <v>106.02</v>
      </c>
      <c r="F173" s="2">
        <v>120.43</v>
      </c>
      <c r="G173" s="9">
        <v>113.55</v>
      </c>
      <c r="H173" s="9">
        <v>119.9</v>
      </c>
      <c r="I173" s="2">
        <v>103.85</v>
      </c>
      <c r="J173" s="2">
        <v>125.7</v>
      </c>
      <c r="L173" s="6">
        <v>110.62824999999999</v>
      </c>
      <c r="N173" s="14"/>
      <c r="O173" s="14"/>
      <c r="P173" s="6"/>
      <c r="Q173" s="6">
        <v>170.84153610000001</v>
      </c>
    </row>
    <row r="174" spans="1:17">
      <c r="A174">
        <f t="shared" si="2"/>
        <v>1762</v>
      </c>
      <c r="C174" s="1">
        <v>139.79</v>
      </c>
      <c r="D174">
        <v>134.09</v>
      </c>
      <c r="E174" s="9">
        <v>131.97999999999999</v>
      </c>
      <c r="F174" s="2">
        <v>138.69999999999999</v>
      </c>
      <c r="G174" s="9">
        <v>136.887</v>
      </c>
      <c r="H174" s="9">
        <v>135.523</v>
      </c>
      <c r="I174" s="2">
        <v>120</v>
      </c>
      <c r="J174" s="2">
        <v>158.69999999999999</v>
      </c>
      <c r="L174" s="6">
        <v>147.49033299999999</v>
      </c>
      <c r="N174" s="14"/>
      <c r="O174" s="14"/>
      <c r="P174" s="6"/>
      <c r="Q174" s="6">
        <v>146.8173329</v>
      </c>
    </row>
    <row r="175" spans="1:17">
      <c r="A175">
        <f t="shared" si="2"/>
        <v>1763</v>
      </c>
      <c r="C175" s="1">
        <v>132.47999999999999</v>
      </c>
      <c r="D175">
        <v>123.25</v>
      </c>
      <c r="E175" s="9">
        <v>120.48</v>
      </c>
      <c r="F175" s="2">
        <v>133.02000000000001</v>
      </c>
      <c r="G175" s="9">
        <v>126</v>
      </c>
      <c r="H175" s="9">
        <v>120.127</v>
      </c>
      <c r="I175" s="2">
        <v>102.88</v>
      </c>
      <c r="J175" s="2">
        <v>125.7</v>
      </c>
      <c r="L175" s="6">
        <v>126.08338550000001</v>
      </c>
      <c r="N175" s="14"/>
      <c r="O175" s="14"/>
      <c r="P175" s="6"/>
      <c r="Q175" s="6">
        <v>97.403914869999994</v>
      </c>
    </row>
    <row r="176" spans="1:17">
      <c r="A176">
        <f t="shared" si="2"/>
        <v>1764</v>
      </c>
      <c r="C176" s="1">
        <v>120.63</v>
      </c>
      <c r="D176">
        <v>110.12</v>
      </c>
      <c r="E176" s="9">
        <v>106.89</v>
      </c>
      <c r="F176" s="2">
        <v>114.9</v>
      </c>
      <c r="G176" s="9">
        <v>108.678</v>
      </c>
      <c r="H176" s="9">
        <v>119.9</v>
      </c>
      <c r="I176" s="2">
        <v>100</v>
      </c>
      <c r="J176" s="2">
        <v>105</v>
      </c>
      <c r="L176" s="6">
        <v>114.50360000000001</v>
      </c>
      <c r="N176" s="14"/>
      <c r="O176" s="14"/>
      <c r="P176" s="6"/>
      <c r="Q176" s="6">
        <v>129.61405099999999</v>
      </c>
    </row>
    <row r="177" spans="1:17">
      <c r="A177">
        <f t="shared" si="2"/>
        <v>1765</v>
      </c>
      <c r="C177" s="1">
        <v>128.52000000000001</v>
      </c>
      <c r="D177">
        <v>120.28</v>
      </c>
      <c r="E177" s="9">
        <v>117.53</v>
      </c>
      <c r="F177" s="2">
        <v>128.37</v>
      </c>
      <c r="G177" s="9">
        <v>118.69199999999999</v>
      </c>
      <c r="H177" s="9">
        <v>122.443</v>
      </c>
      <c r="I177" s="2"/>
      <c r="J177" s="2">
        <v>104.7</v>
      </c>
      <c r="L177" s="6">
        <v>121.829412</v>
      </c>
      <c r="N177" s="14"/>
      <c r="O177" s="14"/>
      <c r="P177" s="6"/>
      <c r="Q177" s="6">
        <v>125.6968815</v>
      </c>
    </row>
    <row r="178" spans="1:17">
      <c r="A178">
        <f t="shared" si="2"/>
        <v>1766</v>
      </c>
      <c r="C178" s="1">
        <v>137.9</v>
      </c>
      <c r="D178">
        <v>127.84</v>
      </c>
      <c r="E178" s="9">
        <v>125.24</v>
      </c>
      <c r="F178" s="2">
        <v>145.19</v>
      </c>
      <c r="G178" s="9">
        <v>144</v>
      </c>
      <c r="H178" s="9">
        <v>133.52500000000001</v>
      </c>
      <c r="I178" s="2"/>
      <c r="J178" s="2">
        <v>147</v>
      </c>
      <c r="L178" s="6">
        <v>126.8694465</v>
      </c>
      <c r="N178" s="14"/>
      <c r="O178" s="14"/>
      <c r="P178" s="6"/>
      <c r="Q178" s="6">
        <v>84.990582590000002</v>
      </c>
    </row>
    <row r="179" spans="1:17">
      <c r="A179">
        <f t="shared" si="2"/>
        <v>1767</v>
      </c>
      <c r="C179" s="1">
        <v>131.84</v>
      </c>
      <c r="D179">
        <v>121.96</v>
      </c>
      <c r="E179" s="9">
        <v>117.68</v>
      </c>
      <c r="F179" s="2">
        <v>145.41</v>
      </c>
      <c r="G179" s="9">
        <v>130.06512000000001</v>
      </c>
      <c r="H179" s="9">
        <v>138.52099999999999</v>
      </c>
      <c r="I179" s="2"/>
      <c r="J179" s="2">
        <v>135.9</v>
      </c>
      <c r="L179" s="6">
        <v>125.3598965</v>
      </c>
      <c r="N179" s="14"/>
      <c r="O179" s="14"/>
      <c r="P179" s="6"/>
      <c r="Q179" s="6">
        <v>99.360431419999998</v>
      </c>
    </row>
    <row r="180" spans="1:17">
      <c r="A180">
        <f t="shared" si="2"/>
        <v>1768</v>
      </c>
      <c r="C180" s="1">
        <v>136.27000000000001</v>
      </c>
      <c r="D180">
        <v>129.47</v>
      </c>
      <c r="E180" s="9">
        <v>125.13</v>
      </c>
      <c r="F180" s="2">
        <v>148.75</v>
      </c>
      <c r="G180" s="9">
        <v>140.22612000000001</v>
      </c>
      <c r="H180" s="9">
        <v>132.61699999999999</v>
      </c>
      <c r="I180" s="2"/>
      <c r="J180" s="2">
        <v>127.2</v>
      </c>
      <c r="L180" s="6">
        <v>129.67500000000001</v>
      </c>
      <c r="N180" s="14"/>
      <c r="O180" s="14"/>
      <c r="P180" s="6"/>
      <c r="Q180" s="6">
        <v>110.95062040000001</v>
      </c>
    </row>
    <row r="181" spans="1:17">
      <c r="A181">
        <f t="shared" si="2"/>
        <v>1769</v>
      </c>
      <c r="C181" s="1">
        <v>145.47999999999999</v>
      </c>
      <c r="D181">
        <v>135.83000000000001</v>
      </c>
      <c r="E181" s="9">
        <v>130.66</v>
      </c>
      <c r="F181" s="2">
        <v>152.69999999999999</v>
      </c>
      <c r="G181" s="9">
        <v>136.11312000000001</v>
      </c>
      <c r="H181" s="9">
        <v>139.202</v>
      </c>
      <c r="I181" s="2"/>
      <c r="J181" s="2">
        <v>152.1</v>
      </c>
      <c r="L181" s="6">
        <v>136.8996185</v>
      </c>
      <c r="N181" s="14"/>
      <c r="O181" s="14"/>
      <c r="P181" s="6"/>
      <c r="Q181" s="6">
        <v>119.1779172</v>
      </c>
    </row>
    <row r="182" spans="1:17">
      <c r="A182">
        <f t="shared" si="2"/>
        <v>1770</v>
      </c>
      <c r="C182" s="1">
        <v>148.05000000000001</v>
      </c>
      <c r="D182">
        <v>140.54</v>
      </c>
      <c r="E182" s="9">
        <v>136.08000000000001</v>
      </c>
      <c r="F182" s="2">
        <v>154.41</v>
      </c>
      <c r="G182" s="9">
        <v>144.67500000000001</v>
      </c>
      <c r="H182" s="9">
        <v>139.52000000000001</v>
      </c>
      <c r="I182" s="2"/>
      <c r="J182" s="2">
        <v>138.9</v>
      </c>
      <c r="L182" s="6">
        <v>288.74555800000002</v>
      </c>
      <c r="N182" s="14"/>
      <c r="O182" s="14"/>
      <c r="P182" s="6"/>
      <c r="Q182" s="6">
        <v>218.19089120000001</v>
      </c>
    </row>
    <row r="183" spans="1:17">
      <c r="A183">
        <f t="shared" si="2"/>
        <v>1771</v>
      </c>
      <c r="C183" s="1">
        <v>225.98</v>
      </c>
      <c r="D183">
        <v>220</v>
      </c>
      <c r="E183" s="9">
        <v>205.64</v>
      </c>
      <c r="F183" s="2">
        <v>208.65</v>
      </c>
      <c r="G183" s="9">
        <v>214.79687999999999</v>
      </c>
      <c r="H183" s="9">
        <v>207.73599999999999</v>
      </c>
      <c r="I183" s="2"/>
      <c r="J183" s="2">
        <v>197.7</v>
      </c>
      <c r="L183" s="6">
        <v>207.082133</v>
      </c>
      <c r="N183" s="14"/>
      <c r="O183" s="14"/>
      <c r="P183" s="6"/>
      <c r="Q183" s="6">
        <v>171.68122500000001</v>
      </c>
    </row>
    <row r="184" spans="1:17">
      <c r="A184">
        <f t="shared" si="2"/>
        <v>1772</v>
      </c>
      <c r="C184" s="1">
        <v>254.98</v>
      </c>
      <c r="D184">
        <v>235.18</v>
      </c>
      <c r="E184" s="9">
        <v>230.35</v>
      </c>
      <c r="F184" s="2">
        <v>227.88</v>
      </c>
      <c r="G184" s="9">
        <v>227.96387999999999</v>
      </c>
      <c r="H184" s="9">
        <v>222.542</v>
      </c>
      <c r="I184" s="2"/>
      <c r="J184" s="2">
        <v>254.7</v>
      </c>
      <c r="L184" s="6">
        <v>237.42553100000001</v>
      </c>
      <c r="N184" s="14"/>
      <c r="O184" s="14"/>
      <c r="P184" s="6"/>
      <c r="Q184" s="6">
        <v>186.3488945</v>
      </c>
    </row>
    <row r="185" spans="1:17">
      <c r="A185">
        <f t="shared" si="2"/>
        <v>1773</v>
      </c>
      <c r="C185" s="1">
        <v>177.8</v>
      </c>
      <c r="D185">
        <v>165.39</v>
      </c>
      <c r="E185" s="9">
        <v>160.35</v>
      </c>
      <c r="F185" s="2">
        <v>177.45</v>
      </c>
      <c r="G185" s="9">
        <v>176.76900000000001</v>
      </c>
      <c r="H185" s="9">
        <v>167.27</v>
      </c>
      <c r="I185" s="2"/>
      <c r="J185" s="2">
        <v>190.8</v>
      </c>
      <c r="L185" s="6">
        <v>173.64112399999999</v>
      </c>
      <c r="N185" s="14">
        <v>143.69200000000001</v>
      </c>
      <c r="O185" s="14">
        <v>125.117</v>
      </c>
      <c r="P185" s="14"/>
      <c r="Q185" s="6">
        <v>129.15904710000001</v>
      </c>
    </row>
    <row r="186" spans="1:17">
      <c r="A186">
        <f t="shared" si="2"/>
        <v>1774</v>
      </c>
      <c r="C186" s="1">
        <v>147.63999999999999</v>
      </c>
      <c r="D186">
        <v>133.61000000000001</v>
      </c>
      <c r="E186" s="9">
        <v>126.88</v>
      </c>
      <c r="F186" s="2">
        <v>155.19</v>
      </c>
      <c r="G186" s="9">
        <v>144.24299999999999</v>
      </c>
      <c r="H186" s="9">
        <v>140.565</v>
      </c>
      <c r="I186" s="2"/>
      <c r="J186" s="2">
        <v>130.5</v>
      </c>
      <c r="L186" s="6">
        <v>141.68055100000001</v>
      </c>
      <c r="N186" s="14">
        <v>136.68199999999999</v>
      </c>
      <c r="O186" s="14">
        <v>119.15900000000001</v>
      </c>
      <c r="P186" s="14"/>
      <c r="Q186" s="6">
        <v>156.3972321</v>
      </c>
    </row>
    <row r="187" spans="1:17">
      <c r="A187">
        <f t="shared" si="2"/>
        <v>1775</v>
      </c>
      <c r="C187" s="1">
        <v>171.09</v>
      </c>
      <c r="D187">
        <v>160.91999999999999</v>
      </c>
      <c r="E187" s="9">
        <v>154.31</v>
      </c>
      <c r="F187" s="2">
        <v>184.13</v>
      </c>
      <c r="G187" s="9">
        <v>165.29112000000001</v>
      </c>
      <c r="H187" s="9">
        <v>174.4</v>
      </c>
      <c r="I187" s="2"/>
      <c r="J187" s="2">
        <v>189.3</v>
      </c>
      <c r="L187" s="6">
        <v>171.01465200000001</v>
      </c>
      <c r="N187" s="14">
        <v>185.74799999999999</v>
      </c>
      <c r="O187" s="14">
        <v>150.935</v>
      </c>
      <c r="P187" s="14"/>
      <c r="Q187" s="6">
        <v>122.1768062</v>
      </c>
    </row>
    <row r="188" spans="1:17">
      <c r="A188">
        <f t="shared" si="2"/>
        <v>1776</v>
      </c>
      <c r="C188" s="1">
        <v>157.18</v>
      </c>
      <c r="D188">
        <v>141.29</v>
      </c>
      <c r="E188" s="9">
        <v>134.31</v>
      </c>
      <c r="F188" s="2">
        <v>155.29</v>
      </c>
      <c r="G188" s="9">
        <v>154.50012000000001</v>
      </c>
      <c r="H188" s="9">
        <v>158.095</v>
      </c>
      <c r="I188" s="2"/>
      <c r="J188" s="2">
        <v>169.8</v>
      </c>
      <c r="L188" s="6">
        <v>155.061699</v>
      </c>
      <c r="N188" s="14">
        <v>140.18700000000001</v>
      </c>
      <c r="O188" s="14">
        <v>125.117</v>
      </c>
      <c r="P188" s="14"/>
      <c r="Q188" s="6">
        <v>90.918041819999999</v>
      </c>
    </row>
    <row r="189" spans="1:17">
      <c r="A189">
        <f t="shared" si="2"/>
        <v>1777</v>
      </c>
      <c r="C189" s="1">
        <v>125.23</v>
      </c>
      <c r="D189">
        <v>114.64</v>
      </c>
      <c r="E189" s="9">
        <v>110.83</v>
      </c>
      <c r="F189" s="2">
        <v>126.47</v>
      </c>
      <c r="G189" s="9">
        <v>128.81700000000001</v>
      </c>
      <c r="H189" s="9">
        <v>120.127</v>
      </c>
      <c r="I189" s="2"/>
      <c r="J189" s="2">
        <v>123</v>
      </c>
      <c r="L189" s="6">
        <v>117.2610875</v>
      </c>
      <c r="N189" s="14">
        <v>119.15900000000001</v>
      </c>
      <c r="O189" s="14">
        <v>107.24299999999999</v>
      </c>
      <c r="P189" s="14"/>
      <c r="Q189" s="6">
        <v>90.508538349999995</v>
      </c>
    </row>
    <row r="190" spans="1:17">
      <c r="A190">
        <f t="shared" si="2"/>
        <v>1778</v>
      </c>
      <c r="C190" s="1">
        <v>132.65</v>
      </c>
      <c r="D190">
        <v>124.04</v>
      </c>
      <c r="E190" s="9">
        <v>120.39</v>
      </c>
      <c r="F190" s="2">
        <v>122.55</v>
      </c>
      <c r="G190" s="9">
        <v>118.48211999999999</v>
      </c>
      <c r="H190" s="9">
        <v>109</v>
      </c>
      <c r="I190" s="2"/>
      <c r="J190" s="2">
        <v>109.8</v>
      </c>
      <c r="L190" s="6">
        <v>140.09859349999999</v>
      </c>
      <c r="N190" s="14">
        <v>126.16800000000001</v>
      </c>
      <c r="O190" s="14">
        <v>105.25700000000001</v>
      </c>
      <c r="P190" s="14"/>
      <c r="Q190" s="6">
        <v>125.5066071</v>
      </c>
    </row>
    <row r="191" spans="1:17">
      <c r="A191">
        <f t="shared" si="2"/>
        <v>1779</v>
      </c>
      <c r="C191" s="1">
        <v>116.75</v>
      </c>
      <c r="D191">
        <v>107.32</v>
      </c>
      <c r="E191" s="9">
        <v>103.71</v>
      </c>
      <c r="F191" s="2">
        <v>117.4</v>
      </c>
      <c r="G191" s="9">
        <v>113.19911999999999</v>
      </c>
      <c r="H191" s="9">
        <v>109</v>
      </c>
      <c r="I191" s="2"/>
      <c r="J191" s="2">
        <v>129.9</v>
      </c>
      <c r="L191" s="6">
        <v>115.109264</v>
      </c>
      <c r="N191" s="14">
        <v>129.673</v>
      </c>
      <c r="O191" s="14">
        <v>113.20099999999999</v>
      </c>
      <c r="P191" s="14"/>
      <c r="Q191" s="6">
        <v>89.106299219999997</v>
      </c>
    </row>
    <row r="192" spans="1:17">
      <c r="A192">
        <f t="shared" si="2"/>
        <v>1780</v>
      </c>
      <c r="C192" s="1">
        <v>123.11</v>
      </c>
      <c r="D192">
        <v>116.13</v>
      </c>
      <c r="E192" s="9">
        <v>112.16</v>
      </c>
      <c r="F192" s="2">
        <v>134.86000000000001</v>
      </c>
      <c r="G192" s="9">
        <v>134.48988</v>
      </c>
      <c r="H192" s="9">
        <v>116.267</v>
      </c>
      <c r="I192" s="2"/>
      <c r="J192" s="2">
        <v>127.2</v>
      </c>
      <c r="L192" s="6">
        <v>128.196528</v>
      </c>
      <c r="N192" s="14">
        <v>133.178</v>
      </c>
      <c r="O192" s="14">
        <v>129.089</v>
      </c>
      <c r="P192" s="14"/>
      <c r="Q192" s="6">
        <v>121.3412537</v>
      </c>
    </row>
    <row r="193" spans="1:17">
      <c r="A193">
        <f t="shared" si="2"/>
        <v>1781</v>
      </c>
      <c r="C193" s="1">
        <v>170.77</v>
      </c>
      <c r="D193">
        <v>164.4</v>
      </c>
      <c r="E193" s="9">
        <v>161.97</v>
      </c>
      <c r="F193" s="2">
        <v>170.5</v>
      </c>
      <c r="G193" s="9">
        <v>150.72911999999999</v>
      </c>
      <c r="H193" s="9">
        <v>162.59200000000001</v>
      </c>
      <c r="I193" s="2"/>
      <c r="J193" s="2">
        <v>188.7</v>
      </c>
      <c r="L193" s="6">
        <v>172.024091</v>
      </c>
      <c r="N193" s="14">
        <v>175.23400000000001</v>
      </c>
      <c r="O193" s="14">
        <v>156.893</v>
      </c>
      <c r="P193" s="14"/>
      <c r="Q193" s="6">
        <v>139.90954719999999</v>
      </c>
    </row>
    <row r="194" spans="1:17">
      <c r="A194">
        <f t="shared" si="2"/>
        <v>1782</v>
      </c>
      <c r="C194" s="1">
        <v>176.52</v>
      </c>
      <c r="D194">
        <v>168.34</v>
      </c>
      <c r="E194" s="9">
        <v>165.23</v>
      </c>
      <c r="F194" s="2">
        <v>168.5</v>
      </c>
      <c r="G194" s="9">
        <v>158.24088</v>
      </c>
      <c r="H194" s="9">
        <v>153.96299999999999</v>
      </c>
      <c r="I194" s="2"/>
      <c r="J194" s="2">
        <v>159</v>
      </c>
      <c r="L194" s="6">
        <v>177.94481450000001</v>
      </c>
      <c r="N194" s="14">
        <v>150.70099999999999</v>
      </c>
      <c r="O194" s="14">
        <v>137.03299999999999</v>
      </c>
      <c r="P194" s="14"/>
      <c r="Q194" s="6">
        <v>121.00206900000001</v>
      </c>
    </row>
    <row r="195" spans="1:17">
      <c r="A195">
        <f t="shared" si="2"/>
        <v>1783</v>
      </c>
      <c r="C195" s="1">
        <v>160.77000000000001</v>
      </c>
      <c r="D195">
        <v>149.13999999999999</v>
      </c>
      <c r="E195" s="9">
        <v>145.46</v>
      </c>
      <c r="F195" s="2">
        <v>167.75</v>
      </c>
      <c r="G195" s="9">
        <v>152.03088</v>
      </c>
      <c r="H195" s="9">
        <v>152.6</v>
      </c>
      <c r="I195" s="2"/>
      <c r="J195" s="2">
        <v>149.1</v>
      </c>
      <c r="L195" s="6">
        <v>158.43679499999999</v>
      </c>
      <c r="N195" s="14">
        <v>150.70099999999999</v>
      </c>
      <c r="O195" s="14">
        <v>137.03299999999999</v>
      </c>
      <c r="P195" s="14"/>
      <c r="Q195" s="6">
        <v>129.8787805</v>
      </c>
    </row>
    <row r="196" spans="1:17">
      <c r="A196">
        <f t="shared" si="2"/>
        <v>1784</v>
      </c>
      <c r="C196" s="1">
        <v>144.51</v>
      </c>
      <c r="D196">
        <v>147.75</v>
      </c>
      <c r="E196" s="9">
        <v>144.16</v>
      </c>
      <c r="F196" s="2">
        <v>165.38</v>
      </c>
      <c r="G196" s="9">
        <v>163.70712</v>
      </c>
      <c r="H196" s="9">
        <v>151.91900000000001</v>
      </c>
      <c r="I196" s="2">
        <v>145.96</v>
      </c>
      <c r="J196" s="2">
        <v>154.5</v>
      </c>
      <c r="L196" s="6">
        <v>145.2743835</v>
      </c>
      <c r="N196" s="14">
        <v>185.74799999999999</v>
      </c>
      <c r="O196" s="14">
        <v>162.85</v>
      </c>
      <c r="P196" s="14"/>
      <c r="Q196" s="6">
        <v>126.4891542</v>
      </c>
    </row>
    <row r="197" spans="1:17">
      <c r="A197">
        <f t="shared" si="2"/>
        <v>1785</v>
      </c>
      <c r="C197" s="1">
        <v>141.87</v>
      </c>
      <c r="D197">
        <v>141.49</v>
      </c>
      <c r="E197" s="9">
        <v>137.32</v>
      </c>
      <c r="F197" s="2">
        <v>157.5</v>
      </c>
      <c r="G197" s="9">
        <v>155.78711999999999</v>
      </c>
      <c r="H197" s="9">
        <v>143.06299999999999</v>
      </c>
      <c r="I197" s="2">
        <v>130.75</v>
      </c>
      <c r="J197" s="2">
        <v>149.1</v>
      </c>
      <c r="L197" s="6">
        <v>139.1478765</v>
      </c>
      <c r="N197" s="14">
        <v>150.70099999999999</v>
      </c>
      <c r="O197" s="14">
        <v>135.047</v>
      </c>
      <c r="P197" s="14"/>
      <c r="Q197" s="6">
        <v>97.311433699999995</v>
      </c>
    </row>
    <row r="198" spans="1:17">
      <c r="A198">
        <f t="shared" si="2"/>
        <v>1786</v>
      </c>
      <c r="C198" s="1">
        <v>150.03</v>
      </c>
      <c r="D198">
        <v>150.36000000000001</v>
      </c>
      <c r="E198" s="9">
        <v>144.18</v>
      </c>
      <c r="F198" s="2">
        <v>152</v>
      </c>
      <c r="G198" s="9">
        <v>144.91800000000001</v>
      </c>
      <c r="H198" s="9">
        <v>140.15600000000001</v>
      </c>
      <c r="I198" s="2">
        <v>133.85</v>
      </c>
      <c r="J198" s="2">
        <v>134.4</v>
      </c>
      <c r="L198" s="6">
        <v>156.6863295</v>
      </c>
      <c r="N198" s="14">
        <v>168.22399999999999</v>
      </c>
      <c r="O198" s="14">
        <v>146.96299999999999</v>
      </c>
      <c r="P198" s="14"/>
      <c r="Q198" s="6">
        <v>109.8906138</v>
      </c>
    </row>
    <row r="199" spans="1:17">
      <c r="A199">
        <f t="shared" si="2"/>
        <v>1787</v>
      </c>
      <c r="C199" s="1">
        <v>169.17</v>
      </c>
      <c r="D199">
        <v>169.35</v>
      </c>
      <c r="E199" s="9">
        <v>166.52</v>
      </c>
      <c r="F199" s="2">
        <v>163.68</v>
      </c>
      <c r="G199" s="9">
        <v>158.661</v>
      </c>
      <c r="H199" s="9">
        <v>156.68799999999999</v>
      </c>
      <c r="I199" s="2">
        <v>141.91999999999999</v>
      </c>
      <c r="J199" s="2">
        <v>148.19999999999999</v>
      </c>
      <c r="L199" s="6">
        <v>169.6187425</v>
      </c>
      <c r="N199" s="14">
        <v>189.25200000000001</v>
      </c>
      <c r="O199" s="14">
        <v>158.87899999999999</v>
      </c>
      <c r="P199" s="14"/>
      <c r="Q199" s="6"/>
    </row>
    <row r="200" spans="1:17">
      <c r="A200">
        <f t="shared" si="2"/>
        <v>1788</v>
      </c>
      <c r="C200" s="1">
        <v>170.22</v>
      </c>
      <c r="D200" s="1"/>
      <c r="E200" s="1"/>
      <c r="F200" s="2">
        <v>173.08</v>
      </c>
      <c r="G200" s="9">
        <v>155.952</v>
      </c>
      <c r="H200" s="9">
        <v>156.91499999999999</v>
      </c>
      <c r="I200" s="2">
        <v>142.5</v>
      </c>
      <c r="J200" s="2">
        <v>167.1</v>
      </c>
      <c r="L200" s="6">
        <v>176.10600199999999</v>
      </c>
      <c r="N200" s="14">
        <v>164.72</v>
      </c>
      <c r="O200" s="14">
        <v>141.005</v>
      </c>
      <c r="P200" s="14"/>
      <c r="Q200" s="6"/>
    </row>
    <row r="201" spans="1:17">
      <c r="A201">
        <f t="shared" si="2"/>
        <v>1789</v>
      </c>
      <c r="C201" s="1">
        <v>195.33</v>
      </c>
      <c r="D201" s="1"/>
      <c r="E201" s="1"/>
      <c r="F201" s="2">
        <v>202.4</v>
      </c>
      <c r="G201" s="9">
        <v>197.55</v>
      </c>
      <c r="H201" s="9">
        <v>183.71</v>
      </c>
      <c r="I201" s="3"/>
      <c r="J201" s="9">
        <v>162.9</v>
      </c>
      <c r="L201" s="6">
        <v>205.032265</v>
      </c>
      <c r="N201" s="14">
        <v>210.28</v>
      </c>
      <c r="O201" s="14">
        <v>178.738</v>
      </c>
      <c r="P201" s="14"/>
      <c r="Q201" s="6"/>
    </row>
    <row r="202" spans="1:17">
      <c r="A202">
        <f t="shared" si="2"/>
        <v>1790</v>
      </c>
      <c r="C202" s="1">
        <v>183.08</v>
      </c>
      <c r="D202" s="1"/>
      <c r="E202" s="1"/>
      <c r="F202" s="2">
        <v>199.75</v>
      </c>
      <c r="G202" s="9">
        <v>192.88188</v>
      </c>
      <c r="H202" s="9">
        <v>188.07</v>
      </c>
      <c r="I202" s="3"/>
      <c r="J202" s="9">
        <v>233.1</v>
      </c>
      <c r="L202" s="6">
        <v>175.47744650000001</v>
      </c>
      <c r="N202" s="14">
        <v>164.72</v>
      </c>
      <c r="O202" s="14">
        <v>144.977</v>
      </c>
      <c r="P202" s="14"/>
      <c r="Q202" s="6">
        <v>159.410359</v>
      </c>
    </row>
    <row r="203" spans="1:17">
      <c r="A203">
        <f t="shared" si="2"/>
        <v>1791</v>
      </c>
      <c r="C203" s="1">
        <v>139.24</v>
      </c>
      <c r="D203" s="1"/>
      <c r="E203" s="1"/>
      <c r="F203" s="2">
        <v>153.61000000000001</v>
      </c>
      <c r="G203" s="9">
        <v>144</v>
      </c>
      <c r="H203" s="9">
        <v>141.69999999999999</v>
      </c>
      <c r="I203" s="3"/>
      <c r="J203" s="9">
        <v>145.5</v>
      </c>
      <c r="L203" s="6">
        <v>150.069244</v>
      </c>
      <c r="N203" s="14">
        <v>136.68199999999999</v>
      </c>
      <c r="O203" s="14">
        <v>121.145</v>
      </c>
      <c r="P203" s="14"/>
      <c r="Q203" s="6">
        <v>112.79880679999999</v>
      </c>
    </row>
    <row r="204" spans="1:17">
      <c r="A204">
        <f t="shared" ref="A204:A266" si="3">+(A203+1)</f>
        <v>1792</v>
      </c>
      <c r="C204" s="1">
        <v>145.88999999999999</v>
      </c>
      <c r="D204" s="1"/>
      <c r="E204" s="1"/>
      <c r="F204" s="2">
        <v>154.81</v>
      </c>
      <c r="G204" s="9">
        <v>147.82212000000001</v>
      </c>
      <c r="H204" s="9">
        <v>145.56</v>
      </c>
      <c r="I204" s="3"/>
      <c r="J204" s="9">
        <v>135.9</v>
      </c>
      <c r="L204" s="6">
        <v>156.27218099999999</v>
      </c>
      <c r="N204" s="14">
        <v>154.20599999999999</v>
      </c>
      <c r="O204" s="14">
        <v>131.07499999999999</v>
      </c>
      <c r="P204" s="14"/>
      <c r="Q204" s="6">
        <v>181.38465020000001</v>
      </c>
    </row>
    <row r="205" spans="1:17">
      <c r="A205">
        <f t="shared" si="3"/>
        <v>1793</v>
      </c>
      <c r="C205" s="1">
        <v>187.31</v>
      </c>
      <c r="D205" s="1"/>
      <c r="E205" s="1"/>
      <c r="F205" s="2">
        <v>201.2</v>
      </c>
      <c r="G205" s="9">
        <v>187.209</v>
      </c>
      <c r="H205" s="9">
        <v>187.11699999999999</v>
      </c>
      <c r="I205" s="3"/>
      <c r="J205" s="9">
        <v>200.1</v>
      </c>
      <c r="L205" s="6">
        <v>195.915603</v>
      </c>
      <c r="N205" s="14">
        <v>213.785</v>
      </c>
      <c r="O205" s="14">
        <v>180.72399999999999</v>
      </c>
      <c r="P205" s="14"/>
      <c r="Q205" s="6">
        <v>234.32219269999999</v>
      </c>
    </row>
    <row r="206" spans="1:17">
      <c r="A206">
        <f t="shared" si="3"/>
        <v>1794</v>
      </c>
      <c r="C206" s="1">
        <v>201.75</v>
      </c>
      <c r="D206" s="1"/>
      <c r="E206" s="1"/>
      <c r="F206" s="2">
        <v>210.05</v>
      </c>
      <c r="G206" s="9">
        <v>199.32300000000001</v>
      </c>
      <c r="H206" s="9">
        <v>204.875</v>
      </c>
      <c r="I206" s="3"/>
      <c r="J206" s="9">
        <v>213</v>
      </c>
      <c r="L206" s="6">
        <v>203.45880099999999</v>
      </c>
      <c r="N206" s="14">
        <v>183</v>
      </c>
      <c r="O206" s="14"/>
      <c r="P206" s="14"/>
      <c r="Q206" s="6">
        <v>286.83442639999998</v>
      </c>
    </row>
    <row r="207" spans="1:17">
      <c r="A207">
        <f t="shared" si="3"/>
        <v>1795</v>
      </c>
      <c r="C207" s="1">
        <v>356.87</v>
      </c>
      <c r="D207" s="1"/>
      <c r="E207" s="1"/>
      <c r="F207" s="2">
        <v>353.83</v>
      </c>
      <c r="G207" s="9"/>
      <c r="H207" s="9">
        <v>302.56599999999997</v>
      </c>
      <c r="I207" s="3"/>
      <c r="J207" s="9">
        <v>253.5</v>
      </c>
      <c r="L207" s="6">
        <v>355.1966195</v>
      </c>
      <c r="N207" s="6"/>
      <c r="O207" s="14"/>
      <c r="P207" s="14"/>
      <c r="Q207" s="6">
        <v>297.77367679999998</v>
      </c>
    </row>
    <row r="208" spans="1:17">
      <c r="A208">
        <f t="shared" si="3"/>
        <v>1796</v>
      </c>
      <c r="C208" s="1">
        <v>200.38</v>
      </c>
      <c r="D208" s="1"/>
      <c r="E208" s="1"/>
      <c r="F208" s="2">
        <v>279.08999999999997</v>
      </c>
      <c r="G208" s="9"/>
      <c r="H208" s="9">
        <v>214.00299999999999</v>
      </c>
      <c r="I208" s="3"/>
      <c r="J208" s="9">
        <v>341.1</v>
      </c>
      <c r="L208" s="6">
        <v>243.32</v>
      </c>
      <c r="N208" s="6"/>
      <c r="O208" s="14">
        <v>252.22</v>
      </c>
      <c r="P208" s="14"/>
      <c r="Q208" s="6">
        <v>226.23749269999999</v>
      </c>
    </row>
    <row r="209" spans="1:17">
      <c r="A209">
        <f t="shared" si="3"/>
        <v>1797</v>
      </c>
      <c r="C209">
        <v>153.65</v>
      </c>
      <c r="F209" s="2">
        <v>162.5</v>
      </c>
      <c r="G209" s="9"/>
      <c r="H209" s="9">
        <v>148.785</v>
      </c>
      <c r="I209" s="3"/>
      <c r="J209" s="9">
        <v>167.4</v>
      </c>
      <c r="L209" s="6"/>
      <c r="N209" s="6"/>
      <c r="O209" s="14">
        <v>139.01900000000001</v>
      </c>
      <c r="P209" s="14"/>
      <c r="Q209" s="6"/>
    </row>
    <row r="210" spans="1:17">
      <c r="A210">
        <f t="shared" si="3"/>
        <v>1798</v>
      </c>
      <c r="C210">
        <v>156.51</v>
      </c>
      <c r="F210" s="2">
        <v>156.01</v>
      </c>
      <c r="G210" s="9"/>
      <c r="H210" s="9">
        <v>145.28800000000001</v>
      </c>
      <c r="I210" s="3"/>
      <c r="J210" s="9">
        <v>134.69999999999999</v>
      </c>
      <c r="L210" s="6">
        <v>154.85</v>
      </c>
      <c r="N210" s="6"/>
      <c r="O210" s="14">
        <v>133.06100000000001</v>
      </c>
      <c r="P210" s="14"/>
      <c r="Q210" s="6"/>
    </row>
    <row r="211" spans="1:17">
      <c r="A211">
        <f t="shared" si="3"/>
        <v>1799</v>
      </c>
      <c r="C211" s="1">
        <v>237.56</v>
      </c>
      <c r="D211" s="1"/>
      <c r="E211" s="1"/>
      <c r="F211" s="2">
        <v>252.16</v>
      </c>
      <c r="G211" s="9"/>
      <c r="H211" s="9">
        <v>234.98599999999999</v>
      </c>
      <c r="I211" s="3"/>
      <c r="J211" s="9">
        <v>168.3</v>
      </c>
      <c r="L211" s="6">
        <v>267.45192150000003</v>
      </c>
      <c r="N211" s="6"/>
      <c r="O211" s="14">
        <v>184.696</v>
      </c>
      <c r="P211" s="14"/>
      <c r="Q211" s="6"/>
    </row>
    <row r="212" spans="1:17">
      <c r="A212">
        <f t="shared" si="3"/>
        <v>1800</v>
      </c>
      <c r="C212">
        <v>338.8</v>
      </c>
      <c r="F212" s="2">
        <v>318.99</v>
      </c>
      <c r="G212" s="9">
        <v>286.30799999999999</v>
      </c>
      <c r="H212" s="9">
        <v>284.49</v>
      </c>
      <c r="I212" s="3"/>
      <c r="J212" s="9">
        <v>271.2</v>
      </c>
      <c r="L212" s="6">
        <v>359.33527400000003</v>
      </c>
      <c r="N212" s="6"/>
      <c r="O212" s="14">
        <v>166.822</v>
      </c>
      <c r="P212" s="14"/>
      <c r="Q212" s="6"/>
    </row>
    <row r="213" spans="1:17">
      <c r="A213">
        <f t="shared" si="3"/>
        <v>1801</v>
      </c>
      <c r="F213" s="2">
        <v>332.6</v>
      </c>
      <c r="G213" s="9">
        <v>316.98599999999999</v>
      </c>
      <c r="H213" s="9">
        <v>311.37700000000001</v>
      </c>
      <c r="I213" s="3"/>
      <c r="J213" s="9">
        <v>330.9</v>
      </c>
      <c r="L213" s="6">
        <v>373.08</v>
      </c>
      <c r="N213" s="6"/>
      <c r="O213" s="14">
        <v>194.626</v>
      </c>
      <c r="P213" s="14"/>
      <c r="Q213" s="6"/>
    </row>
    <row r="214" spans="1:17">
      <c r="A214">
        <f t="shared" si="3"/>
        <v>1802</v>
      </c>
      <c r="F214" s="2">
        <v>307.69</v>
      </c>
      <c r="G214" s="9">
        <v>315.37799999999999</v>
      </c>
      <c r="H214" s="9">
        <v>280.584</v>
      </c>
      <c r="I214" s="3"/>
      <c r="J214" s="9">
        <v>288</v>
      </c>
      <c r="L214" s="6">
        <v>277.97000000000003</v>
      </c>
      <c r="N214" s="6"/>
      <c r="O214" s="14">
        <v>287.96699999999998</v>
      </c>
      <c r="P214" s="14"/>
      <c r="Q214" s="6"/>
    </row>
    <row r="215" spans="1:17">
      <c r="A215">
        <f t="shared" si="3"/>
        <v>1803</v>
      </c>
      <c r="F215" s="2">
        <v>292.22000000000003</v>
      </c>
      <c r="G215" s="9">
        <v>292.63200000000001</v>
      </c>
      <c r="H215" s="9">
        <v>280.31200000000001</v>
      </c>
      <c r="I215" s="3"/>
      <c r="J215" s="9">
        <v>355.8</v>
      </c>
      <c r="L215" s="6">
        <v>271.37066249999998</v>
      </c>
      <c r="N215" s="6"/>
      <c r="O215" s="14">
        <v>238.31800000000001</v>
      </c>
      <c r="P215" s="14"/>
      <c r="Q215" s="6"/>
    </row>
    <row r="216" spans="1:17">
      <c r="A216">
        <f t="shared" si="3"/>
        <v>1804</v>
      </c>
      <c r="F216" s="2">
        <v>231.13</v>
      </c>
      <c r="G216" s="9">
        <v>213.19800000000001</v>
      </c>
      <c r="H216" s="9">
        <v>208.917</v>
      </c>
      <c r="I216" s="3"/>
      <c r="J216" s="9">
        <v>204.9</v>
      </c>
      <c r="L216" s="6">
        <v>236.30500000000001</v>
      </c>
      <c r="N216" s="6"/>
      <c r="O216" s="14">
        <v>166.822</v>
      </c>
      <c r="P216" s="14"/>
      <c r="Q216" s="6"/>
    </row>
    <row r="217" spans="1:17">
      <c r="A217">
        <f t="shared" si="3"/>
        <v>1805</v>
      </c>
      <c r="F217" s="2">
        <v>299.52999999999997</v>
      </c>
      <c r="G217" s="9">
        <v>286.09800000000001</v>
      </c>
      <c r="H217" s="9">
        <v>271.04700000000003</v>
      </c>
      <c r="I217" s="3"/>
      <c r="J217" s="9">
        <v>260.10000000000002</v>
      </c>
      <c r="L217" s="6">
        <v>325.83363900000001</v>
      </c>
      <c r="N217" s="6"/>
      <c r="O217" s="14">
        <v>226.40199999999999</v>
      </c>
      <c r="P217" s="14"/>
      <c r="Q217" s="6"/>
    </row>
    <row r="218" spans="1:17">
      <c r="A218">
        <f t="shared" si="3"/>
        <v>1806</v>
      </c>
      <c r="F218" s="2">
        <v>279.17</v>
      </c>
      <c r="G218" s="9">
        <v>257.00400000000002</v>
      </c>
      <c r="H218" s="9">
        <v>271.77300000000002</v>
      </c>
      <c r="I218" s="3"/>
      <c r="J218" s="9">
        <v>249.3</v>
      </c>
      <c r="L218" s="6">
        <v>347.62</v>
      </c>
      <c r="N218" s="6"/>
      <c r="O218" s="14">
        <v>194.626</v>
      </c>
      <c r="P218" s="14"/>
      <c r="Q218" s="6"/>
    </row>
    <row r="219" spans="1:17">
      <c r="A219">
        <f t="shared" si="3"/>
        <v>1807</v>
      </c>
      <c r="F219" s="2">
        <v>274.02</v>
      </c>
      <c r="G219" s="9">
        <v>275.20800000000003</v>
      </c>
      <c r="H219" s="9">
        <v>269.27499999999998</v>
      </c>
      <c r="I219" s="3"/>
      <c r="J219" s="9">
        <v>277.2</v>
      </c>
      <c r="L219" s="6">
        <v>310.58148299999999</v>
      </c>
      <c r="N219" s="6"/>
      <c r="O219" s="14">
        <v>182.71</v>
      </c>
      <c r="P219" s="14"/>
      <c r="Q219" s="6"/>
    </row>
    <row r="220" spans="1:17">
      <c r="A220">
        <f t="shared" si="3"/>
        <v>1808</v>
      </c>
      <c r="F220" s="2">
        <v>217.65</v>
      </c>
      <c r="G220" s="9">
        <v>188.733</v>
      </c>
      <c r="H220" s="9">
        <v>194.565</v>
      </c>
      <c r="I220" s="3"/>
      <c r="J220" s="9">
        <v>221.7</v>
      </c>
      <c r="L220" s="6">
        <v>235.11500000000001</v>
      </c>
      <c r="N220" s="6"/>
      <c r="O220" s="14">
        <v>198.59800000000001</v>
      </c>
      <c r="P220" s="14"/>
      <c r="Q220" s="6"/>
    </row>
    <row r="221" spans="1:17">
      <c r="A221">
        <f t="shared" si="3"/>
        <v>1809</v>
      </c>
      <c r="F221" s="2">
        <v>208.09</v>
      </c>
      <c r="G221" s="9">
        <v>180.726</v>
      </c>
      <c r="H221" s="9">
        <v>168.49600000000001</v>
      </c>
      <c r="I221" s="3"/>
      <c r="J221" s="9">
        <v>206.1</v>
      </c>
      <c r="L221" s="6">
        <v>207.57261449999999</v>
      </c>
      <c r="N221" s="6"/>
      <c r="O221" s="14">
        <v>178.738</v>
      </c>
      <c r="P221" s="14"/>
      <c r="Q221" s="6"/>
    </row>
    <row r="222" spans="1:17">
      <c r="A222">
        <f t="shared" si="3"/>
        <v>1810</v>
      </c>
      <c r="F222" s="2">
        <v>193.03</v>
      </c>
      <c r="G222" s="9">
        <v>156.399</v>
      </c>
      <c r="H222" s="9">
        <v>152.05500000000001</v>
      </c>
      <c r="I222" s="3"/>
      <c r="J222" s="9">
        <v>195</v>
      </c>
      <c r="L222" s="6">
        <v>185.09772150000001</v>
      </c>
      <c r="N222" s="6"/>
      <c r="O222" s="14">
        <v>164.83600000000001</v>
      </c>
      <c r="P222" s="14"/>
      <c r="Q222" s="6"/>
    </row>
    <row r="223" spans="1:17">
      <c r="A223">
        <f t="shared" si="3"/>
        <v>1811</v>
      </c>
      <c r="F223" s="2">
        <v>215.44</v>
      </c>
      <c r="G223" s="9">
        <v>132.42599999999999</v>
      </c>
      <c r="H223" s="9">
        <v>183.82400000000001</v>
      </c>
      <c r="I223" s="3"/>
      <c r="J223" s="9">
        <v>180</v>
      </c>
      <c r="N223" s="6"/>
      <c r="O223" s="14">
        <v>186.68199999999999</v>
      </c>
      <c r="P223" s="14"/>
      <c r="Q223" s="6"/>
    </row>
    <row r="224" spans="1:17">
      <c r="A224">
        <f t="shared" si="3"/>
        <v>1812</v>
      </c>
      <c r="F224" s="2">
        <v>344.95</v>
      </c>
      <c r="G224" s="9">
        <v>329.214</v>
      </c>
      <c r="H224" s="9">
        <v>315.69099999999997</v>
      </c>
      <c r="I224" s="3"/>
      <c r="J224" s="9">
        <v>347.1</v>
      </c>
      <c r="N224" s="6"/>
      <c r="O224" s="14">
        <v>287.96699999999998</v>
      </c>
      <c r="P224" s="14"/>
      <c r="Q224" s="6"/>
    </row>
    <row r="225" spans="1:17">
      <c r="A225">
        <f t="shared" si="3"/>
        <v>1813</v>
      </c>
      <c r="F225" s="2">
        <v>278.19</v>
      </c>
      <c r="G225" s="2"/>
      <c r="H225" s="9">
        <v>269.68400000000003</v>
      </c>
      <c r="I225" s="3"/>
      <c r="J225" s="9">
        <v>351.9</v>
      </c>
      <c r="N225" s="6"/>
      <c r="O225" s="14">
        <v>202.57</v>
      </c>
      <c r="P225" s="14"/>
      <c r="Q225" s="6"/>
    </row>
    <row r="226" spans="1:17">
      <c r="A226">
        <f t="shared" si="3"/>
        <v>1814</v>
      </c>
      <c r="F226" s="2">
        <v>197.12</v>
      </c>
      <c r="G226" s="2"/>
      <c r="H226" s="9">
        <v>164.52199999999999</v>
      </c>
      <c r="I226" s="3"/>
      <c r="J226" s="9">
        <v>222.6</v>
      </c>
      <c r="N226" s="6"/>
      <c r="O226" s="14"/>
      <c r="P226" s="14"/>
      <c r="Q226" s="9"/>
    </row>
    <row r="227" spans="1:17">
      <c r="A227">
        <f t="shared" si="3"/>
        <v>1815</v>
      </c>
      <c r="F227" s="2">
        <v>197.79</v>
      </c>
      <c r="G227" s="2"/>
      <c r="H227" s="9">
        <v>169.22300000000001</v>
      </c>
      <c r="I227" s="3"/>
      <c r="J227" s="9">
        <v>186</v>
      </c>
      <c r="N227" s="6"/>
      <c r="O227" s="14">
        <v>222.43</v>
      </c>
      <c r="P227" s="14"/>
      <c r="Q227" s="9"/>
    </row>
    <row r="228" spans="1:17">
      <c r="A228">
        <f t="shared" si="3"/>
        <v>1816</v>
      </c>
      <c r="F228" s="2">
        <v>272.83999999999997</v>
      </c>
      <c r="G228" s="2"/>
      <c r="H228" s="9">
        <v>230.60300000000001</v>
      </c>
      <c r="I228" s="3"/>
      <c r="J228" s="9">
        <v>238.3</v>
      </c>
      <c r="N228" s="4"/>
      <c r="O228" s="5">
        <v>335.63099999999997</v>
      </c>
      <c r="P228" s="2">
        <v>263.7</v>
      </c>
    </row>
    <row r="229" spans="1:17">
      <c r="A229">
        <f t="shared" si="3"/>
        <v>1817</v>
      </c>
      <c r="F229" s="2">
        <v>381.49</v>
      </c>
      <c r="G229" s="2"/>
      <c r="H229" s="9">
        <v>326.22800000000001</v>
      </c>
      <c r="I229" s="3"/>
      <c r="J229" s="9">
        <v>372.9</v>
      </c>
      <c r="N229" s="4"/>
      <c r="O229" s="4"/>
      <c r="P229" s="2">
        <v>342.9</v>
      </c>
    </row>
    <row r="230" spans="1:17">
      <c r="A230">
        <f t="shared" si="3"/>
        <v>1818</v>
      </c>
      <c r="C230" s="9">
        <v>224.93</v>
      </c>
      <c r="F230" s="2">
        <v>290.63</v>
      </c>
      <c r="G230" s="2"/>
      <c r="H230" s="9">
        <v>246.81700000000001</v>
      </c>
      <c r="I230" s="3"/>
      <c r="J230" s="9">
        <v>290.39999999999998</v>
      </c>
      <c r="N230" s="4"/>
      <c r="O230" s="4"/>
      <c r="P230" s="2">
        <v>255</v>
      </c>
    </row>
    <row r="231" spans="1:17">
      <c r="A231">
        <f t="shared" si="3"/>
        <v>1819</v>
      </c>
      <c r="C231" s="9">
        <v>187.6</v>
      </c>
      <c r="H231" s="9">
        <v>222.74100000000001</v>
      </c>
      <c r="I231" s="3"/>
      <c r="J231" s="9">
        <v>272.39999999999998</v>
      </c>
      <c r="N231" s="4"/>
      <c r="O231" s="4"/>
      <c r="P231" s="2">
        <v>187.2</v>
      </c>
    </row>
    <row r="232" spans="1:17">
      <c r="A232">
        <f t="shared" si="3"/>
        <v>1820</v>
      </c>
      <c r="C232" s="9">
        <v>137.08000000000001</v>
      </c>
      <c r="H232" s="9">
        <v>162.22800000000001</v>
      </c>
      <c r="I232" s="3"/>
      <c r="J232" s="9">
        <v>183.6</v>
      </c>
      <c r="N232" s="4"/>
      <c r="O232" s="4"/>
      <c r="P232" s="2">
        <v>143.69999999999999</v>
      </c>
    </row>
    <row r="233" spans="1:17">
      <c r="A233">
        <f t="shared" si="3"/>
        <v>1821</v>
      </c>
      <c r="C233" s="9">
        <v>109.32</v>
      </c>
      <c r="H233" s="9">
        <v>122.21599999999999</v>
      </c>
      <c r="I233" s="3"/>
      <c r="J233" s="9">
        <v>142.19999999999999</v>
      </c>
      <c r="N233" s="4"/>
      <c r="O233" s="4"/>
      <c r="P233" s="2">
        <v>116.7</v>
      </c>
    </row>
    <row r="234" spans="1:17">
      <c r="A234">
        <f t="shared" si="3"/>
        <v>1822</v>
      </c>
      <c r="C234" s="9">
        <v>109.38</v>
      </c>
      <c r="H234" s="9">
        <v>120.354</v>
      </c>
      <c r="I234" s="3"/>
      <c r="J234" s="9">
        <v>105.3</v>
      </c>
      <c r="N234" s="4"/>
      <c r="O234" s="4"/>
      <c r="P234" s="2">
        <v>107.7</v>
      </c>
    </row>
    <row r="235" spans="1:17">
      <c r="A235">
        <f t="shared" si="3"/>
        <v>1823</v>
      </c>
      <c r="C235" s="9">
        <v>105.16</v>
      </c>
      <c r="H235" s="9">
        <v>147.327</v>
      </c>
      <c r="I235" s="3"/>
      <c r="J235" s="9">
        <v>138.9</v>
      </c>
      <c r="N235" s="4"/>
      <c r="O235" s="4"/>
      <c r="P235" s="2">
        <v>147.6</v>
      </c>
    </row>
    <row r="236" spans="1:17">
      <c r="A236">
        <f t="shared" si="3"/>
        <v>1824</v>
      </c>
      <c r="C236" s="9">
        <v>86.6</v>
      </c>
      <c r="H236" s="9">
        <v>92.991</v>
      </c>
      <c r="I236" s="3"/>
      <c r="J236" s="9">
        <v>103.5</v>
      </c>
      <c r="N236" s="4"/>
      <c r="O236" s="4"/>
      <c r="P236" s="2">
        <v>88.2</v>
      </c>
    </row>
    <row r="237" spans="1:17">
      <c r="A237">
        <f t="shared" si="3"/>
        <v>1825</v>
      </c>
      <c r="C237" s="9">
        <v>109</v>
      </c>
      <c r="H237" s="9">
        <v>111.089</v>
      </c>
      <c r="I237" s="3"/>
      <c r="J237" s="9">
        <v>94.5</v>
      </c>
      <c r="N237" s="4"/>
      <c r="O237" s="4"/>
      <c r="P237" s="2">
        <v>93.9</v>
      </c>
    </row>
    <row r="238" spans="1:17">
      <c r="A238">
        <f t="shared" si="3"/>
        <v>1826</v>
      </c>
      <c r="C238" s="9">
        <v>116.5</v>
      </c>
      <c r="H238" s="9">
        <v>130.80000000000001</v>
      </c>
      <c r="I238" s="3"/>
      <c r="J238" s="9">
        <v>123.6</v>
      </c>
      <c r="N238" s="4"/>
      <c r="O238" s="4"/>
      <c r="P238" s="2">
        <v>132.9</v>
      </c>
    </row>
    <row r="239" spans="1:17">
      <c r="A239">
        <f t="shared" si="3"/>
        <v>1827</v>
      </c>
      <c r="C239" s="9">
        <v>167.1</v>
      </c>
      <c r="H239" s="9">
        <v>149.16</v>
      </c>
      <c r="I239" s="3"/>
      <c r="J239" s="9">
        <v>172.8</v>
      </c>
      <c r="N239" s="4"/>
      <c r="O239" s="4"/>
      <c r="P239" s="2">
        <v>178.2</v>
      </c>
    </row>
    <row r="240" spans="1:17">
      <c r="A240">
        <f t="shared" si="3"/>
        <v>1828</v>
      </c>
      <c r="C240" s="9">
        <v>166.08</v>
      </c>
      <c r="H240" s="9">
        <v>174.52</v>
      </c>
      <c r="I240" s="3"/>
      <c r="J240" s="9">
        <v>197.7</v>
      </c>
      <c r="N240" s="4"/>
      <c r="O240" s="4"/>
      <c r="P240" s="2">
        <v>149.4</v>
      </c>
    </row>
    <row r="241" spans="1:16">
      <c r="A241">
        <f t="shared" si="3"/>
        <v>1829</v>
      </c>
      <c r="C241" s="9">
        <v>168.06</v>
      </c>
      <c r="J241" s="9">
        <v>171.6</v>
      </c>
      <c r="N241" s="4"/>
      <c r="O241" s="4"/>
      <c r="P241" s="2">
        <v>149.1</v>
      </c>
    </row>
    <row r="242" spans="1:16">
      <c r="A242">
        <f t="shared" si="3"/>
        <v>1830</v>
      </c>
      <c r="C242" s="9">
        <v>172.83</v>
      </c>
      <c r="J242" s="9">
        <v>139.5</v>
      </c>
      <c r="N242" s="4"/>
      <c r="O242" s="4"/>
      <c r="P242" s="2">
        <v>154.19999999999999</v>
      </c>
    </row>
    <row r="243" spans="1:16">
      <c r="A243">
        <f t="shared" si="3"/>
        <v>1831</v>
      </c>
      <c r="C243" s="9">
        <v>206.88</v>
      </c>
      <c r="J243" s="9">
        <v>226.5</v>
      </c>
      <c r="N243" s="4"/>
      <c r="O243" s="4"/>
      <c r="P243" s="2">
        <v>199.8</v>
      </c>
    </row>
    <row r="244" spans="1:16">
      <c r="A244">
        <f t="shared" si="3"/>
        <v>1832</v>
      </c>
      <c r="C244" s="9">
        <v>189.94</v>
      </c>
      <c r="J244" s="9">
        <v>196.8</v>
      </c>
      <c r="N244" s="4"/>
      <c r="O244" s="4"/>
      <c r="P244" s="2">
        <v>196.5</v>
      </c>
    </row>
    <row r="245" spans="1:16">
      <c r="A245">
        <f t="shared" si="3"/>
        <v>1833</v>
      </c>
      <c r="C245" s="9">
        <v>177.33</v>
      </c>
      <c r="J245" s="9">
        <v>171</v>
      </c>
      <c r="N245" s="4"/>
      <c r="O245" s="4"/>
      <c r="P245" s="2"/>
    </row>
    <row r="246" spans="1:16">
      <c r="A246">
        <f t="shared" si="3"/>
        <v>1834</v>
      </c>
      <c r="C246" s="9">
        <v>156.97999999999999</v>
      </c>
      <c r="J246" s="9">
        <v>116.7</v>
      </c>
      <c r="N246" s="4"/>
      <c r="O246" s="4"/>
      <c r="P246" s="2">
        <v>121.24290000000001</v>
      </c>
    </row>
    <row r="247" spans="1:16">
      <c r="A247">
        <f t="shared" si="3"/>
        <v>1835</v>
      </c>
      <c r="C247" s="9">
        <v>145.16999999999999</v>
      </c>
      <c r="J247" s="9">
        <v>128.1</v>
      </c>
      <c r="N247" s="4"/>
      <c r="O247" s="4"/>
      <c r="P247" s="2">
        <v>126.72199999999999</v>
      </c>
    </row>
    <row r="248" spans="1:16">
      <c r="A248">
        <f t="shared" si="3"/>
        <v>1836</v>
      </c>
      <c r="C248" s="9">
        <v>154.41999999999999</v>
      </c>
      <c r="J248" s="9">
        <v>136.5</v>
      </c>
      <c r="N248" s="4"/>
      <c r="O248" s="4"/>
      <c r="P248" s="2">
        <v>135.2919</v>
      </c>
    </row>
    <row r="249" spans="1:16">
      <c r="A249">
        <f t="shared" si="3"/>
        <v>1837</v>
      </c>
      <c r="C249" s="9">
        <v>150.09</v>
      </c>
      <c r="J249" s="9">
        <v>146.1</v>
      </c>
      <c r="N249" s="4"/>
      <c r="O249" s="4"/>
      <c r="P249" s="2">
        <v>145.26669999999999</v>
      </c>
    </row>
    <row r="250" spans="1:16">
      <c r="A250">
        <f t="shared" si="3"/>
        <v>1838</v>
      </c>
      <c r="C250" s="9">
        <v>199.83</v>
      </c>
      <c r="J250" s="9"/>
      <c r="N250" s="4"/>
      <c r="O250" s="4"/>
      <c r="P250" s="2">
        <v>161.70400000000001</v>
      </c>
    </row>
    <row r="251" spans="1:16">
      <c r="A251">
        <f t="shared" si="3"/>
        <v>1839</v>
      </c>
      <c r="C251" s="9">
        <v>196.17</v>
      </c>
      <c r="J251" s="9">
        <v>210</v>
      </c>
      <c r="N251" s="4"/>
      <c r="O251" s="4"/>
      <c r="P251" s="2">
        <v>168.02600000000001</v>
      </c>
    </row>
    <row r="252" spans="1:16">
      <c r="A252">
        <f t="shared" si="3"/>
        <v>1840</v>
      </c>
      <c r="C252" s="9">
        <v>168.18</v>
      </c>
      <c r="J252" s="9">
        <v>172.8</v>
      </c>
      <c r="N252" s="4"/>
      <c r="O252" s="4"/>
      <c r="P252" s="2">
        <v>176.4554</v>
      </c>
    </row>
    <row r="253" spans="1:16">
      <c r="A253">
        <f t="shared" si="3"/>
        <v>1841</v>
      </c>
      <c r="C253" s="9">
        <v>188.75</v>
      </c>
      <c r="J253" s="9">
        <v>162</v>
      </c>
      <c r="N253" s="4"/>
      <c r="O253" s="4"/>
      <c r="P253" s="2">
        <v>156.08439999999999</v>
      </c>
    </row>
    <row r="254" spans="1:16">
      <c r="A254">
        <f t="shared" si="3"/>
        <v>1842</v>
      </c>
      <c r="C254" s="9">
        <v>192.29</v>
      </c>
      <c r="J254" s="9">
        <v>186.3</v>
      </c>
      <c r="N254" s="4"/>
      <c r="O254" s="4"/>
      <c r="P254" s="2">
        <v>184.74440000000001</v>
      </c>
    </row>
    <row r="255" spans="1:16">
      <c r="A255">
        <f t="shared" si="3"/>
        <v>1843</v>
      </c>
      <c r="C255" s="9">
        <v>183.13</v>
      </c>
      <c r="J255" s="9">
        <v>224.7</v>
      </c>
      <c r="N255" s="4"/>
      <c r="O255" s="4"/>
      <c r="P255" s="2">
        <v>187.69460000000001</v>
      </c>
    </row>
    <row r="256" spans="1:16">
      <c r="A256">
        <f t="shared" si="3"/>
        <v>1844</v>
      </c>
      <c r="C256" s="9">
        <v>164.21</v>
      </c>
      <c r="J256" s="9">
        <v>151.80000000000001</v>
      </c>
      <c r="N256" s="4"/>
      <c r="O256" s="4"/>
      <c r="P256" s="2">
        <v>148.49789999999999</v>
      </c>
    </row>
    <row r="257" spans="1:16">
      <c r="A257">
        <f t="shared" si="3"/>
        <v>1845</v>
      </c>
      <c r="C257" s="9">
        <v>206.25</v>
      </c>
      <c r="J257" s="9"/>
      <c r="N257" s="4"/>
      <c r="O257" s="4"/>
      <c r="P257" s="2">
        <v>181.51310000000001</v>
      </c>
    </row>
    <row r="258" spans="1:16">
      <c r="A258">
        <f t="shared" si="3"/>
        <v>1846</v>
      </c>
      <c r="C258" s="9">
        <v>258.92</v>
      </c>
      <c r="J258" s="9">
        <v>252.3</v>
      </c>
      <c r="N258" s="4"/>
      <c r="O258" s="4"/>
      <c r="P258" s="2">
        <v>253.72489999999999</v>
      </c>
    </row>
    <row r="259" spans="1:16">
      <c r="A259">
        <f t="shared" si="3"/>
        <v>1847</v>
      </c>
      <c r="C259" s="9">
        <v>365.08</v>
      </c>
      <c r="J259" s="9">
        <v>296.39999999999998</v>
      </c>
      <c r="N259" s="4"/>
      <c r="O259" s="4"/>
      <c r="P259" s="2">
        <v>305.14429999999999</v>
      </c>
    </row>
    <row r="260" spans="1:16">
      <c r="A260">
        <f t="shared" si="3"/>
        <v>1848</v>
      </c>
      <c r="C260" s="9">
        <v>162</v>
      </c>
      <c r="J260" s="9">
        <v>193.8</v>
      </c>
      <c r="N260" s="4"/>
      <c r="O260" s="4"/>
      <c r="P260" s="2">
        <v>145.68809999999999</v>
      </c>
    </row>
    <row r="261" spans="1:16">
      <c r="A261">
        <f t="shared" si="3"/>
        <v>1849</v>
      </c>
      <c r="C261" s="9">
        <v>144.96</v>
      </c>
      <c r="J261" s="9">
        <v>136.19999999999999</v>
      </c>
      <c r="N261" s="4"/>
      <c r="O261" s="4"/>
      <c r="P261" s="2">
        <v>136.13480000000001</v>
      </c>
    </row>
    <row r="262" spans="1:16">
      <c r="A262">
        <f t="shared" si="3"/>
        <v>1850</v>
      </c>
      <c r="C262" s="9">
        <v>155.08000000000001</v>
      </c>
      <c r="J262" s="9">
        <v>124.8</v>
      </c>
      <c r="N262" s="4"/>
      <c r="O262" s="4"/>
      <c r="P262" s="2">
        <v>153.4151</v>
      </c>
    </row>
    <row r="263" spans="1:16">
      <c r="A263">
        <f t="shared" si="3"/>
        <v>1851</v>
      </c>
      <c r="C263" s="9">
        <v>174.04</v>
      </c>
      <c r="J263" s="9">
        <v>174</v>
      </c>
      <c r="N263" s="4"/>
      <c r="O263" s="4"/>
      <c r="P263" s="2">
        <v>165.35669999999999</v>
      </c>
    </row>
    <row r="264" spans="1:16">
      <c r="A264">
        <f t="shared" si="3"/>
        <v>1852</v>
      </c>
      <c r="C264" s="9">
        <v>203.17</v>
      </c>
      <c r="J264" s="9">
        <v>201.3</v>
      </c>
      <c r="N264" s="4"/>
      <c r="O264" s="4"/>
      <c r="P264" s="2">
        <v>199.77680000000001</v>
      </c>
    </row>
    <row r="265" spans="1:16">
      <c r="A265">
        <f t="shared" si="3"/>
        <v>1853</v>
      </c>
      <c r="C265" s="9"/>
      <c r="J265" s="9">
        <v>198.9</v>
      </c>
      <c r="N265" s="4"/>
      <c r="O265" s="4"/>
      <c r="P265" s="2">
        <v>235.60169999999999</v>
      </c>
    </row>
    <row r="266" spans="1:16">
      <c r="A266">
        <f t="shared" si="3"/>
        <v>1854</v>
      </c>
      <c r="C266" s="9">
        <v>320.13</v>
      </c>
      <c r="J266" s="9">
        <v>331.5</v>
      </c>
      <c r="N266" s="4"/>
      <c r="O266" s="4"/>
      <c r="P266" s="2">
        <v>308.9375</v>
      </c>
    </row>
    <row r="267" spans="1:16">
      <c r="A267">
        <f>+(A266+1)</f>
        <v>1855</v>
      </c>
      <c r="C267" s="9">
        <v>329.79</v>
      </c>
      <c r="J267" s="9">
        <v>280.2</v>
      </c>
      <c r="N267" s="4"/>
      <c r="O267" s="4"/>
      <c r="P267" s="2">
        <v>298.96269999999998</v>
      </c>
    </row>
    <row r="271" spans="1:16">
      <c r="A271" s="17" t="s">
        <v>80</v>
      </c>
    </row>
    <row r="272" spans="1:16">
      <c r="A272" s="17" t="s">
        <v>87</v>
      </c>
    </row>
    <row r="273" spans="1:17">
      <c r="A273" s="17" t="s">
        <v>88</v>
      </c>
    </row>
    <row r="274" spans="1:17" ht="16">
      <c r="A274" t="s">
        <v>24</v>
      </c>
      <c r="C274" s="15" t="s">
        <v>72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7" ht="16">
      <c r="A275" t="s">
        <v>24</v>
      </c>
      <c r="C275" s="21" t="s">
        <v>76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7" ht="16">
      <c r="A276" t="s">
        <v>5</v>
      </c>
      <c r="C276" s="15" t="s">
        <v>78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7" ht="16">
      <c r="A277" t="s">
        <v>73</v>
      </c>
      <c r="C277" s="20" t="s">
        <v>74</v>
      </c>
      <c r="D277" s="20" t="s">
        <v>94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7" ht="16">
      <c r="C278" s="20" t="s">
        <v>75</v>
      </c>
      <c r="D278" s="20" t="s">
        <v>79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7" ht="16">
      <c r="A279" s="8" t="s">
        <v>5</v>
      </c>
      <c r="B279" s="8"/>
      <c r="C279" s="18" t="s">
        <v>81</v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spans="1:17" ht="16">
      <c r="A280" t="s">
        <v>31</v>
      </c>
      <c r="C280" s="16" t="s">
        <v>95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7" ht="16">
      <c r="A281" t="s">
        <v>29</v>
      </c>
      <c r="C281" s="15" t="s">
        <v>85</v>
      </c>
      <c r="D281" s="1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7" ht="16">
      <c r="C282" s="15"/>
      <c r="D282" s="16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7" ht="16">
      <c r="A283" t="s">
        <v>93</v>
      </c>
      <c r="C283" s="15"/>
      <c r="D283" s="16"/>
    </row>
    <row r="284" spans="1:17">
      <c r="A284" t="s">
        <v>92</v>
      </c>
    </row>
    <row r="286" spans="1:17" ht="16">
      <c r="A286" s="17" t="s">
        <v>77</v>
      </c>
      <c r="C286" s="20" t="s">
        <v>89</v>
      </c>
    </row>
    <row r="288" spans="1:17">
      <c r="A288" s="17" t="s">
        <v>97</v>
      </c>
    </row>
    <row r="289" spans="1:3" ht="16">
      <c r="A289" t="s">
        <v>98</v>
      </c>
      <c r="C289" s="15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6"/>
  <sheetViews>
    <sheetView workbookViewId="0">
      <pane xSplit="1" ySplit="6" topLeftCell="B252" activePane="bottomRight" state="frozen"/>
      <selection pane="topRight" activeCell="B1" sqref="B1"/>
      <selection pane="bottomLeft" activeCell="A7" sqref="A7"/>
      <selection pane="bottomRight" activeCell="F179" sqref="F179"/>
    </sheetView>
  </sheetViews>
  <sheetFormatPr baseColWidth="10" defaultRowHeight="15" x14ac:dyDescent="0"/>
  <sheetData>
    <row r="1" spans="1:19">
      <c r="A1" s="4" t="s">
        <v>101</v>
      </c>
      <c r="B1" s="4"/>
      <c r="C1" s="4"/>
      <c r="D1" s="4"/>
      <c r="E1" s="4"/>
      <c r="F1" s="4"/>
      <c r="G1" s="4" t="s">
        <v>102</v>
      </c>
      <c r="H1" s="4"/>
      <c r="I1" s="4"/>
      <c r="J1" s="4"/>
      <c r="K1" s="4"/>
      <c r="L1" s="4"/>
      <c r="M1" s="4"/>
      <c r="N1" s="4"/>
      <c r="O1" s="4"/>
      <c r="P1" s="4"/>
      <c r="R1" s="4"/>
      <c r="S1" s="4"/>
    </row>
    <row r="2" spans="1:19">
      <c r="A2" s="4"/>
      <c r="B2" s="4" t="s">
        <v>24</v>
      </c>
      <c r="C2" s="4"/>
      <c r="D2" s="4" t="s">
        <v>24</v>
      </c>
      <c r="E2" s="4"/>
      <c r="F2" s="4" t="s">
        <v>24</v>
      </c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</row>
    <row r="3" spans="1:19">
      <c r="A3" s="4" t="s">
        <v>8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21</v>
      </c>
      <c r="G3" s="4" t="s">
        <v>22</v>
      </c>
      <c r="H3" s="4" t="s">
        <v>22</v>
      </c>
      <c r="I3" s="4" t="s">
        <v>12</v>
      </c>
      <c r="J3" s="4" t="s">
        <v>30</v>
      </c>
      <c r="K3" s="4" t="s">
        <v>31</v>
      </c>
      <c r="L3" s="4" t="s">
        <v>23</v>
      </c>
      <c r="M3" s="4" t="s">
        <v>11</v>
      </c>
      <c r="N3" s="4" t="s">
        <v>1</v>
      </c>
      <c r="O3" s="4" t="s">
        <v>2</v>
      </c>
      <c r="P3" s="4" t="s">
        <v>3</v>
      </c>
      <c r="R3" s="4" t="s">
        <v>27</v>
      </c>
      <c r="S3" s="4" t="s">
        <v>27</v>
      </c>
    </row>
    <row r="4" spans="1:19">
      <c r="A4" s="4"/>
      <c r="B4" s="4" t="s">
        <v>82</v>
      </c>
      <c r="C4" s="4" t="s">
        <v>82</v>
      </c>
      <c r="D4" s="4" t="s">
        <v>82</v>
      </c>
      <c r="E4" s="4" t="s">
        <v>83</v>
      </c>
      <c r="F4" s="4" t="s">
        <v>83</v>
      </c>
      <c r="G4" s="4" t="s">
        <v>83</v>
      </c>
      <c r="H4" s="4" t="s">
        <v>83</v>
      </c>
      <c r="I4" s="4"/>
      <c r="J4" s="4"/>
      <c r="K4" s="4"/>
      <c r="L4" s="4"/>
      <c r="M4" s="4" t="s">
        <v>13</v>
      </c>
      <c r="N4" s="4"/>
      <c r="O4" s="4"/>
      <c r="P4" s="4"/>
    </row>
    <row r="5" spans="1:19">
      <c r="A5" s="4"/>
      <c r="B5" s="4" t="s">
        <v>0</v>
      </c>
      <c r="C5" s="4" t="s">
        <v>0</v>
      </c>
      <c r="D5" s="4" t="s">
        <v>0</v>
      </c>
      <c r="E5" s="4" t="s">
        <v>0</v>
      </c>
      <c r="F5" s="4" t="s">
        <v>25</v>
      </c>
      <c r="G5" s="4" t="s">
        <v>0</v>
      </c>
      <c r="H5" s="4" t="s">
        <v>25</v>
      </c>
      <c r="I5" s="4"/>
      <c r="J5" s="4"/>
      <c r="K5" s="4"/>
      <c r="L5" s="4" t="s">
        <v>0</v>
      </c>
      <c r="M5" s="4"/>
      <c r="N5" s="4"/>
      <c r="O5" s="4"/>
      <c r="P5" s="4"/>
      <c r="R5" t="s">
        <v>28</v>
      </c>
      <c r="S5" t="s">
        <v>86</v>
      </c>
    </row>
    <row r="6" spans="1:1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9">
      <c r="A7" s="4">
        <v>1596</v>
      </c>
      <c r="B7" s="4"/>
      <c r="C7" s="4"/>
      <c r="D7" s="4"/>
      <c r="E7" s="4"/>
      <c r="F7" s="4"/>
      <c r="G7" s="4"/>
      <c r="H7" s="4"/>
      <c r="I7" s="4"/>
      <c r="J7" s="4"/>
      <c r="K7" s="4"/>
      <c r="L7" s="6">
        <v>204.16</v>
      </c>
      <c r="M7" s="4"/>
      <c r="N7" s="12">
        <v>197.96899999999999</v>
      </c>
      <c r="O7" s="4"/>
      <c r="P7" s="4"/>
      <c r="R7" s="6">
        <v>328.14278250000001</v>
      </c>
      <c r="S7" s="4"/>
    </row>
    <row r="8" spans="1:19">
      <c r="A8" s="4">
        <v>1597</v>
      </c>
      <c r="B8" s="4"/>
      <c r="C8" s="4"/>
      <c r="D8" s="4"/>
      <c r="E8" s="4"/>
      <c r="F8" s="4"/>
      <c r="G8" s="4"/>
      <c r="H8" s="4"/>
      <c r="I8" s="4"/>
      <c r="J8" s="4"/>
      <c r="K8" s="4"/>
      <c r="L8" s="6">
        <v>274.56</v>
      </c>
      <c r="M8" s="4"/>
      <c r="N8" s="12">
        <v>266.27499999999998</v>
      </c>
      <c r="O8" s="4"/>
      <c r="P8" s="4"/>
      <c r="R8" s="6">
        <v>252.85386750000001</v>
      </c>
      <c r="S8" s="4"/>
    </row>
    <row r="9" spans="1:19">
      <c r="A9" s="4">
        <v>1598</v>
      </c>
      <c r="B9" s="4"/>
      <c r="C9" s="4"/>
      <c r="D9" s="4"/>
      <c r="E9" s="4"/>
      <c r="F9" s="4"/>
      <c r="G9" s="4"/>
      <c r="H9" s="4"/>
      <c r="I9" s="4"/>
      <c r="J9" s="4"/>
      <c r="K9" s="4"/>
      <c r="L9" s="6">
        <v>249.92</v>
      </c>
      <c r="M9" s="4"/>
      <c r="N9" s="12">
        <v>247.77500000000001</v>
      </c>
      <c r="O9" s="4"/>
      <c r="P9" s="4"/>
      <c r="R9" s="6">
        <v>142.7280725</v>
      </c>
      <c r="S9" s="4"/>
    </row>
    <row r="10" spans="1:19">
      <c r="A10" s="4">
        <v>1599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6">
        <v>249.48</v>
      </c>
      <c r="M10" s="4"/>
      <c r="N10" s="2">
        <v>236.03</v>
      </c>
      <c r="O10" s="2"/>
      <c r="P10" s="4"/>
      <c r="R10" s="6">
        <v>128.57559000000001</v>
      </c>
      <c r="S10" s="4"/>
    </row>
    <row r="11" spans="1:19">
      <c r="A11" s="4">
        <v>1600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6">
        <v>234.52</v>
      </c>
      <c r="M11" s="4"/>
      <c r="N11" s="2">
        <v>220.31</v>
      </c>
      <c r="O11" s="2"/>
      <c r="P11" s="4"/>
      <c r="R11" s="6">
        <v>162.15192500000001</v>
      </c>
      <c r="S11" s="4"/>
    </row>
    <row r="12" spans="1:19">
      <c r="A12" s="4">
        <v>1601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6">
        <v>200.2</v>
      </c>
      <c r="M12" s="4"/>
      <c r="N12" s="2">
        <v>200.36</v>
      </c>
      <c r="O12" s="2"/>
      <c r="P12" s="4"/>
      <c r="R12" s="6">
        <v>137.17021500000001</v>
      </c>
      <c r="S12" s="4"/>
    </row>
    <row r="13" spans="1:19">
      <c r="A13" s="4">
        <v>1602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>
        <v>214.72</v>
      </c>
      <c r="M13" s="4"/>
      <c r="N13" s="2">
        <v>180.44</v>
      </c>
      <c r="O13" s="2"/>
      <c r="P13" s="4"/>
      <c r="R13" s="6">
        <v>160.089215</v>
      </c>
      <c r="S13" s="4"/>
    </row>
    <row r="14" spans="1:19">
      <c r="A14" s="4">
        <v>1603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6">
        <v>215.16</v>
      </c>
      <c r="M14" s="4"/>
      <c r="N14" s="2">
        <v>224.04</v>
      </c>
      <c r="O14" s="2"/>
      <c r="P14" s="4"/>
      <c r="R14" s="6">
        <v>146.22322</v>
      </c>
      <c r="S14" s="4"/>
    </row>
    <row r="15" spans="1:19">
      <c r="A15" s="4">
        <v>1604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6">
        <v>204.6</v>
      </c>
      <c r="M15" s="4"/>
      <c r="N15" s="2">
        <v>200.83</v>
      </c>
      <c r="O15" s="2"/>
      <c r="P15" s="4"/>
      <c r="R15" s="6">
        <v>158.37029000000001</v>
      </c>
      <c r="S15" s="4"/>
    </row>
    <row r="16" spans="1:19">
      <c r="A16" s="4">
        <v>1605</v>
      </c>
      <c r="B16" s="4"/>
      <c r="C16" s="4"/>
      <c r="D16" s="4"/>
      <c r="E16" s="4"/>
      <c r="F16" s="4"/>
      <c r="G16" s="4"/>
      <c r="H16" s="4"/>
      <c r="I16" s="4"/>
      <c r="J16" s="4"/>
      <c r="K16" s="6">
        <v>168.3</v>
      </c>
      <c r="L16" s="6">
        <v>163.24</v>
      </c>
      <c r="M16" s="4"/>
      <c r="N16" s="2">
        <v>161.9</v>
      </c>
      <c r="O16" s="2"/>
      <c r="P16" s="4"/>
      <c r="R16" s="6">
        <v>154.81784500000001</v>
      </c>
      <c r="S16" s="4"/>
    </row>
    <row r="17" spans="1:19">
      <c r="A17" s="4">
        <v>1606</v>
      </c>
      <c r="B17" s="4"/>
      <c r="C17" s="4"/>
      <c r="D17" s="4"/>
      <c r="E17" s="4"/>
      <c r="F17" s="4"/>
      <c r="G17" s="4"/>
      <c r="H17" s="4"/>
      <c r="I17" s="4"/>
      <c r="J17" s="4"/>
      <c r="K17" s="7"/>
      <c r="L17" s="6">
        <v>138.6</v>
      </c>
      <c r="M17" s="4"/>
      <c r="N17" s="2">
        <v>158.88999999999999</v>
      </c>
      <c r="O17" s="2"/>
      <c r="P17" s="4"/>
      <c r="R17" s="6">
        <v>160.60489250000001</v>
      </c>
      <c r="S17" s="4"/>
    </row>
    <row r="18" spans="1:19">
      <c r="A18" s="4">
        <v>1607</v>
      </c>
      <c r="B18" s="4"/>
      <c r="C18" s="4"/>
      <c r="D18" s="4"/>
      <c r="E18" s="4"/>
      <c r="F18" s="4"/>
      <c r="G18" s="4"/>
      <c r="H18" s="4"/>
      <c r="I18" s="4"/>
      <c r="J18" s="4"/>
      <c r="K18" s="7"/>
      <c r="L18" s="6">
        <v>173.8</v>
      </c>
      <c r="M18" s="4"/>
      <c r="N18" s="2">
        <v>183.89</v>
      </c>
      <c r="O18" s="2"/>
      <c r="P18" s="4"/>
      <c r="R18" s="6">
        <v>212.9748075</v>
      </c>
      <c r="S18" s="4"/>
    </row>
    <row r="19" spans="1:19">
      <c r="A19" s="4">
        <v>1608</v>
      </c>
      <c r="B19" s="4"/>
      <c r="C19" s="4"/>
      <c r="D19" s="4"/>
      <c r="E19" s="4"/>
      <c r="F19" s="4"/>
      <c r="G19" s="4"/>
      <c r="H19" s="4"/>
      <c r="I19" s="4"/>
      <c r="J19" s="4"/>
      <c r="K19" s="6">
        <v>236.7</v>
      </c>
      <c r="L19" s="6">
        <v>206.36</v>
      </c>
      <c r="M19" s="4"/>
      <c r="N19" s="2">
        <v>220.31</v>
      </c>
      <c r="O19" s="2"/>
      <c r="P19" s="4"/>
      <c r="R19" s="6">
        <v>273.59556250000003</v>
      </c>
      <c r="S19" s="4"/>
    </row>
    <row r="20" spans="1:19">
      <c r="A20" s="4">
        <v>1609</v>
      </c>
      <c r="B20" s="4"/>
      <c r="C20" s="4"/>
      <c r="D20" s="4"/>
      <c r="E20" s="4"/>
      <c r="F20" s="4"/>
      <c r="G20" s="4"/>
      <c r="H20" s="4"/>
      <c r="I20" s="4"/>
      <c r="J20" s="4"/>
      <c r="K20" s="6">
        <v>189.6</v>
      </c>
      <c r="L20" s="6">
        <v>192.28</v>
      </c>
      <c r="M20" s="4"/>
      <c r="N20" s="2">
        <v>199.28</v>
      </c>
      <c r="O20" s="2"/>
      <c r="P20" s="4"/>
      <c r="R20" s="6">
        <v>174.98656500000001</v>
      </c>
      <c r="S20" s="4"/>
    </row>
    <row r="21" spans="1:19">
      <c r="A21" s="4">
        <v>1610</v>
      </c>
      <c r="B21" s="4"/>
      <c r="C21" s="4"/>
      <c r="D21" s="4"/>
      <c r="E21" s="4"/>
      <c r="F21" s="4"/>
      <c r="G21" s="4"/>
      <c r="H21" s="4"/>
      <c r="I21" s="4"/>
      <c r="J21" s="4"/>
      <c r="K21" s="6">
        <v>195.9</v>
      </c>
      <c r="L21" s="6">
        <v>182.6</v>
      </c>
      <c r="M21" s="4"/>
      <c r="N21" s="2">
        <v>172.96</v>
      </c>
      <c r="O21" s="2"/>
      <c r="P21" s="4"/>
      <c r="R21" s="6">
        <v>161.06327250000001</v>
      </c>
      <c r="S21" s="4"/>
    </row>
    <row r="22" spans="1:19">
      <c r="A22" s="4">
        <v>1611</v>
      </c>
      <c r="B22" s="4"/>
      <c r="C22" s="4"/>
      <c r="D22" s="4"/>
      <c r="E22" s="4"/>
      <c r="F22" s="4"/>
      <c r="G22" s="4"/>
      <c r="H22" s="4"/>
      <c r="I22" s="4"/>
      <c r="J22" s="4"/>
      <c r="K22" s="6"/>
      <c r="L22" s="6"/>
      <c r="M22" s="4"/>
      <c r="N22" s="2">
        <v>163.58000000000001</v>
      </c>
      <c r="O22" s="2"/>
      <c r="P22" s="4"/>
      <c r="R22" s="6">
        <v>180.945505</v>
      </c>
      <c r="S22" s="4"/>
    </row>
    <row r="23" spans="1:19">
      <c r="A23" s="4">
        <v>1612</v>
      </c>
      <c r="B23" s="4"/>
      <c r="C23" s="4"/>
      <c r="D23" s="4"/>
      <c r="E23" s="4"/>
      <c r="F23" s="4"/>
      <c r="G23" s="4"/>
      <c r="H23" s="4"/>
      <c r="I23" s="4"/>
      <c r="J23" s="4"/>
      <c r="K23" s="6">
        <v>213.6</v>
      </c>
      <c r="L23" s="6">
        <v>202.4</v>
      </c>
      <c r="M23" s="4"/>
      <c r="N23" s="2">
        <v>195.31</v>
      </c>
      <c r="O23" s="2"/>
      <c r="P23" s="4"/>
      <c r="R23" s="6">
        <v>213.7769725</v>
      </c>
      <c r="S23" s="4"/>
    </row>
    <row r="24" spans="1:19">
      <c r="A24" s="4">
        <v>1613</v>
      </c>
      <c r="B24" s="4"/>
      <c r="C24" s="4"/>
      <c r="D24" s="4"/>
      <c r="E24" s="4"/>
      <c r="F24" s="4"/>
      <c r="G24" s="4"/>
      <c r="H24" s="4"/>
      <c r="I24" s="4"/>
      <c r="J24" s="4"/>
      <c r="K24" s="6">
        <v>180.3</v>
      </c>
      <c r="L24" s="6">
        <v>188.76</v>
      </c>
      <c r="M24" s="4"/>
      <c r="N24" s="2">
        <v>176.8</v>
      </c>
      <c r="O24" s="2"/>
      <c r="P24" s="4"/>
      <c r="R24" s="6">
        <v>219.85050749999999</v>
      </c>
      <c r="S24" s="4"/>
    </row>
    <row r="25" spans="1:19">
      <c r="A25" s="4">
        <v>1614</v>
      </c>
      <c r="B25" s="4"/>
      <c r="C25" s="4"/>
      <c r="D25" s="4"/>
      <c r="E25" s="4"/>
      <c r="F25" s="4"/>
      <c r="G25" s="4"/>
      <c r="H25" s="4"/>
      <c r="I25" s="4"/>
      <c r="J25" s="4"/>
      <c r="K25" s="6">
        <v>164.4</v>
      </c>
      <c r="L25" s="6">
        <v>149.6</v>
      </c>
      <c r="M25" s="6">
        <v>160.30000000000001</v>
      </c>
      <c r="N25" s="2">
        <v>166.35</v>
      </c>
      <c r="O25" s="2"/>
      <c r="P25" s="4"/>
      <c r="R25" s="6">
        <v>176.24710999999999</v>
      </c>
      <c r="S25" s="4"/>
    </row>
    <row r="26" spans="1:19">
      <c r="A26" s="4">
        <v>1615</v>
      </c>
      <c r="B26" s="4"/>
      <c r="C26" s="4"/>
      <c r="D26" s="4"/>
      <c r="E26" s="4"/>
      <c r="F26" s="4"/>
      <c r="G26" s="4"/>
      <c r="H26" s="4"/>
      <c r="I26" s="4"/>
      <c r="J26" s="4"/>
      <c r="K26" s="7"/>
      <c r="L26" s="6">
        <v>148.72</v>
      </c>
      <c r="M26" s="6">
        <v>173.39</v>
      </c>
      <c r="N26" s="2">
        <v>161.78</v>
      </c>
      <c r="O26" s="2"/>
      <c r="P26" s="4"/>
      <c r="R26" s="6">
        <v>188.6806675</v>
      </c>
      <c r="S26" s="4"/>
    </row>
    <row r="27" spans="1:19">
      <c r="A27" s="4">
        <v>1616</v>
      </c>
      <c r="B27" s="4"/>
      <c r="C27" s="4"/>
      <c r="D27" s="4"/>
      <c r="E27" s="4"/>
      <c r="F27" s="4"/>
      <c r="G27" s="4"/>
      <c r="H27" s="4"/>
      <c r="I27" s="4"/>
      <c r="J27" s="4"/>
      <c r="K27" s="6">
        <v>198</v>
      </c>
      <c r="L27" s="6"/>
      <c r="M27" s="6">
        <v>168.06</v>
      </c>
      <c r="N27" s="2">
        <v>197</v>
      </c>
      <c r="O27" s="2"/>
      <c r="P27" s="4"/>
      <c r="R27" s="6">
        <v>202.89044749999999</v>
      </c>
      <c r="S27" s="4"/>
    </row>
    <row r="28" spans="1:19">
      <c r="A28" s="4">
        <v>1617</v>
      </c>
      <c r="B28" s="4"/>
      <c r="C28" s="4"/>
      <c r="D28" s="4"/>
      <c r="E28" s="4"/>
      <c r="F28" s="4"/>
      <c r="G28" s="4"/>
      <c r="H28" s="4"/>
      <c r="I28" s="2">
        <v>214.75</v>
      </c>
      <c r="J28" s="2"/>
      <c r="K28" s="6">
        <v>220.5</v>
      </c>
      <c r="L28" s="6">
        <v>213.84</v>
      </c>
      <c r="M28" s="6">
        <v>178.25</v>
      </c>
      <c r="N28" s="2">
        <v>214.78</v>
      </c>
      <c r="O28" s="2"/>
      <c r="P28" s="4"/>
      <c r="R28" s="6">
        <v>226.26782750000001</v>
      </c>
      <c r="S28" s="4"/>
    </row>
    <row r="29" spans="1:19">
      <c r="A29" s="4">
        <v>1618</v>
      </c>
      <c r="B29" s="4"/>
      <c r="C29" s="4"/>
      <c r="D29" s="4"/>
      <c r="E29" s="4"/>
      <c r="F29" s="4"/>
      <c r="G29" s="4"/>
      <c r="H29" s="4"/>
      <c r="I29" s="2">
        <v>183.81</v>
      </c>
      <c r="J29" s="2"/>
      <c r="K29" s="6">
        <v>193.5</v>
      </c>
      <c r="L29" s="6">
        <v>210.76</v>
      </c>
      <c r="M29" s="6">
        <v>201.1</v>
      </c>
      <c r="N29" s="2">
        <v>205.53</v>
      </c>
      <c r="O29" s="2"/>
      <c r="P29" s="4"/>
      <c r="R29" s="6">
        <v>199.28070500000001</v>
      </c>
      <c r="S29" s="4"/>
    </row>
    <row r="30" spans="1:19">
      <c r="A30" s="4">
        <v>1619</v>
      </c>
      <c r="B30" s="4"/>
      <c r="C30" s="4"/>
      <c r="D30" s="4"/>
      <c r="E30" s="4"/>
      <c r="F30" s="4"/>
      <c r="G30" s="4"/>
      <c r="H30" s="4"/>
      <c r="I30" s="2">
        <v>162.4</v>
      </c>
      <c r="J30" s="2"/>
      <c r="K30" s="6"/>
      <c r="L30" s="6">
        <v>198.44</v>
      </c>
      <c r="M30" s="6">
        <v>164.31</v>
      </c>
      <c r="N30" s="2">
        <v>164.18</v>
      </c>
      <c r="O30" s="2"/>
      <c r="P30" s="4"/>
      <c r="R30" s="6">
        <v>205.81262000000001</v>
      </c>
      <c r="S30" s="4"/>
    </row>
    <row r="31" spans="1:19">
      <c r="A31" s="4">
        <v>1620</v>
      </c>
      <c r="B31" s="4"/>
      <c r="C31" s="4"/>
      <c r="D31" s="4"/>
      <c r="E31" s="4"/>
      <c r="F31" s="4"/>
      <c r="G31" s="4"/>
      <c r="H31" s="4"/>
      <c r="I31" s="2">
        <v>155.83000000000001</v>
      </c>
      <c r="J31" s="2"/>
      <c r="K31" s="6">
        <v>136.5</v>
      </c>
      <c r="L31" s="7"/>
      <c r="M31" s="6">
        <v>125.56</v>
      </c>
      <c r="N31" s="2">
        <v>146.63</v>
      </c>
      <c r="O31" s="2"/>
      <c r="P31" s="4"/>
      <c r="R31" s="6">
        <v>131.49776249999999</v>
      </c>
      <c r="S31" s="4"/>
    </row>
    <row r="32" spans="1:19">
      <c r="A32" s="4">
        <v>1621</v>
      </c>
      <c r="B32" s="4"/>
      <c r="C32" s="4"/>
      <c r="D32" s="4"/>
      <c r="E32" s="4"/>
      <c r="F32" s="4"/>
      <c r="G32" s="4"/>
      <c r="H32" s="4"/>
      <c r="I32" s="2">
        <v>172.9</v>
      </c>
      <c r="J32" s="2"/>
      <c r="K32" s="6">
        <v>176.7</v>
      </c>
      <c r="L32" s="6">
        <v>158.4</v>
      </c>
      <c r="M32" s="6">
        <v>148.03</v>
      </c>
      <c r="N32" s="2">
        <v>163.58000000000001</v>
      </c>
      <c r="O32" s="2"/>
      <c r="P32" s="4"/>
      <c r="R32" s="6">
        <v>183.46659500000001</v>
      </c>
      <c r="S32" s="4"/>
    </row>
    <row r="33" spans="1:19">
      <c r="A33" s="4">
        <v>1622</v>
      </c>
      <c r="B33" s="4"/>
      <c r="C33" s="4"/>
      <c r="D33" s="4"/>
      <c r="E33" s="4"/>
      <c r="F33" s="4"/>
      <c r="G33" s="4"/>
      <c r="H33" s="4"/>
      <c r="I33" s="2">
        <v>231.27</v>
      </c>
      <c r="J33" s="2"/>
      <c r="K33" s="6">
        <v>210.9</v>
      </c>
      <c r="L33" s="6"/>
      <c r="M33" s="6">
        <v>242.44</v>
      </c>
      <c r="N33" s="2">
        <v>215.99</v>
      </c>
      <c r="O33" s="2"/>
      <c r="P33" s="4"/>
      <c r="R33" s="6">
        <v>267.0636475</v>
      </c>
      <c r="S33" s="4"/>
    </row>
    <row r="34" spans="1:19">
      <c r="A34" s="4">
        <v>1623</v>
      </c>
      <c r="B34" s="4"/>
      <c r="C34" s="4"/>
      <c r="D34" s="4"/>
      <c r="E34" s="4"/>
      <c r="F34" s="4"/>
      <c r="G34" s="4"/>
      <c r="H34" s="4"/>
      <c r="I34" s="2">
        <v>248.69</v>
      </c>
      <c r="J34" s="2"/>
      <c r="K34" s="6">
        <v>242.4</v>
      </c>
      <c r="L34" s="6">
        <v>256.08</v>
      </c>
      <c r="M34" s="6">
        <v>228.75</v>
      </c>
      <c r="N34" s="2">
        <v>248.8</v>
      </c>
      <c r="O34" s="2"/>
      <c r="P34" s="4"/>
      <c r="R34" s="6">
        <v>209.36506499999999</v>
      </c>
      <c r="S34" s="4"/>
    </row>
    <row r="35" spans="1:19">
      <c r="A35" s="4">
        <v>1624</v>
      </c>
      <c r="B35" s="4"/>
      <c r="C35" s="4"/>
      <c r="D35" s="4"/>
      <c r="E35" s="4"/>
      <c r="F35" s="4"/>
      <c r="G35" s="4"/>
      <c r="H35" s="4"/>
      <c r="I35" s="2">
        <v>247.67</v>
      </c>
      <c r="J35" s="2"/>
      <c r="K35" s="6"/>
      <c r="L35" s="6">
        <v>241.12</v>
      </c>
      <c r="M35" s="6">
        <v>194.63</v>
      </c>
      <c r="N35" s="2">
        <v>247.6</v>
      </c>
      <c r="O35" s="2"/>
      <c r="P35" s="4"/>
      <c r="R35" s="6">
        <v>224.09052249999999</v>
      </c>
      <c r="S35" s="4"/>
    </row>
    <row r="36" spans="1:19">
      <c r="A36" s="4">
        <v>1625</v>
      </c>
      <c r="B36" s="4"/>
      <c r="C36" s="4"/>
      <c r="D36" s="4"/>
      <c r="E36" s="4"/>
      <c r="F36" s="4"/>
      <c r="G36" s="4"/>
      <c r="H36" s="4"/>
      <c r="I36" s="2">
        <v>227.77</v>
      </c>
      <c r="J36" s="2"/>
      <c r="K36" s="6">
        <v>211.8</v>
      </c>
      <c r="L36" s="6">
        <v>226.6</v>
      </c>
      <c r="M36" s="6">
        <v>232.21</v>
      </c>
      <c r="N36" s="2">
        <v>237.02</v>
      </c>
      <c r="O36" s="2"/>
      <c r="P36" s="4"/>
      <c r="R36" s="6">
        <v>199.509895</v>
      </c>
      <c r="S36" s="4"/>
    </row>
    <row r="37" spans="1:19">
      <c r="A37" s="4">
        <v>1626</v>
      </c>
      <c r="B37" s="4"/>
      <c r="C37" s="4"/>
      <c r="D37" s="4"/>
      <c r="E37" s="4"/>
      <c r="F37" s="4"/>
      <c r="G37" s="4"/>
      <c r="H37" s="4"/>
      <c r="I37" s="2">
        <v>223.12</v>
      </c>
      <c r="J37" s="2"/>
      <c r="K37" s="6">
        <v>225</v>
      </c>
      <c r="L37" s="6">
        <v>221.76</v>
      </c>
      <c r="M37" s="6"/>
      <c r="N37" s="2">
        <v>235.46</v>
      </c>
      <c r="O37" s="2"/>
      <c r="P37" s="4"/>
      <c r="R37" s="6">
        <v>191.88932750000001</v>
      </c>
      <c r="S37" s="4"/>
    </row>
    <row r="38" spans="1:19">
      <c r="A38" s="4">
        <v>1627</v>
      </c>
      <c r="B38" s="4"/>
      <c r="C38" s="4"/>
      <c r="D38" s="4"/>
      <c r="E38" s="4"/>
      <c r="F38" s="4"/>
      <c r="G38" s="4"/>
      <c r="H38" s="4"/>
      <c r="I38" s="2">
        <v>209.79</v>
      </c>
      <c r="J38" s="2"/>
      <c r="K38" s="6">
        <v>209.7</v>
      </c>
      <c r="L38" s="6">
        <v>212.96</v>
      </c>
      <c r="M38" s="6"/>
      <c r="N38" s="2">
        <v>217.55</v>
      </c>
      <c r="O38" s="2"/>
      <c r="P38" s="4"/>
      <c r="R38" s="6">
        <v>166.6784275</v>
      </c>
      <c r="S38" s="4"/>
    </row>
    <row r="39" spans="1:19">
      <c r="A39" s="4">
        <v>1628</v>
      </c>
      <c r="B39" s="4"/>
      <c r="C39" s="4"/>
      <c r="D39" s="4"/>
      <c r="E39" s="4"/>
      <c r="F39" s="4"/>
      <c r="G39" s="4"/>
      <c r="H39" s="4"/>
      <c r="I39" s="2">
        <v>213.57</v>
      </c>
      <c r="J39" s="2"/>
      <c r="K39" s="6">
        <v>226.8</v>
      </c>
      <c r="L39" s="6">
        <v>232.76</v>
      </c>
      <c r="M39" s="6"/>
      <c r="N39" s="2">
        <v>231.49</v>
      </c>
      <c r="O39" s="2"/>
      <c r="P39" s="4"/>
      <c r="R39" s="6">
        <v>172.75196249999999</v>
      </c>
      <c r="S39" s="4"/>
    </row>
    <row r="40" spans="1:19">
      <c r="A40" s="4">
        <v>1629</v>
      </c>
      <c r="B40" s="4"/>
      <c r="C40" s="4"/>
      <c r="D40" s="4"/>
      <c r="E40" s="4"/>
      <c r="F40" s="4"/>
      <c r="G40" s="4"/>
      <c r="H40" s="4"/>
      <c r="I40" s="2">
        <v>254.37</v>
      </c>
      <c r="J40" s="2"/>
      <c r="K40" s="6">
        <v>258.3</v>
      </c>
      <c r="L40" s="6">
        <v>266.64</v>
      </c>
      <c r="M40" s="6">
        <v>267.94</v>
      </c>
      <c r="N40" s="2">
        <v>281.85000000000002</v>
      </c>
      <c r="O40" s="6">
        <v>272.02499999999998</v>
      </c>
      <c r="P40" s="6"/>
      <c r="R40" s="6">
        <v>209.1931725</v>
      </c>
      <c r="S40" s="4"/>
    </row>
    <row r="41" spans="1:19">
      <c r="A41" s="4">
        <v>1630</v>
      </c>
      <c r="B41" s="4"/>
      <c r="C41" s="4"/>
      <c r="D41" s="4"/>
      <c r="E41" s="4"/>
      <c r="F41" s="4"/>
      <c r="G41" s="4"/>
      <c r="H41" s="4"/>
      <c r="I41" s="2">
        <v>295</v>
      </c>
      <c r="J41" s="2"/>
      <c r="K41" s="6">
        <v>359.7</v>
      </c>
      <c r="L41" s="6">
        <v>356.84</v>
      </c>
      <c r="M41" s="6">
        <v>270.77</v>
      </c>
      <c r="N41" s="2">
        <v>321.63</v>
      </c>
      <c r="O41" s="6">
        <v>318.20400000000001</v>
      </c>
      <c r="P41" s="6"/>
      <c r="R41" s="6">
        <v>308.60433499999999</v>
      </c>
      <c r="S41" s="4"/>
    </row>
    <row r="42" spans="1:19">
      <c r="A42" s="4">
        <v>1631</v>
      </c>
      <c r="B42" s="4"/>
      <c r="C42" s="4"/>
      <c r="D42" s="4"/>
      <c r="E42" s="4"/>
      <c r="F42" s="4"/>
      <c r="G42" s="4"/>
      <c r="H42" s="4"/>
      <c r="I42" s="2">
        <v>379.67</v>
      </c>
      <c r="J42" s="2"/>
      <c r="K42" s="6">
        <v>356.4</v>
      </c>
      <c r="L42" s="6">
        <v>371.8</v>
      </c>
      <c r="M42" s="6"/>
      <c r="N42" s="2">
        <v>366.59</v>
      </c>
      <c r="O42" s="6">
        <v>334.029</v>
      </c>
      <c r="P42" s="6"/>
      <c r="R42" s="6">
        <v>222.82997750000001</v>
      </c>
      <c r="S42" s="4"/>
    </row>
    <row r="43" spans="1:19">
      <c r="A43" s="4">
        <v>1632</v>
      </c>
      <c r="B43" s="4"/>
      <c r="C43" s="4"/>
      <c r="D43" s="4"/>
      <c r="E43" s="4"/>
      <c r="F43" s="4"/>
      <c r="G43" s="4"/>
      <c r="H43" s="4"/>
      <c r="I43" s="2">
        <v>270.02999999999997</v>
      </c>
      <c r="J43" s="2"/>
      <c r="K43" s="6"/>
      <c r="L43" s="6">
        <v>250.36</v>
      </c>
      <c r="M43" s="6">
        <v>262.04000000000002</v>
      </c>
      <c r="N43" s="2">
        <v>269.47000000000003</v>
      </c>
      <c r="O43" s="6">
        <v>232.75800000000001</v>
      </c>
      <c r="P43" s="6"/>
      <c r="R43" s="6">
        <v>221.85592</v>
      </c>
      <c r="S43" s="4"/>
    </row>
    <row r="44" spans="1:19">
      <c r="A44" s="4">
        <v>1633</v>
      </c>
      <c r="B44" s="4"/>
      <c r="C44" s="4"/>
      <c r="D44" s="4"/>
      <c r="E44" s="4"/>
      <c r="F44" s="4"/>
      <c r="G44" s="4"/>
      <c r="H44" s="4"/>
      <c r="I44" s="2">
        <v>228.67</v>
      </c>
      <c r="J44" s="2"/>
      <c r="K44" s="6">
        <v>228.9</v>
      </c>
      <c r="L44" s="6">
        <v>200.64</v>
      </c>
      <c r="M44" s="6"/>
      <c r="N44" s="2">
        <v>230.29</v>
      </c>
      <c r="O44" s="6">
        <v>222.81299999999999</v>
      </c>
      <c r="P44" s="6"/>
      <c r="R44" s="6">
        <v>244.54572999999999</v>
      </c>
      <c r="S44" s="4"/>
    </row>
    <row r="45" spans="1:19">
      <c r="A45" s="4">
        <v>1634</v>
      </c>
      <c r="B45" s="4"/>
      <c r="C45" s="4"/>
      <c r="D45" s="4"/>
      <c r="E45" s="4"/>
      <c r="F45" s="4"/>
      <c r="G45" s="4"/>
      <c r="H45" s="4"/>
      <c r="I45" s="2">
        <v>237.65</v>
      </c>
      <c r="J45" s="2"/>
      <c r="K45" s="6">
        <v>246.9</v>
      </c>
      <c r="L45" s="6">
        <v>254.32</v>
      </c>
      <c r="M45" s="6"/>
      <c r="N45" s="2">
        <v>249.76</v>
      </c>
      <c r="O45" s="6">
        <v>240.45</v>
      </c>
      <c r="P45" s="6"/>
      <c r="R45" s="6">
        <v>229.41918999999999</v>
      </c>
      <c r="S45" s="4"/>
    </row>
    <row r="46" spans="1:19">
      <c r="A46" s="4">
        <v>1635</v>
      </c>
      <c r="B46" s="4"/>
      <c r="C46" s="4"/>
      <c r="D46" s="4"/>
      <c r="E46" s="4"/>
      <c r="F46" s="4"/>
      <c r="G46" s="4"/>
      <c r="H46" s="4"/>
      <c r="I46" s="2">
        <v>234.78</v>
      </c>
      <c r="J46" s="2"/>
      <c r="K46" s="6">
        <v>235.5</v>
      </c>
      <c r="L46" s="6">
        <v>250.8</v>
      </c>
      <c r="M46" s="6"/>
      <c r="N46" s="2">
        <v>241.11</v>
      </c>
      <c r="O46" s="6">
        <v>241.113</v>
      </c>
      <c r="P46" s="6"/>
      <c r="R46" s="6">
        <v>223.4029525</v>
      </c>
      <c r="S46" s="4"/>
    </row>
    <row r="47" spans="1:19">
      <c r="A47" s="4">
        <v>1636</v>
      </c>
      <c r="B47" s="4"/>
      <c r="C47" s="4"/>
      <c r="D47" s="4"/>
      <c r="E47" s="4"/>
      <c r="F47" s="4"/>
      <c r="G47" s="4"/>
      <c r="H47" s="4"/>
      <c r="I47" s="2">
        <v>240.89</v>
      </c>
      <c r="J47" s="2"/>
      <c r="K47" s="6">
        <v>239.7</v>
      </c>
      <c r="L47" s="7"/>
      <c r="M47" s="6"/>
      <c r="N47" s="2">
        <v>251.68</v>
      </c>
      <c r="O47" s="6">
        <v>237.28800000000001</v>
      </c>
      <c r="P47" s="6"/>
      <c r="R47" s="6">
        <v>218.41807</v>
      </c>
      <c r="S47" s="4"/>
    </row>
    <row r="48" spans="1:19">
      <c r="A48" s="4">
        <v>1637</v>
      </c>
      <c r="B48" s="4"/>
      <c r="C48" s="4"/>
      <c r="D48" s="4"/>
      <c r="E48" s="4"/>
      <c r="F48" s="4"/>
      <c r="G48" s="4"/>
      <c r="H48" s="4"/>
      <c r="I48" s="2">
        <v>233.34</v>
      </c>
      <c r="J48" s="2"/>
      <c r="K48" s="6">
        <v>231.9</v>
      </c>
      <c r="L48" s="6">
        <v>233.2</v>
      </c>
      <c r="M48" s="6"/>
      <c r="N48" s="2">
        <v>231.73</v>
      </c>
      <c r="O48" s="6">
        <v>226.22399999999999</v>
      </c>
      <c r="P48" s="6"/>
      <c r="R48" s="6">
        <v>267.29283750000002</v>
      </c>
      <c r="S48" s="4"/>
    </row>
    <row r="49" spans="1:19">
      <c r="A49" s="4">
        <v>1638</v>
      </c>
      <c r="B49" s="4"/>
      <c r="C49" s="4"/>
      <c r="D49" s="4"/>
      <c r="E49" s="4"/>
      <c r="F49" s="4"/>
      <c r="G49" s="4"/>
      <c r="H49" s="4"/>
      <c r="I49" s="2">
        <v>218.36</v>
      </c>
      <c r="J49" s="2"/>
      <c r="K49" s="6">
        <v>219</v>
      </c>
      <c r="L49" s="6">
        <v>224.4</v>
      </c>
      <c r="M49" s="6"/>
      <c r="N49" s="2">
        <v>232.21</v>
      </c>
      <c r="O49" s="6">
        <v>225.23400000000001</v>
      </c>
      <c r="P49" s="6"/>
      <c r="R49" s="6">
        <v>208.0472225</v>
      </c>
      <c r="S49" s="4"/>
    </row>
    <row r="50" spans="1:19">
      <c r="A50" s="4">
        <v>1639</v>
      </c>
      <c r="B50" s="4"/>
      <c r="C50" s="4"/>
      <c r="D50" s="4"/>
      <c r="E50" s="4"/>
      <c r="F50" s="4"/>
      <c r="G50" s="4"/>
      <c r="H50" s="4"/>
      <c r="I50" s="2">
        <v>213.21</v>
      </c>
      <c r="J50" s="2"/>
      <c r="K50" s="6">
        <v>226.2</v>
      </c>
      <c r="L50" s="6">
        <v>220</v>
      </c>
      <c r="M50" s="6">
        <v>242.19</v>
      </c>
      <c r="N50" s="2">
        <v>207.45</v>
      </c>
      <c r="O50" s="6">
        <v>182.97900000000001</v>
      </c>
      <c r="P50" s="6"/>
      <c r="R50" s="6">
        <v>183.18010749999999</v>
      </c>
      <c r="S50" s="4"/>
    </row>
    <row r="51" spans="1:19">
      <c r="A51" s="4">
        <v>1640</v>
      </c>
      <c r="B51" s="4"/>
      <c r="C51" s="4"/>
      <c r="D51" s="4"/>
      <c r="E51" s="6">
        <v>185.5</v>
      </c>
      <c r="F51" s="4"/>
      <c r="G51" s="6"/>
      <c r="H51" s="6"/>
      <c r="I51" s="2">
        <v>247.72</v>
      </c>
      <c r="J51" s="2"/>
      <c r="K51" s="6">
        <v>265.5</v>
      </c>
      <c r="L51" s="6">
        <v>235.4</v>
      </c>
      <c r="M51" s="6"/>
      <c r="N51" s="2">
        <v>238.22</v>
      </c>
      <c r="O51" s="6">
        <v>219.24299999999999</v>
      </c>
      <c r="P51" s="6"/>
      <c r="R51" s="6">
        <v>215.83968250000001</v>
      </c>
      <c r="S51" s="4"/>
    </row>
    <row r="52" spans="1:19">
      <c r="A52" s="4">
        <v>1641</v>
      </c>
      <c r="B52" s="4"/>
      <c r="C52" s="4"/>
      <c r="D52" s="4"/>
      <c r="E52" s="6">
        <v>186.08</v>
      </c>
      <c r="F52" s="4"/>
      <c r="G52" s="6"/>
      <c r="H52" s="6"/>
      <c r="I52" s="2">
        <v>234.06</v>
      </c>
      <c r="J52" s="2"/>
      <c r="K52" s="6">
        <v>243.3</v>
      </c>
      <c r="L52" s="6">
        <v>245.52</v>
      </c>
      <c r="M52" s="6">
        <v>231.71</v>
      </c>
      <c r="N52" s="2">
        <v>253.3</v>
      </c>
      <c r="O52" s="6">
        <v>234</v>
      </c>
      <c r="P52" s="6"/>
      <c r="R52" s="6">
        <v>201.114225</v>
      </c>
      <c r="S52" s="4"/>
    </row>
    <row r="53" spans="1:19">
      <c r="A53" s="4">
        <v>1642</v>
      </c>
      <c r="B53" s="4"/>
      <c r="C53" s="4"/>
      <c r="D53" s="4"/>
      <c r="E53" s="6">
        <v>186.08</v>
      </c>
      <c r="F53" s="4"/>
      <c r="G53" s="6"/>
      <c r="H53" s="6"/>
      <c r="I53" s="2">
        <v>213.75</v>
      </c>
      <c r="J53" s="2"/>
      <c r="K53" s="6">
        <v>208.8</v>
      </c>
      <c r="L53" s="6">
        <v>227.92</v>
      </c>
      <c r="M53" s="6">
        <v>204.91</v>
      </c>
      <c r="N53" s="2">
        <v>241.35</v>
      </c>
      <c r="O53" s="6">
        <v>211.059</v>
      </c>
      <c r="P53" s="6"/>
      <c r="R53" s="6">
        <v>225.06458000000001</v>
      </c>
      <c r="S53" s="4"/>
    </row>
    <row r="54" spans="1:19">
      <c r="A54" s="4">
        <v>1643</v>
      </c>
      <c r="B54" s="4"/>
      <c r="C54" s="4"/>
      <c r="D54" s="4"/>
      <c r="E54" s="6">
        <v>163.80000000000001</v>
      </c>
      <c r="F54" s="4"/>
      <c r="G54" s="6"/>
      <c r="H54" s="6"/>
      <c r="I54" s="2">
        <v>237.4</v>
      </c>
      <c r="J54" s="2"/>
      <c r="K54" s="6">
        <v>211.5</v>
      </c>
      <c r="L54" s="6">
        <v>224.4</v>
      </c>
      <c r="M54" s="6">
        <v>253.76</v>
      </c>
      <c r="N54" s="2">
        <v>253.13</v>
      </c>
      <c r="O54" s="6">
        <v>218.733</v>
      </c>
      <c r="P54" s="6"/>
      <c r="R54" s="6">
        <v>201.34341499999999</v>
      </c>
      <c r="S54" s="4"/>
    </row>
    <row r="55" spans="1:19">
      <c r="A55" s="4">
        <v>1644</v>
      </c>
      <c r="B55" s="4"/>
      <c r="C55" s="4"/>
      <c r="D55" s="4"/>
      <c r="E55" s="6">
        <v>173.83</v>
      </c>
      <c r="F55" s="4"/>
      <c r="G55" s="6"/>
      <c r="H55" s="6"/>
      <c r="I55" s="2">
        <v>224.35</v>
      </c>
      <c r="J55" s="2"/>
      <c r="K55" s="6">
        <v>242.7</v>
      </c>
      <c r="L55" s="6">
        <v>226.16</v>
      </c>
      <c r="M55" s="6">
        <v>248.08</v>
      </c>
      <c r="N55" s="2">
        <v>262.5</v>
      </c>
      <c r="O55" s="6">
        <v>224.17500000000001</v>
      </c>
      <c r="P55" s="6"/>
      <c r="R55" s="6">
        <v>187.8785025</v>
      </c>
      <c r="S55" s="4"/>
    </row>
    <row r="56" spans="1:19">
      <c r="A56" s="4">
        <v>1645</v>
      </c>
      <c r="B56" s="4"/>
      <c r="C56" s="4"/>
      <c r="D56" s="4"/>
      <c r="E56" s="6">
        <v>185.15</v>
      </c>
      <c r="F56" s="4"/>
      <c r="G56" s="6"/>
      <c r="H56" s="6"/>
      <c r="I56" s="2">
        <v>224.35</v>
      </c>
      <c r="J56" s="2"/>
      <c r="K56" s="6">
        <v>223.5</v>
      </c>
      <c r="L56" s="6">
        <v>232.32</v>
      </c>
      <c r="M56" s="6">
        <v>202.08</v>
      </c>
      <c r="N56" s="2">
        <v>251.44</v>
      </c>
      <c r="O56" s="6">
        <v>206.208</v>
      </c>
      <c r="P56" s="6"/>
      <c r="R56" s="6">
        <v>210.22452749999999</v>
      </c>
      <c r="S56" s="4"/>
    </row>
    <row r="57" spans="1:19">
      <c r="A57" s="4">
        <v>1646</v>
      </c>
      <c r="B57" s="4"/>
      <c r="C57" s="4"/>
      <c r="D57" s="4"/>
      <c r="E57" s="6">
        <v>151.26</v>
      </c>
      <c r="F57" s="4"/>
      <c r="G57" s="6"/>
      <c r="H57" s="6"/>
      <c r="I57" s="2">
        <v>209.61</v>
      </c>
      <c r="J57" s="2"/>
      <c r="K57" s="6">
        <v>217.2</v>
      </c>
      <c r="L57" s="6">
        <v>222.2</v>
      </c>
      <c r="M57" s="6">
        <v>213.85</v>
      </c>
      <c r="N57" s="2">
        <v>204.57</v>
      </c>
      <c r="O57" s="6">
        <v>168.45</v>
      </c>
      <c r="P57" s="6"/>
      <c r="R57" s="6">
        <v>293.64968750000003</v>
      </c>
      <c r="S57" s="4"/>
    </row>
    <row r="58" spans="1:19">
      <c r="A58" s="4">
        <v>1647</v>
      </c>
      <c r="B58" s="4"/>
      <c r="C58" s="4"/>
      <c r="D58" s="4"/>
      <c r="E58" s="6"/>
      <c r="F58" s="4"/>
      <c r="G58" s="6"/>
      <c r="H58" s="6"/>
      <c r="I58" s="2">
        <v>216.08</v>
      </c>
      <c r="J58" s="2"/>
      <c r="K58" s="6">
        <v>230.4</v>
      </c>
      <c r="L58" s="6">
        <v>237.16</v>
      </c>
      <c r="M58" s="6">
        <v>241</v>
      </c>
      <c r="N58" s="2">
        <v>212.74</v>
      </c>
      <c r="O58" s="6">
        <v>184.245</v>
      </c>
      <c r="P58" s="6"/>
      <c r="R58" s="6">
        <v>348.13961</v>
      </c>
      <c r="S58" s="4"/>
    </row>
    <row r="59" spans="1:19">
      <c r="A59" s="4">
        <v>1648</v>
      </c>
      <c r="B59" s="4"/>
      <c r="C59" s="4"/>
      <c r="D59" s="4"/>
      <c r="E59" s="6">
        <v>319.2</v>
      </c>
      <c r="F59" s="4"/>
      <c r="G59" s="6"/>
      <c r="H59" s="6"/>
      <c r="I59" s="2">
        <v>280.8</v>
      </c>
      <c r="J59" s="2"/>
      <c r="K59" s="6">
        <v>301.8</v>
      </c>
      <c r="L59" s="6">
        <v>304.92</v>
      </c>
      <c r="M59" s="6">
        <v>272.39999999999998</v>
      </c>
      <c r="N59" s="2">
        <v>292.55</v>
      </c>
      <c r="O59" s="6">
        <v>261.87900000000002</v>
      </c>
      <c r="P59" s="6"/>
      <c r="R59" s="6">
        <v>315.53733249999999</v>
      </c>
      <c r="S59" s="4"/>
    </row>
    <row r="60" spans="1:19">
      <c r="A60" s="4">
        <v>1649</v>
      </c>
      <c r="B60" s="4"/>
      <c r="C60" s="4"/>
      <c r="D60" s="4"/>
      <c r="E60" s="6">
        <v>203</v>
      </c>
      <c r="F60" s="4"/>
      <c r="G60" s="6"/>
      <c r="H60" s="6"/>
      <c r="I60" s="2">
        <v>302.31</v>
      </c>
      <c r="J60" s="2"/>
      <c r="K60" s="6">
        <v>308.39999999999998</v>
      </c>
      <c r="L60" s="6">
        <v>299.2</v>
      </c>
      <c r="M60" s="6">
        <v>302.61</v>
      </c>
      <c r="N60" s="2">
        <v>295.67</v>
      </c>
      <c r="O60" s="6">
        <v>280.34699999999998</v>
      </c>
      <c r="P60" s="6"/>
      <c r="R60" s="6">
        <v>298.46267749999998</v>
      </c>
      <c r="S60" s="4"/>
    </row>
    <row r="61" spans="1:19">
      <c r="A61" s="4">
        <v>1650</v>
      </c>
      <c r="B61" s="4"/>
      <c r="C61" s="4"/>
      <c r="D61" s="4"/>
      <c r="E61" s="6">
        <v>203</v>
      </c>
      <c r="F61" s="4"/>
      <c r="G61" s="6"/>
      <c r="H61" s="6"/>
      <c r="I61" s="2">
        <v>303.81</v>
      </c>
      <c r="J61" s="2"/>
      <c r="K61" s="6">
        <v>337.5</v>
      </c>
      <c r="L61" s="6">
        <v>321.64</v>
      </c>
      <c r="M61" s="6">
        <v>307.94</v>
      </c>
      <c r="N61" s="2">
        <v>311.3</v>
      </c>
      <c r="O61" s="6">
        <v>301.14</v>
      </c>
      <c r="P61" s="6"/>
      <c r="R61" s="6">
        <v>309.92217749999998</v>
      </c>
      <c r="S61" s="4"/>
    </row>
    <row r="62" spans="1:19">
      <c r="A62" s="4">
        <v>1651</v>
      </c>
      <c r="B62" s="4"/>
      <c r="C62" s="4"/>
      <c r="D62" s="4"/>
      <c r="E62" s="6"/>
      <c r="F62" s="4"/>
      <c r="G62" s="6"/>
      <c r="H62" s="6"/>
      <c r="I62" s="2">
        <v>317.83</v>
      </c>
      <c r="J62" s="2"/>
      <c r="K62" s="6">
        <v>331.8</v>
      </c>
      <c r="L62" s="6">
        <v>316.8</v>
      </c>
      <c r="M62" s="6">
        <v>307.70999999999998</v>
      </c>
      <c r="N62" s="2">
        <v>319.47000000000003</v>
      </c>
      <c r="O62" s="6">
        <v>302.77199999999999</v>
      </c>
      <c r="P62" s="6"/>
      <c r="R62" s="6">
        <v>258.41172499999999</v>
      </c>
      <c r="S62" s="4"/>
    </row>
    <row r="63" spans="1:19">
      <c r="A63" s="4">
        <v>1652</v>
      </c>
      <c r="B63" s="4"/>
      <c r="C63" s="4"/>
      <c r="D63" s="4"/>
      <c r="E63" s="6"/>
      <c r="F63" s="4"/>
      <c r="G63" s="6"/>
      <c r="H63" s="6"/>
      <c r="I63" s="2">
        <v>330.78</v>
      </c>
      <c r="J63" s="2"/>
      <c r="K63" s="6">
        <v>369</v>
      </c>
      <c r="L63" s="6">
        <v>360.8</v>
      </c>
      <c r="M63" s="6">
        <v>329.9</v>
      </c>
      <c r="N63" s="2">
        <v>354.09</v>
      </c>
      <c r="O63" s="6">
        <v>324.53399999999999</v>
      </c>
      <c r="P63" s="6"/>
      <c r="R63" s="6">
        <v>196.4731275</v>
      </c>
      <c r="S63" s="4"/>
    </row>
    <row r="64" spans="1:19">
      <c r="A64" s="4">
        <v>1653</v>
      </c>
      <c r="B64" s="4"/>
      <c r="C64" s="4"/>
      <c r="D64" s="4"/>
      <c r="E64" s="6">
        <v>126</v>
      </c>
      <c r="F64" s="4"/>
      <c r="G64" s="6"/>
      <c r="H64" s="6"/>
      <c r="I64" s="2">
        <v>248.44</v>
      </c>
      <c r="J64" s="2"/>
      <c r="K64" s="6">
        <v>252</v>
      </c>
      <c r="L64" s="6">
        <v>264.44</v>
      </c>
      <c r="M64" s="6">
        <v>244.61</v>
      </c>
      <c r="N64" s="2">
        <v>253.61</v>
      </c>
      <c r="O64" s="6">
        <v>215.95500000000001</v>
      </c>
      <c r="P64" s="6"/>
      <c r="R64" s="6">
        <v>148.05673999999999</v>
      </c>
      <c r="S64" s="4"/>
    </row>
    <row r="65" spans="1:19">
      <c r="A65" s="4">
        <v>1654</v>
      </c>
      <c r="B65" s="4"/>
      <c r="C65" s="4"/>
      <c r="D65" s="4"/>
      <c r="E65" s="6">
        <v>147.35</v>
      </c>
      <c r="F65" s="4"/>
      <c r="G65" s="6"/>
      <c r="H65" s="6"/>
      <c r="I65" s="2">
        <v>207.42</v>
      </c>
      <c r="J65" s="2"/>
      <c r="K65" s="6">
        <v>192.9</v>
      </c>
      <c r="L65" s="6">
        <v>171.6</v>
      </c>
      <c r="M65" s="6">
        <v>193.03</v>
      </c>
      <c r="N65" s="2">
        <v>203.61</v>
      </c>
      <c r="O65" s="6">
        <v>160.78200000000001</v>
      </c>
      <c r="P65" s="6"/>
      <c r="R65" s="6">
        <v>118.26204</v>
      </c>
      <c r="S65" s="4"/>
    </row>
    <row r="66" spans="1:19">
      <c r="A66" s="4">
        <v>1655</v>
      </c>
      <c r="B66" s="4"/>
      <c r="C66" s="4"/>
      <c r="D66" s="4"/>
      <c r="E66" s="6"/>
      <c r="F66" s="4"/>
      <c r="G66" s="6"/>
      <c r="H66" s="6"/>
      <c r="I66" s="2">
        <v>199.54</v>
      </c>
      <c r="J66" s="2"/>
      <c r="K66" s="6">
        <v>181.2</v>
      </c>
      <c r="L66" s="6">
        <v>197.12</v>
      </c>
      <c r="M66" s="6">
        <v>185.44</v>
      </c>
      <c r="N66" s="2">
        <v>177.64</v>
      </c>
      <c r="O66" s="6">
        <v>139.27199999999999</v>
      </c>
      <c r="P66" s="6"/>
      <c r="R66" s="6">
        <v>205.86991750000001</v>
      </c>
      <c r="S66" s="4"/>
    </row>
    <row r="67" spans="1:19">
      <c r="A67" s="4">
        <v>1656</v>
      </c>
      <c r="B67" s="4"/>
      <c r="C67" s="4"/>
      <c r="D67" s="4"/>
      <c r="E67" s="6"/>
      <c r="F67" s="4"/>
      <c r="G67" s="6"/>
      <c r="H67" s="6"/>
      <c r="I67" s="2">
        <v>203.5</v>
      </c>
      <c r="J67" s="2"/>
      <c r="K67" s="6">
        <v>202.8</v>
      </c>
      <c r="L67" s="6">
        <v>189.64</v>
      </c>
      <c r="M67" s="6">
        <v>209.38</v>
      </c>
      <c r="N67" s="2">
        <v>197.84</v>
      </c>
      <c r="O67" s="6">
        <v>174.309</v>
      </c>
      <c r="P67" s="6"/>
      <c r="R67" s="6">
        <v>205.06775250000001</v>
      </c>
      <c r="S67" s="4"/>
    </row>
    <row r="68" spans="1:19">
      <c r="A68" s="4">
        <v>1657</v>
      </c>
      <c r="B68" s="4"/>
      <c r="C68" s="4"/>
      <c r="D68" s="4"/>
      <c r="E68" s="6"/>
      <c r="F68" s="4"/>
      <c r="G68" s="6"/>
      <c r="H68" s="6"/>
      <c r="I68" s="2">
        <v>171.86</v>
      </c>
      <c r="J68" s="2"/>
      <c r="K68" s="6">
        <v>183.9</v>
      </c>
      <c r="L68" s="7"/>
      <c r="M68" s="6">
        <v>196.13</v>
      </c>
      <c r="N68" s="2">
        <v>187.74</v>
      </c>
      <c r="O68" s="6">
        <v>173.601</v>
      </c>
      <c r="P68" s="6"/>
      <c r="R68" s="6">
        <v>249.6452075</v>
      </c>
      <c r="S68" s="4"/>
    </row>
    <row r="69" spans="1:19">
      <c r="A69" s="4">
        <v>1658</v>
      </c>
      <c r="B69" s="4"/>
      <c r="C69" s="4"/>
      <c r="D69" s="4"/>
      <c r="E69" s="6"/>
      <c r="F69" s="4"/>
      <c r="G69" s="6"/>
      <c r="H69" s="6"/>
      <c r="I69" s="2">
        <v>205.57</v>
      </c>
      <c r="J69" s="2"/>
      <c r="K69" s="6">
        <v>235.8</v>
      </c>
      <c r="L69" s="6">
        <v>204.6</v>
      </c>
      <c r="M69" s="6">
        <v>234.24</v>
      </c>
      <c r="N69" s="2">
        <v>202.64</v>
      </c>
      <c r="O69" s="6">
        <v>178.023</v>
      </c>
      <c r="P69" s="6"/>
      <c r="R69" s="6">
        <v>285.6280375</v>
      </c>
      <c r="S69" s="4"/>
    </row>
    <row r="70" spans="1:19">
      <c r="A70" s="4">
        <v>1659</v>
      </c>
      <c r="B70" s="4"/>
      <c r="C70" s="4"/>
      <c r="D70" s="4"/>
      <c r="E70" s="6"/>
      <c r="F70" s="4"/>
      <c r="G70" s="6"/>
      <c r="H70" s="6"/>
      <c r="I70" s="2">
        <v>246.28</v>
      </c>
      <c r="J70" s="2"/>
      <c r="K70" s="6">
        <v>232.8</v>
      </c>
      <c r="L70" s="6">
        <v>245.52</v>
      </c>
      <c r="M70" s="6">
        <v>263.29000000000002</v>
      </c>
      <c r="N70" s="2">
        <v>226.68</v>
      </c>
      <c r="O70" s="6">
        <v>226.113</v>
      </c>
      <c r="P70" s="6"/>
      <c r="R70" s="6">
        <v>269.3555475</v>
      </c>
      <c r="S70" s="4"/>
    </row>
    <row r="71" spans="1:19">
      <c r="A71" s="4">
        <v>1660</v>
      </c>
      <c r="B71" s="4"/>
      <c r="C71" s="4"/>
      <c r="D71" s="4"/>
      <c r="E71" s="6"/>
      <c r="F71" s="4"/>
      <c r="G71" s="6"/>
      <c r="H71" s="6"/>
      <c r="I71" s="2">
        <v>246.93</v>
      </c>
      <c r="J71" s="2"/>
      <c r="K71" s="6">
        <v>261.3</v>
      </c>
      <c r="L71" s="6">
        <v>247.72</v>
      </c>
      <c r="M71" s="6">
        <v>263.64</v>
      </c>
      <c r="N71" s="2">
        <v>235.34</v>
      </c>
      <c r="O71" s="6">
        <v>232.458</v>
      </c>
      <c r="P71" s="6"/>
      <c r="R71" s="6">
        <v>282.903075</v>
      </c>
      <c r="S71" s="4"/>
    </row>
    <row r="72" spans="1:19">
      <c r="A72" s="4">
        <v>1661</v>
      </c>
      <c r="B72" s="4"/>
      <c r="C72" s="4"/>
      <c r="D72" s="4"/>
      <c r="E72" s="6"/>
      <c r="F72" s="4"/>
      <c r="G72" s="6"/>
      <c r="H72" s="6"/>
      <c r="I72" s="2">
        <v>292.48</v>
      </c>
      <c r="J72" s="2"/>
      <c r="K72" s="7"/>
      <c r="L72" s="6">
        <v>329.56</v>
      </c>
      <c r="M72" s="6">
        <v>332.51</v>
      </c>
      <c r="N72" s="2">
        <v>287.98</v>
      </c>
      <c r="O72" s="6">
        <v>279.91500000000002</v>
      </c>
      <c r="P72" s="6"/>
      <c r="R72" s="6">
        <v>358.57575000000003</v>
      </c>
      <c r="S72" s="4"/>
    </row>
    <row r="73" spans="1:19">
      <c r="A73" s="4">
        <v>1662</v>
      </c>
      <c r="B73" s="4"/>
      <c r="C73" s="4"/>
      <c r="D73" s="4"/>
      <c r="E73" s="6"/>
      <c r="F73" s="4"/>
      <c r="G73" s="6"/>
      <c r="H73" s="6"/>
      <c r="I73" s="2">
        <v>356.12</v>
      </c>
      <c r="J73" s="2"/>
      <c r="K73" s="6"/>
      <c r="L73" s="6">
        <v>390.28</v>
      </c>
      <c r="M73" s="6">
        <v>320.29000000000002</v>
      </c>
      <c r="N73" s="2">
        <v>372.64</v>
      </c>
      <c r="O73" s="6">
        <v>351.20100000000002</v>
      </c>
      <c r="P73" s="6">
        <v>336.53800000000001</v>
      </c>
      <c r="R73" s="6">
        <v>244.7069625</v>
      </c>
      <c r="S73" s="4"/>
    </row>
    <row r="74" spans="1:19">
      <c r="A74" s="4">
        <v>1663</v>
      </c>
      <c r="B74" s="4"/>
      <c r="C74" s="4"/>
      <c r="D74" s="4"/>
      <c r="E74" s="6"/>
      <c r="F74" s="4"/>
      <c r="G74" s="6"/>
      <c r="H74" s="6"/>
      <c r="I74" s="2">
        <v>284.75</v>
      </c>
      <c r="J74" s="2"/>
      <c r="K74" s="6">
        <v>301.5</v>
      </c>
      <c r="L74" s="6">
        <v>319</v>
      </c>
      <c r="M74" s="6"/>
      <c r="N74" s="2">
        <v>297.12</v>
      </c>
      <c r="O74" s="6">
        <v>279.03899999999999</v>
      </c>
      <c r="P74" s="6">
        <v>298.38799999999998</v>
      </c>
      <c r="R74" s="6">
        <v>239.730075</v>
      </c>
      <c r="S74" s="4"/>
    </row>
    <row r="75" spans="1:19">
      <c r="A75" s="4">
        <v>1664</v>
      </c>
      <c r="B75" s="4"/>
      <c r="C75" s="4"/>
      <c r="D75" s="4"/>
      <c r="E75" s="6"/>
      <c r="F75" s="4"/>
      <c r="G75" s="6"/>
      <c r="H75" s="6"/>
      <c r="I75" s="2">
        <v>224.71</v>
      </c>
      <c r="J75" s="2"/>
      <c r="K75" s="6">
        <v>219.3</v>
      </c>
      <c r="L75" s="6">
        <v>280.72000000000003</v>
      </c>
      <c r="M75" s="6"/>
      <c r="N75" s="2">
        <v>232.93</v>
      </c>
      <c r="O75" s="6">
        <v>229.28399999999999</v>
      </c>
      <c r="P75" s="6">
        <v>247.97499999999999</v>
      </c>
      <c r="R75" s="6">
        <v>219.70259999999999</v>
      </c>
      <c r="S75" s="4"/>
    </row>
    <row r="76" spans="1:19">
      <c r="A76" s="4">
        <v>1665</v>
      </c>
      <c r="B76" s="4"/>
      <c r="C76" s="4"/>
      <c r="D76" s="4"/>
      <c r="E76" s="6"/>
      <c r="F76" s="4"/>
      <c r="G76" s="6"/>
      <c r="H76" s="6"/>
      <c r="I76" s="2">
        <v>226.15</v>
      </c>
      <c r="J76" s="2"/>
      <c r="K76" s="6">
        <v>233.7</v>
      </c>
      <c r="L76" s="6">
        <v>198</v>
      </c>
      <c r="M76" s="6"/>
      <c r="N76" s="2">
        <v>206.49</v>
      </c>
      <c r="O76" s="6">
        <v>200.92500000000001</v>
      </c>
      <c r="P76" s="6">
        <v>213.91300000000001</v>
      </c>
      <c r="R76" s="6">
        <v>202.01366250000001</v>
      </c>
      <c r="S76" s="4"/>
    </row>
    <row r="77" spans="1:19">
      <c r="A77" s="4">
        <v>1666</v>
      </c>
      <c r="B77" s="4"/>
      <c r="C77" s="4"/>
      <c r="D77" s="4"/>
      <c r="E77" s="6"/>
      <c r="F77" s="4"/>
      <c r="G77" s="6"/>
      <c r="H77" s="6"/>
      <c r="I77" s="2">
        <v>197.01</v>
      </c>
      <c r="J77" s="2"/>
      <c r="K77" s="6">
        <v>184.2</v>
      </c>
      <c r="L77" s="6">
        <v>209</v>
      </c>
      <c r="M77" s="6"/>
      <c r="N77" s="2">
        <v>188.7</v>
      </c>
      <c r="O77" s="6">
        <v>171</v>
      </c>
      <c r="P77" s="6">
        <v>211.18799999999999</v>
      </c>
      <c r="R77" s="6">
        <v>156.44216249999999</v>
      </c>
      <c r="S77" s="4"/>
    </row>
    <row r="78" spans="1:19">
      <c r="A78" s="4">
        <v>1667</v>
      </c>
      <c r="B78" s="4"/>
      <c r="C78" s="4"/>
      <c r="D78" s="4"/>
      <c r="E78" s="6"/>
      <c r="F78" s="4"/>
      <c r="G78" s="6"/>
      <c r="H78" s="6"/>
      <c r="I78" s="2">
        <v>178.51</v>
      </c>
      <c r="J78" s="2"/>
      <c r="K78" s="6">
        <v>172.5</v>
      </c>
      <c r="L78" s="6"/>
      <c r="M78" s="6"/>
      <c r="N78" s="2">
        <v>174.76</v>
      </c>
      <c r="O78" s="6">
        <v>166.29300000000001</v>
      </c>
      <c r="P78" s="6">
        <v>186.66300000000001</v>
      </c>
      <c r="R78" s="6">
        <v>166.63578749999999</v>
      </c>
      <c r="S78" s="4"/>
    </row>
    <row r="79" spans="1:19">
      <c r="A79" s="4">
        <v>1668</v>
      </c>
      <c r="B79" s="4"/>
      <c r="C79" s="4"/>
      <c r="D79" s="4"/>
      <c r="E79" s="6"/>
      <c r="F79" s="4"/>
      <c r="G79" s="6"/>
      <c r="H79" s="6"/>
      <c r="I79" s="2">
        <v>158.91999999999999</v>
      </c>
      <c r="J79" s="2"/>
      <c r="K79" s="6">
        <v>165.9</v>
      </c>
      <c r="L79" s="6">
        <v>176</v>
      </c>
      <c r="M79" s="6">
        <v>165.04</v>
      </c>
      <c r="N79" s="2">
        <v>158.65</v>
      </c>
      <c r="O79" s="6">
        <v>154.959</v>
      </c>
      <c r="P79" s="6">
        <v>179.85</v>
      </c>
      <c r="R79" s="6">
        <v>233.1941625</v>
      </c>
      <c r="S79" s="4"/>
    </row>
    <row r="80" spans="1:19">
      <c r="A80" s="4">
        <v>1669</v>
      </c>
      <c r="B80" s="4"/>
      <c r="C80" s="4"/>
      <c r="D80" s="4"/>
      <c r="E80" s="6">
        <v>122.73</v>
      </c>
      <c r="F80" s="4"/>
      <c r="G80" s="6"/>
      <c r="H80" s="6"/>
      <c r="I80" s="2">
        <v>161.16</v>
      </c>
      <c r="J80" s="2"/>
      <c r="K80" s="6">
        <v>147</v>
      </c>
      <c r="L80" s="6"/>
      <c r="M80" s="6"/>
      <c r="N80" s="2">
        <v>163.46</v>
      </c>
      <c r="O80" s="6">
        <v>162</v>
      </c>
      <c r="P80" s="6">
        <v>179.85</v>
      </c>
      <c r="R80" s="6">
        <v>204.35220000000001</v>
      </c>
      <c r="S80" s="4"/>
    </row>
    <row r="81" spans="1:19">
      <c r="A81" s="4">
        <v>1670</v>
      </c>
      <c r="B81" s="4"/>
      <c r="C81" s="4"/>
      <c r="D81" s="4"/>
      <c r="E81" s="6"/>
      <c r="F81" s="4"/>
      <c r="G81" s="6"/>
      <c r="H81" s="6"/>
      <c r="I81" s="2">
        <v>182.29</v>
      </c>
      <c r="J81" s="2"/>
      <c r="K81" s="6">
        <v>169.2</v>
      </c>
      <c r="L81" s="6">
        <v>158.4</v>
      </c>
      <c r="M81" s="6"/>
      <c r="N81" s="2">
        <v>163.46</v>
      </c>
      <c r="O81" s="6">
        <v>162</v>
      </c>
      <c r="P81" s="6">
        <v>179.85</v>
      </c>
      <c r="R81" s="6">
        <v>199.79505</v>
      </c>
      <c r="S81" s="4"/>
    </row>
    <row r="82" spans="1:19">
      <c r="A82" s="4">
        <v>1671</v>
      </c>
      <c r="B82" s="4"/>
      <c r="C82" s="4"/>
      <c r="D82" s="4"/>
      <c r="E82" s="6">
        <v>127.4</v>
      </c>
      <c r="F82" s="4"/>
      <c r="G82" s="6"/>
      <c r="H82" s="6"/>
      <c r="I82" s="2">
        <v>192.43</v>
      </c>
      <c r="J82" s="2"/>
      <c r="K82" s="6">
        <v>183</v>
      </c>
      <c r="L82" s="6"/>
      <c r="M82" s="6">
        <v>191.62</v>
      </c>
      <c r="N82" s="2">
        <v>166.35</v>
      </c>
      <c r="O82" s="6">
        <v>167.7</v>
      </c>
      <c r="P82" s="6">
        <v>181.21299999999999</v>
      </c>
      <c r="R82" s="6">
        <v>186.24352500000001</v>
      </c>
      <c r="S82" s="4"/>
    </row>
    <row r="83" spans="1:19">
      <c r="A83" s="4">
        <v>1672</v>
      </c>
      <c r="B83" s="4"/>
      <c r="C83" s="4"/>
      <c r="D83" s="4"/>
      <c r="E83" s="6"/>
      <c r="F83" s="4"/>
      <c r="G83" s="6"/>
      <c r="H83" s="6"/>
      <c r="I83" s="2">
        <v>203.5</v>
      </c>
      <c r="J83" s="2"/>
      <c r="K83" s="6">
        <v>211.2</v>
      </c>
      <c r="L83" s="6">
        <v>234.08</v>
      </c>
      <c r="M83" s="6"/>
      <c r="N83" s="2">
        <v>206.49</v>
      </c>
      <c r="O83" s="6">
        <v>216.249</v>
      </c>
      <c r="P83" s="6">
        <v>198.92500000000001</v>
      </c>
      <c r="R83" s="6">
        <v>189.60142500000001</v>
      </c>
      <c r="S83" s="4"/>
    </row>
    <row r="84" spans="1:19">
      <c r="A84" s="4">
        <v>1673</v>
      </c>
      <c r="B84" s="4"/>
      <c r="C84" s="4"/>
      <c r="D84" s="4"/>
      <c r="E84" s="6"/>
      <c r="F84" s="4"/>
      <c r="G84" s="6"/>
      <c r="H84" s="6"/>
      <c r="I84" s="2">
        <v>206.38</v>
      </c>
      <c r="J84" s="2"/>
      <c r="K84" s="6">
        <v>192</v>
      </c>
      <c r="L84" s="6">
        <v>210.32</v>
      </c>
      <c r="M84" s="6"/>
      <c r="N84" s="2">
        <v>252.16</v>
      </c>
      <c r="O84" s="6">
        <v>225.411</v>
      </c>
      <c r="P84" s="6">
        <v>251.154</v>
      </c>
      <c r="R84" s="6">
        <v>309.34653750000001</v>
      </c>
      <c r="S84" s="4"/>
    </row>
    <row r="85" spans="1:19">
      <c r="A85" s="4">
        <v>1674</v>
      </c>
      <c r="B85" s="4"/>
      <c r="C85" s="4"/>
      <c r="D85" s="4"/>
      <c r="E85" s="6">
        <v>207.76</v>
      </c>
      <c r="F85" s="4"/>
      <c r="G85" s="6"/>
      <c r="H85" s="6"/>
      <c r="I85" s="2">
        <v>237.65</v>
      </c>
      <c r="J85" s="2"/>
      <c r="K85" s="6">
        <v>255.3</v>
      </c>
      <c r="L85" s="6">
        <v>205.92</v>
      </c>
      <c r="M85" s="6">
        <v>237.04</v>
      </c>
      <c r="N85" s="2">
        <v>245.67</v>
      </c>
      <c r="O85" s="6">
        <v>227.00700000000001</v>
      </c>
      <c r="P85" s="6">
        <v>277.95</v>
      </c>
      <c r="R85" s="6">
        <v>300.95178750000002</v>
      </c>
      <c r="S85" s="4"/>
    </row>
    <row r="86" spans="1:19">
      <c r="A86" s="4">
        <v>1675</v>
      </c>
      <c r="B86" s="4"/>
      <c r="C86" s="4"/>
      <c r="D86" s="4"/>
      <c r="E86" s="6">
        <v>238</v>
      </c>
      <c r="F86" s="4"/>
      <c r="G86" s="6"/>
      <c r="H86" s="6"/>
      <c r="I86" s="2">
        <v>275.41000000000003</v>
      </c>
      <c r="J86" s="2"/>
      <c r="K86" s="6">
        <v>309.89999999999998</v>
      </c>
      <c r="L86" s="6">
        <v>278.08</v>
      </c>
      <c r="M86" s="6">
        <v>250.9</v>
      </c>
      <c r="N86" s="2">
        <v>274.52</v>
      </c>
      <c r="O86" s="6">
        <v>272.96100000000001</v>
      </c>
      <c r="P86" s="6">
        <v>288.85000000000002</v>
      </c>
      <c r="R86" s="6">
        <v>191.3403375</v>
      </c>
      <c r="S86" s="4"/>
    </row>
    <row r="87" spans="1:19">
      <c r="A87" s="4">
        <v>1676</v>
      </c>
      <c r="B87" s="4"/>
      <c r="C87" s="4"/>
      <c r="D87" s="4"/>
      <c r="E87" s="6"/>
      <c r="F87" s="4"/>
      <c r="G87" s="6"/>
      <c r="H87" s="6"/>
      <c r="I87" s="2">
        <v>238.91</v>
      </c>
      <c r="J87" s="2"/>
      <c r="K87" s="6">
        <v>219</v>
      </c>
      <c r="L87" s="6">
        <v>238.92</v>
      </c>
      <c r="M87" s="6">
        <v>249.34</v>
      </c>
      <c r="N87" s="2">
        <v>224.76</v>
      </c>
      <c r="O87" s="6">
        <v>233.04300000000001</v>
      </c>
      <c r="P87" s="6">
        <v>264.09800000000001</v>
      </c>
      <c r="R87" s="6">
        <v>174.31098750000001</v>
      </c>
      <c r="S87" s="4"/>
    </row>
    <row r="88" spans="1:19">
      <c r="A88" s="4">
        <v>1677</v>
      </c>
      <c r="B88" s="4"/>
      <c r="C88" s="4"/>
      <c r="D88" s="4"/>
      <c r="E88" s="6"/>
      <c r="F88" s="4"/>
      <c r="G88" s="6"/>
      <c r="H88" s="6"/>
      <c r="I88" s="2">
        <v>185.37</v>
      </c>
      <c r="J88" s="2"/>
      <c r="K88" s="6">
        <v>189.9</v>
      </c>
      <c r="L88" s="7"/>
      <c r="M88" s="6">
        <v>219.54</v>
      </c>
      <c r="N88" s="2">
        <v>188.46</v>
      </c>
      <c r="O88" s="6">
        <v>200.59800000000001</v>
      </c>
      <c r="P88" s="6">
        <v>214.36699999999999</v>
      </c>
      <c r="R88" s="6">
        <v>262.81563749999998</v>
      </c>
      <c r="S88" s="4"/>
    </row>
    <row r="89" spans="1:19">
      <c r="A89" s="4">
        <v>1678</v>
      </c>
      <c r="B89" s="4"/>
      <c r="C89" s="4"/>
      <c r="D89" s="4"/>
      <c r="E89" s="6"/>
      <c r="F89" s="4"/>
      <c r="G89" s="6"/>
      <c r="H89" s="6"/>
      <c r="I89" s="2">
        <v>187.32</v>
      </c>
      <c r="J89" s="2"/>
      <c r="K89" s="6">
        <v>187.8</v>
      </c>
      <c r="L89" s="6"/>
      <c r="M89" s="6">
        <v>198.2</v>
      </c>
      <c r="N89" s="2">
        <v>180.53</v>
      </c>
      <c r="O89" s="6">
        <v>180.46199999999999</v>
      </c>
      <c r="P89" s="6">
        <v>196.2</v>
      </c>
      <c r="R89" s="6">
        <v>269.23162500000001</v>
      </c>
      <c r="S89" s="4"/>
    </row>
    <row r="90" spans="1:19">
      <c r="A90" s="4">
        <v>1679</v>
      </c>
      <c r="B90" s="4"/>
      <c r="C90" s="4"/>
      <c r="D90" s="4"/>
      <c r="E90" s="6">
        <v>152.25</v>
      </c>
      <c r="F90" s="4"/>
      <c r="G90" s="6"/>
      <c r="H90" s="6"/>
      <c r="I90" s="2">
        <v>205.66</v>
      </c>
      <c r="J90" s="2"/>
      <c r="K90" s="6">
        <v>200.4</v>
      </c>
      <c r="L90" s="6"/>
      <c r="M90" s="6"/>
      <c r="N90" s="2">
        <v>184.13</v>
      </c>
      <c r="O90" s="6">
        <v>180</v>
      </c>
      <c r="P90" s="6">
        <v>196.2</v>
      </c>
      <c r="R90" s="6">
        <v>205.07175000000001</v>
      </c>
      <c r="S90" s="4"/>
    </row>
    <row r="91" spans="1:19">
      <c r="A91" s="4">
        <v>1680</v>
      </c>
      <c r="B91" s="4"/>
      <c r="C91" s="4"/>
      <c r="D91" s="4"/>
      <c r="E91" s="6"/>
      <c r="F91" s="4"/>
      <c r="G91" s="6"/>
      <c r="H91" s="6"/>
      <c r="I91" s="2">
        <v>193.07</v>
      </c>
      <c r="J91" s="2"/>
      <c r="K91" s="6">
        <v>192</v>
      </c>
      <c r="L91" s="6">
        <v>206.8</v>
      </c>
      <c r="M91" s="6"/>
      <c r="N91" s="2">
        <v>168.51</v>
      </c>
      <c r="O91" s="6">
        <v>180</v>
      </c>
      <c r="P91" s="6">
        <v>196.2</v>
      </c>
      <c r="R91" s="6">
        <v>211.96743749999999</v>
      </c>
      <c r="S91" s="4"/>
    </row>
    <row r="92" spans="1:19">
      <c r="A92" s="4">
        <v>1681</v>
      </c>
      <c r="B92" s="4"/>
      <c r="C92" s="4"/>
      <c r="D92" s="4"/>
      <c r="E92" s="6">
        <v>112</v>
      </c>
      <c r="F92" s="4"/>
      <c r="G92" s="6"/>
      <c r="H92" s="6"/>
      <c r="I92" s="2">
        <v>196.31</v>
      </c>
      <c r="J92" s="2"/>
      <c r="K92" s="6"/>
      <c r="L92" s="6"/>
      <c r="M92" s="6">
        <v>150.61000000000001</v>
      </c>
      <c r="N92" s="2">
        <v>167.79</v>
      </c>
      <c r="O92" s="6">
        <v>180</v>
      </c>
      <c r="P92" s="6">
        <v>196.2</v>
      </c>
      <c r="R92" s="6">
        <v>220.3621875</v>
      </c>
      <c r="S92" s="4"/>
    </row>
    <row r="93" spans="1:19">
      <c r="A93" s="4">
        <v>1682</v>
      </c>
      <c r="B93" s="4"/>
      <c r="C93" s="4"/>
      <c r="D93" s="4"/>
      <c r="E93" s="6">
        <v>136.5</v>
      </c>
      <c r="F93" s="4"/>
      <c r="G93" s="6"/>
      <c r="H93" s="6"/>
      <c r="I93" s="2">
        <v>185.73</v>
      </c>
      <c r="J93" s="2"/>
      <c r="K93" s="6"/>
      <c r="L93" s="6">
        <v>187</v>
      </c>
      <c r="M93" s="6"/>
      <c r="N93" s="2">
        <v>167.79</v>
      </c>
      <c r="O93" s="6">
        <v>180</v>
      </c>
      <c r="P93" s="6">
        <v>181.21299999999999</v>
      </c>
      <c r="R93" s="6">
        <v>218.20353750000001</v>
      </c>
      <c r="S93" s="4"/>
    </row>
    <row r="94" spans="1:19">
      <c r="A94" s="4">
        <v>1683</v>
      </c>
      <c r="B94" s="4"/>
      <c r="C94" s="4"/>
      <c r="D94" s="4"/>
      <c r="E94" s="6">
        <v>122.5</v>
      </c>
      <c r="F94" s="4"/>
      <c r="G94" s="6"/>
      <c r="H94" s="6"/>
      <c r="I94" s="2">
        <v>177.61</v>
      </c>
      <c r="J94" s="2"/>
      <c r="K94" s="6"/>
      <c r="L94" s="6"/>
      <c r="M94" s="6">
        <v>150.26249999999999</v>
      </c>
      <c r="N94" s="2">
        <v>161.78</v>
      </c>
      <c r="O94" s="6">
        <v>171.15600000000001</v>
      </c>
      <c r="P94" s="6">
        <v>179.85</v>
      </c>
      <c r="R94" s="6">
        <v>198.23602500000001</v>
      </c>
      <c r="S94" s="4"/>
    </row>
    <row r="95" spans="1:19">
      <c r="A95" s="4">
        <v>1684</v>
      </c>
      <c r="B95" s="4"/>
      <c r="C95" s="4"/>
      <c r="D95" s="4"/>
      <c r="E95" s="6"/>
      <c r="F95" s="4"/>
      <c r="G95" s="6"/>
      <c r="H95" s="6"/>
      <c r="I95" s="2"/>
      <c r="J95" s="2"/>
      <c r="K95" s="6"/>
      <c r="L95" s="6"/>
      <c r="M95" s="6">
        <v>169.32013850000001</v>
      </c>
      <c r="N95" s="2">
        <v>172.84</v>
      </c>
      <c r="O95" s="6">
        <v>178.821</v>
      </c>
      <c r="P95" s="6">
        <v>180.53100000000001</v>
      </c>
      <c r="R95" s="6">
        <v>239.85</v>
      </c>
      <c r="S95" s="4"/>
    </row>
    <row r="96" spans="1:19">
      <c r="A96" s="4">
        <v>1685</v>
      </c>
      <c r="B96" s="4"/>
      <c r="C96" s="4"/>
      <c r="D96" s="4"/>
      <c r="E96" s="6"/>
      <c r="F96" s="4"/>
      <c r="G96" s="6"/>
      <c r="H96" s="6"/>
      <c r="I96" s="2"/>
      <c r="J96" s="2"/>
      <c r="K96" s="6"/>
      <c r="L96" s="6"/>
      <c r="M96" s="6">
        <v>184.294408</v>
      </c>
      <c r="N96" s="2">
        <v>205.77</v>
      </c>
      <c r="O96" s="6">
        <v>184.149</v>
      </c>
      <c r="P96" s="6">
        <v>193.47499999999999</v>
      </c>
      <c r="R96" s="6">
        <v>160.57957500000001</v>
      </c>
      <c r="S96" s="4"/>
    </row>
    <row r="97" spans="1:19">
      <c r="A97" s="4">
        <v>1686</v>
      </c>
      <c r="B97" s="4"/>
      <c r="C97" s="4"/>
      <c r="D97" s="4"/>
      <c r="E97" s="6">
        <v>140</v>
      </c>
      <c r="F97" s="4"/>
      <c r="G97" s="6"/>
      <c r="H97" s="6"/>
      <c r="I97" s="2"/>
      <c r="J97" s="2"/>
      <c r="K97" s="6"/>
      <c r="L97" s="6">
        <v>161.91999999999999</v>
      </c>
      <c r="M97" s="6">
        <v>145.8517765</v>
      </c>
      <c r="N97" s="2">
        <v>149.76</v>
      </c>
      <c r="O97" s="6">
        <v>133.25700000000001</v>
      </c>
      <c r="P97" s="6">
        <v>179.85</v>
      </c>
      <c r="R97" s="6">
        <v>183.7251</v>
      </c>
      <c r="S97" s="4"/>
    </row>
    <row r="98" spans="1:19">
      <c r="A98" s="4">
        <v>1687</v>
      </c>
      <c r="B98" s="4"/>
      <c r="C98" s="4"/>
      <c r="D98" s="4"/>
      <c r="E98" s="6"/>
      <c r="F98" s="4"/>
      <c r="G98" s="6"/>
      <c r="H98" s="6"/>
      <c r="I98" s="2">
        <v>117.75</v>
      </c>
      <c r="J98" s="2"/>
      <c r="K98" s="6"/>
      <c r="L98" s="6">
        <v>132</v>
      </c>
      <c r="M98" s="6">
        <v>125.9567705</v>
      </c>
      <c r="N98" s="2">
        <v>143.75</v>
      </c>
      <c r="O98" s="6">
        <v>126</v>
      </c>
      <c r="P98" s="6">
        <v>179.85</v>
      </c>
      <c r="R98" s="6">
        <v>150.26602500000001</v>
      </c>
      <c r="S98" s="4"/>
    </row>
    <row r="99" spans="1:19">
      <c r="A99" s="4">
        <v>1688</v>
      </c>
      <c r="B99" s="4"/>
      <c r="C99" s="4"/>
      <c r="D99" s="4"/>
      <c r="E99" s="6">
        <v>98</v>
      </c>
      <c r="F99" s="4"/>
      <c r="G99" s="6"/>
      <c r="H99" s="6"/>
      <c r="I99" s="2">
        <v>140.22</v>
      </c>
      <c r="J99" s="2"/>
      <c r="K99" s="6">
        <v>145.19999999999999</v>
      </c>
      <c r="L99" s="6">
        <v>142.56</v>
      </c>
      <c r="M99" s="6">
        <v>130.4088175</v>
      </c>
      <c r="N99" s="2">
        <v>133.16999999999999</v>
      </c>
      <c r="O99" s="6">
        <v>119.06100000000001</v>
      </c>
      <c r="P99" s="6">
        <v>179.16900000000001</v>
      </c>
      <c r="R99" s="6">
        <v>119.1454875</v>
      </c>
      <c r="S99" s="4"/>
    </row>
    <row r="100" spans="1:19">
      <c r="A100" s="4">
        <v>1689</v>
      </c>
      <c r="B100" s="4"/>
      <c r="C100" s="4"/>
      <c r="D100" s="4"/>
      <c r="E100" s="6">
        <v>112</v>
      </c>
      <c r="F100" s="4"/>
      <c r="G100" s="6"/>
      <c r="H100" s="6"/>
      <c r="I100" s="2">
        <v>140.22</v>
      </c>
      <c r="J100" s="2"/>
      <c r="K100" s="6">
        <v>142.80000000000001</v>
      </c>
      <c r="L100" s="6"/>
      <c r="M100" s="6">
        <v>134.52969350000001</v>
      </c>
      <c r="N100" s="2">
        <v>140.33000000000001</v>
      </c>
      <c r="O100" s="6">
        <v>134.01300000000001</v>
      </c>
      <c r="P100" s="6">
        <v>163.5</v>
      </c>
      <c r="R100" s="6">
        <v>164.177325</v>
      </c>
      <c r="S100" s="4"/>
    </row>
    <row r="101" spans="1:19">
      <c r="A101" s="4">
        <v>1690</v>
      </c>
      <c r="B101" s="4"/>
      <c r="C101" s="4"/>
      <c r="D101" s="4"/>
      <c r="E101" s="6">
        <v>114.1</v>
      </c>
      <c r="F101" s="4"/>
      <c r="G101" s="6"/>
      <c r="H101" s="6"/>
      <c r="I101" s="2">
        <v>140.22</v>
      </c>
      <c r="J101" s="2"/>
      <c r="K101" s="6">
        <v>138.9</v>
      </c>
      <c r="L101" s="6"/>
      <c r="M101" s="6">
        <v>134.32142899999999</v>
      </c>
      <c r="N101" s="2">
        <v>138.94</v>
      </c>
      <c r="O101" s="6">
        <v>143.226</v>
      </c>
      <c r="P101" s="6">
        <v>158.73099999999999</v>
      </c>
      <c r="R101" s="6">
        <v>155.9025</v>
      </c>
      <c r="S101" s="4"/>
    </row>
    <row r="102" spans="1:19">
      <c r="A102" s="4">
        <v>1691</v>
      </c>
      <c r="B102" s="4"/>
      <c r="C102" s="4"/>
      <c r="D102" s="4"/>
      <c r="E102" s="6">
        <v>129.5</v>
      </c>
      <c r="F102" s="4"/>
      <c r="G102" s="6"/>
      <c r="H102" s="6"/>
      <c r="I102" s="2">
        <v>140.22</v>
      </c>
      <c r="J102" s="2"/>
      <c r="K102" s="6">
        <v>144</v>
      </c>
      <c r="L102" s="6">
        <v>148.72</v>
      </c>
      <c r="M102" s="6">
        <v>116.2921565</v>
      </c>
      <c r="N102" s="2">
        <v>134.62</v>
      </c>
      <c r="O102" s="6">
        <v>123.51900000000001</v>
      </c>
      <c r="P102" s="6">
        <v>156.68799999999999</v>
      </c>
      <c r="R102" s="6">
        <v>220.4821125</v>
      </c>
      <c r="S102" s="4"/>
    </row>
    <row r="103" spans="1:19">
      <c r="A103" s="4">
        <v>1692</v>
      </c>
      <c r="B103" s="4"/>
      <c r="C103" s="4"/>
      <c r="D103" s="4"/>
      <c r="E103" s="6">
        <v>126.7</v>
      </c>
      <c r="F103" s="4"/>
      <c r="G103" s="6"/>
      <c r="H103" s="6"/>
      <c r="I103" s="2">
        <v>192.76</v>
      </c>
      <c r="J103" s="2"/>
      <c r="K103" s="7"/>
      <c r="L103" s="6">
        <v>165</v>
      </c>
      <c r="M103" s="6">
        <v>202.63960900000001</v>
      </c>
      <c r="N103" s="2">
        <v>177.64</v>
      </c>
      <c r="O103" s="6">
        <v>172.78800000000001</v>
      </c>
      <c r="P103" s="6">
        <v>176.44399999999999</v>
      </c>
      <c r="R103" s="6">
        <v>263.59514999999999</v>
      </c>
      <c r="S103" s="4"/>
    </row>
    <row r="104" spans="1:19">
      <c r="A104" s="4">
        <v>1693</v>
      </c>
      <c r="B104" s="4"/>
      <c r="C104" s="4"/>
      <c r="D104" s="4"/>
      <c r="E104" s="6"/>
      <c r="F104" s="4"/>
      <c r="G104" s="6"/>
      <c r="H104" s="6"/>
      <c r="I104" s="2">
        <v>307.85000000000002</v>
      </c>
      <c r="J104" s="6">
        <v>331.8</v>
      </c>
      <c r="K104" s="6">
        <v>304.5</v>
      </c>
      <c r="L104" s="6"/>
      <c r="M104" s="6">
        <v>248.46900400000001</v>
      </c>
      <c r="N104" s="2">
        <v>249.76</v>
      </c>
      <c r="O104" s="6">
        <v>238.488</v>
      </c>
      <c r="P104" s="6">
        <v>246.726</v>
      </c>
      <c r="R104" s="6">
        <v>327.0954375</v>
      </c>
      <c r="S104" s="4"/>
    </row>
    <row r="105" spans="1:19">
      <c r="A105" s="4">
        <v>1694</v>
      </c>
      <c r="B105" s="4"/>
      <c r="C105" s="4"/>
      <c r="D105" s="4"/>
      <c r="E105" s="6">
        <v>204.4</v>
      </c>
      <c r="F105" s="4"/>
      <c r="G105" s="6"/>
      <c r="H105" s="6"/>
      <c r="I105" s="2">
        <v>253.45</v>
      </c>
      <c r="J105" s="6">
        <v>270</v>
      </c>
      <c r="K105" s="4"/>
      <c r="L105" s="6">
        <v>219.12</v>
      </c>
      <c r="M105" s="6">
        <v>260.05619150000001</v>
      </c>
      <c r="N105" s="2">
        <v>237.98</v>
      </c>
      <c r="O105" s="6">
        <v>239.643</v>
      </c>
      <c r="P105" s="6">
        <v>261.60000000000002</v>
      </c>
      <c r="R105" s="6">
        <v>186.90311249999999</v>
      </c>
      <c r="S105" s="4"/>
    </row>
    <row r="106" spans="1:19">
      <c r="A106" s="4">
        <v>1695</v>
      </c>
      <c r="B106" s="4"/>
      <c r="C106" s="4"/>
      <c r="D106" s="4"/>
      <c r="E106" s="6"/>
      <c r="F106" s="4"/>
      <c r="G106" s="6"/>
      <c r="H106" s="6"/>
      <c r="I106" s="2">
        <v>235.86</v>
      </c>
      <c r="J106" s="6">
        <v>253.2</v>
      </c>
      <c r="K106" s="4"/>
      <c r="L106" s="6"/>
      <c r="M106" s="6">
        <v>257.39814200000001</v>
      </c>
      <c r="N106" s="2">
        <v>220.52</v>
      </c>
      <c r="O106" s="6">
        <v>200.703</v>
      </c>
      <c r="P106" s="6">
        <v>245.25</v>
      </c>
      <c r="R106" s="6">
        <v>298.73317500000002</v>
      </c>
      <c r="S106" s="4"/>
    </row>
    <row r="107" spans="1:19">
      <c r="A107" s="4">
        <v>1696</v>
      </c>
      <c r="B107" s="4"/>
      <c r="C107" s="4"/>
      <c r="D107" s="4"/>
      <c r="E107" s="6"/>
      <c r="F107" s="4"/>
      <c r="G107" s="6"/>
      <c r="H107" s="6"/>
      <c r="I107" s="2">
        <v>248.44</v>
      </c>
      <c r="J107" s="6">
        <v>264.3</v>
      </c>
      <c r="K107" s="4"/>
      <c r="L107" s="6"/>
      <c r="M107" s="6">
        <v>248.08358250000001</v>
      </c>
      <c r="N107" s="2">
        <v>227.88</v>
      </c>
      <c r="O107" s="6">
        <v>201.75</v>
      </c>
      <c r="P107" s="6">
        <v>245.70400000000001</v>
      </c>
      <c r="R107" s="6">
        <v>302.33092499999998</v>
      </c>
      <c r="S107" s="4"/>
    </row>
    <row r="108" spans="1:19">
      <c r="A108" s="4">
        <v>1697</v>
      </c>
      <c r="B108" s="4"/>
      <c r="C108" s="4"/>
      <c r="D108" s="4"/>
      <c r="E108" s="6"/>
      <c r="F108" s="4"/>
      <c r="G108" s="6"/>
      <c r="H108" s="6"/>
      <c r="I108" s="2">
        <v>264.98</v>
      </c>
      <c r="J108" s="6"/>
      <c r="K108" s="4"/>
      <c r="L108" s="6">
        <v>269.72000000000003</v>
      </c>
      <c r="M108" s="6">
        <v>281.47637800000001</v>
      </c>
      <c r="N108" s="2">
        <v>246.88</v>
      </c>
      <c r="O108" s="6">
        <v>224.73599999999999</v>
      </c>
      <c r="P108" s="6">
        <v>261.60000000000002</v>
      </c>
      <c r="R108" s="6">
        <v>331.83247499999999</v>
      </c>
      <c r="S108" s="4"/>
    </row>
    <row r="109" spans="1:19">
      <c r="A109" s="4">
        <v>1698</v>
      </c>
      <c r="B109" s="4"/>
      <c r="C109" s="4"/>
      <c r="D109" s="4"/>
      <c r="E109" s="6"/>
      <c r="F109" s="4"/>
      <c r="G109" s="6"/>
      <c r="H109" s="6"/>
      <c r="I109" s="2">
        <v>364.22</v>
      </c>
      <c r="J109" s="6">
        <v>427.5</v>
      </c>
      <c r="K109" s="4"/>
      <c r="L109" s="6"/>
      <c r="M109" s="6">
        <v>321.1495635</v>
      </c>
      <c r="N109" s="2">
        <v>292.07</v>
      </c>
      <c r="O109" s="6">
        <v>293.04300000000001</v>
      </c>
      <c r="P109" s="6">
        <v>286.57900000000001</v>
      </c>
      <c r="R109" s="6">
        <v>303.4702125</v>
      </c>
      <c r="S109" s="4"/>
    </row>
    <row r="110" spans="1:19">
      <c r="A110" s="4">
        <v>1699</v>
      </c>
      <c r="B110" s="4"/>
      <c r="C110" s="4"/>
      <c r="D110" s="4"/>
      <c r="E110" s="6"/>
      <c r="F110" s="4"/>
      <c r="G110" s="6"/>
      <c r="H110" s="6"/>
      <c r="I110" s="2">
        <v>358.82</v>
      </c>
      <c r="J110" s="7"/>
      <c r="K110" s="4"/>
      <c r="L110" s="6"/>
      <c r="M110" s="6">
        <v>391.75926550000003</v>
      </c>
      <c r="N110" s="2">
        <v>360.1</v>
      </c>
      <c r="O110" s="6">
        <v>363.16500000000002</v>
      </c>
      <c r="P110" s="6">
        <v>372.64400000000001</v>
      </c>
      <c r="R110" s="6">
        <v>227.25787500000001</v>
      </c>
      <c r="S110" s="4"/>
    </row>
    <row r="111" spans="1:19">
      <c r="A111" s="4">
        <v>1700</v>
      </c>
      <c r="B111" s="4"/>
      <c r="C111" s="4"/>
      <c r="D111" s="4"/>
      <c r="E111" s="6"/>
      <c r="F111" s="4"/>
      <c r="G111" s="6"/>
      <c r="H111" s="6"/>
      <c r="I111" s="2"/>
      <c r="J111" s="7"/>
      <c r="K111" s="4"/>
      <c r="L111" s="6"/>
      <c r="M111" s="6">
        <v>246.94259</v>
      </c>
      <c r="N111" s="2">
        <v>241.35</v>
      </c>
      <c r="O111" s="6">
        <v>218.643</v>
      </c>
      <c r="P111" s="6">
        <v>272.04599999999999</v>
      </c>
      <c r="R111" s="6">
        <v>193.01928749999999</v>
      </c>
      <c r="S111" s="4"/>
    </row>
    <row r="112" spans="1:19">
      <c r="A112" s="4">
        <v>1701</v>
      </c>
      <c r="B112" s="4"/>
      <c r="C112" s="4"/>
      <c r="D112" s="4"/>
      <c r="E112" s="6">
        <v>170.8</v>
      </c>
      <c r="F112" s="4"/>
      <c r="G112" s="6"/>
      <c r="H112" s="6"/>
      <c r="I112" s="2"/>
      <c r="J112" s="6">
        <v>239.1</v>
      </c>
      <c r="K112" s="4"/>
      <c r="L112" s="6">
        <v>220</v>
      </c>
      <c r="M112" s="6">
        <v>216.3364455</v>
      </c>
      <c r="N112" s="2">
        <v>196.88</v>
      </c>
      <c r="O112" s="6">
        <v>187.839</v>
      </c>
      <c r="P112" s="6">
        <v>213.685</v>
      </c>
      <c r="R112" s="6">
        <v>155.06302500000001</v>
      </c>
      <c r="S112" s="4"/>
    </row>
    <row r="113" spans="1:19">
      <c r="A113" s="4">
        <v>1702</v>
      </c>
      <c r="B113" s="4"/>
      <c r="C113" s="4"/>
      <c r="D113" s="4"/>
      <c r="E113" s="6"/>
      <c r="F113" s="4"/>
      <c r="G113" s="6"/>
      <c r="H113" s="6"/>
      <c r="I113" s="2"/>
      <c r="J113" s="6">
        <v>180</v>
      </c>
      <c r="K113" s="4"/>
      <c r="L113" s="6">
        <v>166.76</v>
      </c>
      <c r="M113" s="6">
        <v>175.13128699999999</v>
      </c>
      <c r="N113" s="2">
        <v>170.67</v>
      </c>
      <c r="O113" s="6">
        <v>175.70699999999999</v>
      </c>
      <c r="P113" s="6">
        <v>207.554</v>
      </c>
      <c r="R113" s="6">
        <v>150.26602500000001</v>
      </c>
      <c r="S113" s="4"/>
    </row>
    <row r="114" spans="1:19">
      <c r="A114" s="4">
        <v>1703</v>
      </c>
      <c r="B114" s="4"/>
      <c r="C114" s="4"/>
      <c r="D114" s="4"/>
      <c r="E114" s="6">
        <v>120.63</v>
      </c>
      <c r="F114" s="4"/>
      <c r="G114" s="6"/>
      <c r="H114" s="6"/>
      <c r="I114" s="2"/>
      <c r="J114" s="6">
        <v>151.80000000000001</v>
      </c>
      <c r="K114" s="4"/>
      <c r="L114" s="6">
        <v>165</v>
      </c>
      <c r="M114" s="6">
        <v>170.68584100000001</v>
      </c>
      <c r="N114" s="2">
        <v>156.25</v>
      </c>
      <c r="O114" s="6">
        <v>144</v>
      </c>
      <c r="P114" s="6">
        <v>187.11699999999999</v>
      </c>
      <c r="R114" s="6">
        <v>213.28661249999999</v>
      </c>
      <c r="S114" s="4"/>
    </row>
    <row r="115" spans="1:19">
      <c r="A115" s="4">
        <v>1704</v>
      </c>
      <c r="B115" s="4"/>
      <c r="C115" s="4"/>
      <c r="D115" s="4"/>
      <c r="E115" s="6"/>
      <c r="F115" s="4"/>
      <c r="G115" s="6"/>
      <c r="H115" s="6"/>
      <c r="I115" s="2"/>
      <c r="J115" s="6">
        <v>163.19999999999999</v>
      </c>
      <c r="K115" s="4"/>
      <c r="L115" s="6">
        <v>178.2</v>
      </c>
      <c r="M115" s="6">
        <v>180.24427700000001</v>
      </c>
      <c r="N115" s="2">
        <v>161.54</v>
      </c>
      <c r="O115" s="6">
        <v>143.559</v>
      </c>
      <c r="P115" s="6">
        <v>179.85</v>
      </c>
      <c r="R115" s="6">
        <v>160.15983750000001</v>
      </c>
      <c r="S115" s="4"/>
    </row>
    <row r="116" spans="1:19">
      <c r="A116" s="4">
        <v>1705</v>
      </c>
      <c r="B116" s="4"/>
      <c r="C116" s="4"/>
      <c r="D116" s="4"/>
      <c r="E116" s="6">
        <v>126.7</v>
      </c>
      <c r="F116" s="4"/>
      <c r="G116" s="6"/>
      <c r="H116" s="6"/>
      <c r="I116" s="2"/>
      <c r="J116" s="6">
        <v>177.3</v>
      </c>
      <c r="K116" s="4"/>
      <c r="L116" s="6">
        <v>175.12</v>
      </c>
      <c r="M116" s="6">
        <v>169.94072800000001</v>
      </c>
      <c r="N116" s="2">
        <v>158.16999999999999</v>
      </c>
      <c r="O116" s="6">
        <v>142.18199999999999</v>
      </c>
      <c r="P116" s="6">
        <v>179.85</v>
      </c>
      <c r="R116" s="6">
        <v>139.59270000000001</v>
      </c>
      <c r="S116" s="4"/>
    </row>
    <row r="117" spans="1:19">
      <c r="A117" s="4">
        <v>1706</v>
      </c>
      <c r="B117" s="4"/>
      <c r="C117" s="4"/>
      <c r="D117" s="4"/>
      <c r="E117" s="6">
        <v>127.4</v>
      </c>
      <c r="F117" s="4"/>
      <c r="G117" s="6"/>
      <c r="H117" s="6"/>
      <c r="I117" s="2"/>
      <c r="J117" s="7">
        <v>150.6</v>
      </c>
      <c r="K117" s="4"/>
      <c r="L117" s="6">
        <v>176.88</v>
      </c>
      <c r="M117" s="6">
        <v>181.026689</v>
      </c>
      <c r="N117" s="2">
        <v>158.02000000000001</v>
      </c>
      <c r="O117" s="6">
        <v>144</v>
      </c>
      <c r="P117" s="6">
        <v>166.679</v>
      </c>
      <c r="R117" s="6">
        <v>143.790075</v>
      </c>
      <c r="S117" s="4"/>
    </row>
    <row r="118" spans="1:19">
      <c r="A118" s="4">
        <v>1707</v>
      </c>
      <c r="B118" s="4"/>
      <c r="C118" s="4"/>
      <c r="D118" s="4"/>
      <c r="E118" s="6"/>
      <c r="F118" s="4"/>
      <c r="G118" s="6"/>
      <c r="H118" s="6"/>
      <c r="I118" s="2"/>
      <c r="J118" s="6">
        <v>163.19999999999999</v>
      </c>
      <c r="K118" s="4"/>
      <c r="L118" s="6">
        <v>177.32</v>
      </c>
      <c r="M118" s="6">
        <v>152.73577399999999</v>
      </c>
      <c r="N118" s="2">
        <v>152.63999999999999</v>
      </c>
      <c r="O118" s="6">
        <v>143.18700000000001</v>
      </c>
      <c r="P118" s="6">
        <v>163.5</v>
      </c>
      <c r="R118" s="6">
        <v>168.97432499999999</v>
      </c>
      <c r="S118" s="4"/>
    </row>
    <row r="119" spans="1:19">
      <c r="A119" s="4">
        <v>1708</v>
      </c>
      <c r="B119" s="4"/>
      <c r="C119" s="4"/>
      <c r="D119" s="4"/>
      <c r="E119" s="6">
        <v>181.3</v>
      </c>
      <c r="F119" s="4"/>
      <c r="G119" s="6"/>
      <c r="H119" s="6"/>
      <c r="I119" s="2"/>
      <c r="J119" s="6">
        <v>194.1</v>
      </c>
      <c r="K119" s="4"/>
      <c r="L119" s="6">
        <v>197.56</v>
      </c>
      <c r="M119" s="6">
        <v>176.245375</v>
      </c>
      <c r="N119" s="2">
        <v>167.55</v>
      </c>
      <c r="O119" s="6">
        <v>155.25</v>
      </c>
      <c r="P119" s="6">
        <v>170.08500000000001</v>
      </c>
      <c r="R119" s="6">
        <v>301.07171249999999</v>
      </c>
      <c r="S119" s="4"/>
    </row>
    <row r="120" spans="1:19">
      <c r="A120" s="4">
        <v>1709</v>
      </c>
      <c r="B120" s="4"/>
      <c r="C120" s="4"/>
      <c r="D120" s="4"/>
      <c r="E120" s="6">
        <v>281.89999999999998</v>
      </c>
      <c r="F120" s="6">
        <v>322.77999999999997</v>
      </c>
      <c r="G120" s="6">
        <v>367.84</v>
      </c>
      <c r="H120" s="6">
        <v>367.84</v>
      </c>
      <c r="I120" s="2"/>
      <c r="J120" s="6"/>
      <c r="K120" s="4"/>
      <c r="L120" s="6"/>
      <c r="M120" s="6">
        <v>439.48371550000002</v>
      </c>
      <c r="N120" s="2">
        <v>348.8</v>
      </c>
      <c r="O120" s="6">
        <v>330.084</v>
      </c>
      <c r="P120" s="6">
        <v>306.56299999999999</v>
      </c>
      <c r="R120" s="6">
        <v>405.94612499999999</v>
      </c>
      <c r="S120" s="4"/>
    </row>
    <row r="121" spans="1:19">
      <c r="A121" s="4">
        <v>1710</v>
      </c>
      <c r="B121" s="4"/>
      <c r="C121" s="4"/>
      <c r="D121" s="4"/>
      <c r="E121" s="6">
        <v>274</v>
      </c>
      <c r="F121" s="6">
        <v>261.88499999999999</v>
      </c>
      <c r="G121" s="6">
        <v>292.77</v>
      </c>
      <c r="H121" s="6">
        <v>298.51</v>
      </c>
      <c r="I121" s="2"/>
      <c r="J121" s="7"/>
      <c r="K121" s="4"/>
      <c r="L121" s="6"/>
      <c r="M121" s="6">
        <v>285.23803950000001</v>
      </c>
      <c r="N121" s="2">
        <v>306.49</v>
      </c>
      <c r="O121" s="6">
        <v>291.86399999999998</v>
      </c>
      <c r="P121" s="6">
        <v>303.61</v>
      </c>
      <c r="R121" s="6">
        <v>258.91807499999999</v>
      </c>
      <c r="S121" s="4"/>
    </row>
    <row r="122" spans="1:19">
      <c r="A122" s="4">
        <v>1711</v>
      </c>
      <c r="B122" s="4"/>
      <c r="C122" s="4"/>
      <c r="D122" s="4"/>
      <c r="E122" s="6"/>
      <c r="F122" s="6">
        <v>199.07</v>
      </c>
      <c r="G122" s="6">
        <v>224.85</v>
      </c>
      <c r="H122" s="6">
        <v>224.85</v>
      </c>
      <c r="I122" s="2"/>
      <c r="J122" s="6">
        <v>216.6</v>
      </c>
      <c r="K122" s="4"/>
      <c r="L122" s="6"/>
      <c r="M122" s="6">
        <v>218.70432750000001</v>
      </c>
      <c r="N122" s="2">
        <v>215.14</v>
      </c>
      <c r="O122" s="6">
        <v>208.97399999999999</v>
      </c>
      <c r="P122" s="6">
        <v>238.43799999999999</v>
      </c>
      <c r="R122" s="6">
        <v>240.50958750000001</v>
      </c>
      <c r="S122" s="4"/>
    </row>
    <row r="123" spans="1:19">
      <c r="A123" s="4">
        <v>1712</v>
      </c>
      <c r="B123" s="4"/>
      <c r="C123" s="4"/>
      <c r="D123" s="4"/>
      <c r="E123" s="6"/>
      <c r="F123" s="6">
        <v>184.38499999999999</v>
      </c>
      <c r="G123" s="6">
        <v>209.82</v>
      </c>
      <c r="H123" s="6">
        <v>209.82499999999999</v>
      </c>
      <c r="I123" s="2"/>
      <c r="J123" s="6">
        <v>219.3</v>
      </c>
      <c r="K123" s="4"/>
      <c r="L123" s="6"/>
      <c r="M123" s="6">
        <v>235.461569</v>
      </c>
      <c r="N123" s="2">
        <v>194.1</v>
      </c>
      <c r="O123" s="6">
        <v>183.35400000000001</v>
      </c>
      <c r="P123" s="6">
        <v>202.10400000000001</v>
      </c>
      <c r="R123" s="6">
        <v>205.6114125</v>
      </c>
      <c r="S123" s="4"/>
    </row>
    <row r="124" spans="1:19">
      <c r="A124" s="4">
        <v>1713</v>
      </c>
      <c r="B124" s="4"/>
      <c r="C124" s="4"/>
      <c r="D124" s="4"/>
      <c r="E124" s="6">
        <v>227.3</v>
      </c>
      <c r="F124" s="6">
        <v>194.065</v>
      </c>
      <c r="G124" s="6">
        <v>207.55</v>
      </c>
      <c r="H124" s="6">
        <v>212.035</v>
      </c>
      <c r="I124" s="2"/>
      <c r="J124" s="7"/>
      <c r="K124" s="4"/>
      <c r="L124" s="6"/>
      <c r="M124" s="6">
        <v>246.9332445</v>
      </c>
      <c r="N124" s="2">
        <v>215.87</v>
      </c>
      <c r="O124" s="6">
        <v>189.82499999999999</v>
      </c>
      <c r="P124" s="6">
        <v>201.196</v>
      </c>
      <c r="R124" s="6">
        <v>289.91868749999998</v>
      </c>
      <c r="S124" s="4"/>
    </row>
    <row r="125" spans="1:19">
      <c r="A125" s="4">
        <v>1714</v>
      </c>
      <c r="B125" s="4"/>
      <c r="C125" s="4"/>
      <c r="D125" s="4"/>
      <c r="E125" s="6"/>
      <c r="F125" s="6">
        <v>219.8</v>
      </c>
      <c r="G125" s="6">
        <v>242.98</v>
      </c>
      <c r="H125" s="6">
        <v>242.97499999999999</v>
      </c>
      <c r="I125" s="2"/>
      <c r="J125" s="6">
        <v>270</v>
      </c>
      <c r="K125" s="4"/>
      <c r="L125" s="6">
        <v>246.4</v>
      </c>
      <c r="M125" s="6">
        <v>269.26821000000001</v>
      </c>
      <c r="N125" s="2">
        <v>252.64</v>
      </c>
      <c r="O125" s="6">
        <v>210.441</v>
      </c>
      <c r="P125" s="6">
        <v>245.25</v>
      </c>
      <c r="R125" s="6">
        <v>182.82566249999999</v>
      </c>
      <c r="S125" s="4"/>
    </row>
    <row r="126" spans="1:19">
      <c r="A126" s="4">
        <v>1715</v>
      </c>
      <c r="B126" s="4"/>
      <c r="C126" s="4"/>
      <c r="D126" s="4"/>
      <c r="E126" s="6"/>
      <c r="F126" s="6">
        <v>174.41</v>
      </c>
      <c r="G126" s="6">
        <v>214.9</v>
      </c>
      <c r="H126" s="6">
        <v>214.9</v>
      </c>
      <c r="I126" s="2"/>
      <c r="J126" s="6">
        <v>202.5</v>
      </c>
      <c r="K126" s="4"/>
      <c r="L126" s="6">
        <v>165.44</v>
      </c>
      <c r="M126" s="6">
        <v>207.33971700000001</v>
      </c>
      <c r="N126" s="2">
        <v>193.75</v>
      </c>
      <c r="O126" s="6">
        <v>170.23500000000001</v>
      </c>
      <c r="P126" s="6">
        <v>210.279</v>
      </c>
      <c r="R126" s="6">
        <v>234.69322500000001</v>
      </c>
      <c r="S126" s="4"/>
    </row>
    <row r="127" spans="1:19">
      <c r="A127" s="4">
        <v>1716</v>
      </c>
      <c r="B127" s="4"/>
      <c r="C127" s="4"/>
      <c r="D127" s="4"/>
      <c r="E127" s="6"/>
      <c r="F127" s="6">
        <v>151.10499999999999</v>
      </c>
      <c r="G127" s="6">
        <v>184.57</v>
      </c>
      <c r="H127" s="6">
        <v>185.565</v>
      </c>
      <c r="I127" s="2"/>
      <c r="J127" s="6">
        <v>199.8</v>
      </c>
      <c r="K127" s="4"/>
      <c r="L127" s="6">
        <v>188.32</v>
      </c>
      <c r="M127" s="6">
        <v>194.79209299999999</v>
      </c>
      <c r="N127" s="2">
        <v>175</v>
      </c>
      <c r="O127" s="6">
        <v>143.99100000000001</v>
      </c>
      <c r="P127" s="6">
        <v>179.85</v>
      </c>
      <c r="R127" s="6">
        <v>215.0854875</v>
      </c>
      <c r="S127" s="4"/>
    </row>
    <row r="128" spans="1:19">
      <c r="A128" s="4">
        <v>1717</v>
      </c>
      <c r="B128" s="4"/>
      <c r="C128" s="4"/>
      <c r="D128" s="4"/>
      <c r="E128" s="6"/>
      <c r="F128" s="6">
        <v>149.63999999999999</v>
      </c>
      <c r="G128" s="6">
        <v>177.32</v>
      </c>
      <c r="H128" s="6">
        <v>177.315</v>
      </c>
      <c r="I128" s="2"/>
      <c r="J128" s="6">
        <v>199.8</v>
      </c>
      <c r="K128" s="4"/>
      <c r="L128" s="6"/>
      <c r="M128" s="6">
        <v>207.81298899999999</v>
      </c>
      <c r="N128" s="2">
        <v>175.24</v>
      </c>
      <c r="O128" s="6">
        <v>154.74299999999999</v>
      </c>
      <c r="P128" s="6">
        <v>181.21299999999999</v>
      </c>
      <c r="R128" s="6">
        <v>199.79505</v>
      </c>
      <c r="S128" s="4"/>
    </row>
    <row r="129" spans="1:19">
      <c r="A129" s="4">
        <v>1718</v>
      </c>
      <c r="B129" s="4"/>
      <c r="C129" s="4"/>
      <c r="D129" s="4"/>
      <c r="E129" s="6">
        <v>143.1</v>
      </c>
      <c r="F129" s="6">
        <v>147.64500000000001</v>
      </c>
      <c r="G129" s="6">
        <v>178.71</v>
      </c>
      <c r="H129" s="6">
        <v>178.70500000000001</v>
      </c>
      <c r="I129" s="2"/>
      <c r="J129" s="6">
        <v>180</v>
      </c>
      <c r="K129" s="4"/>
      <c r="L129" s="6">
        <v>174.24</v>
      </c>
      <c r="M129" s="6">
        <v>189.10718750000001</v>
      </c>
      <c r="N129" s="2">
        <v>178.61</v>
      </c>
      <c r="O129" s="6">
        <v>155.661</v>
      </c>
      <c r="P129" s="6">
        <v>184.846</v>
      </c>
      <c r="R129" s="6">
        <v>160.6995</v>
      </c>
      <c r="S129" s="4"/>
    </row>
    <row r="130" spans="1:19">
      <c r="A130" s="4">
        <v>1719</v>
      </c>
      <c r="B130" s="4"/>
      <c r="C130" s="4"/>
      <c r="D130" s="4"/>
      <c r="E130" s="6">
        <v>130.19999999999999</v>
      </c>
      <c r="F130" s="6">
        <v>133.38999999999999</v>
      </c>
      <c r="G130" s="6">
        <v>155.05000000000001</v>
      </c>
      <c r="H130" s="6">
        <v>155.05500000000001</v>
      </c>
      <c r="I130" s="2"/>
      <c r="J130" s="6">
        <v>158.4</v>
      </c>
      <c r="K130" s="4"/>
      <c r="L130" s="6">
        <v>163.24</v>
      </c>
      <c r="M130" s="6">
        <v>159.98650000000001</v>
      </c>
      <c r="N130" s="2">
        <v>153.61000000000001</v>
      </c>
      <c r="O130" s="6">
        <v>131.898</v>
      </c>
      <c r="P130" s="6">
        <v>158.27699999999999</v>
      </c>
      <c r="R130" s="6">
        <v>200.27475000000001</v>
      </c>
      <c r="S130" s="4"/>
    </row>
    <row r="131" spans="1:19">
      <c r="A131" s="4">
        <v>1720</v>
      </c>
      <c r="B131" s="4"/>
      <c r="C131" s="4"/>
      <c r="D131" s="4"/>
      <c r="E131" s="6"/>
      <c r="F131" s="6">
        <v>130.19999999999999</v>
      </c>
      <c r="G131" s="6">
        <v>150.78</v>
      </c>
      <c r="H131" s="6">
        <v>150.77500000000001</v>
      </c>
      <c r="I131" s="2"/>
      <c r="J131" s="6">
        <v>137.69999999999999</v>
      </c>
      <c r="K131" s="4"/>
      <c r="L131" s="6"/>
      <c r="M131" s="6">
        <v>156.74636699999999</v>
      </c>
      <c r="N131" s="2">
        <v>150.96</v>
      </c>
      <c r="O131" s="6">
        <v>135.708</v>
      </c>
      <c r="P131" s="6">
        <v>163.5</v>
      </c>
      <c r="R131" s="6">
        <v>198.5958</v>
      </c>
      <c r="S131" s="4"/>
    </row>
    <row r="132" spans="1:19">
      <c r="A132" s="4">
        <v>1721</v>
      </c>
      <c r="B132" s="4"/>
      <c r="C132" s="4"/>
      <c r="D132" s="4"/>
      <c r="E132" s="6"/>
      <c r="F132" s="6">
        <v>122.77</v>
      </c>
      <c r="G132" s="6">
        <v>145.51</v>
      </c>
      <c r="H132" s="6">
        <v>145.505</v>
      </c>
      <c r="I132" s="2"/>
      <c r="J132" s="6">
        <v>137.69999999999999</v>
      </c>
      <c r="K132" s="4"/>
      <c r="L132" s="6"/>
      <c r="M132" s="6">
        <v>155.29711349999999</v>
      </c>
      <c r="N132" s="2">
        <v>143.03</v>
      </c>
      <c r="O132" s="6">
        <v>126</v>
      </c>
      <c r="P132" s="6">
        <v>129.596</v>
      </c>
      <c r="R132" s="6">
        <v>167.35533749999999</v>
      </c>
      <c r="S132" s="4"/>
    </row>
    <row r="133" spans="1:19">
      <c r="A133" s="4">
        <v>1722</v>
      </c>
      <c r="B133" s="4"/>
      <c r="C133" s="4"/>
      <c r="D133" s="4"/>
      <c r="E133" s="6">
        <v>119</v>
      </c>
      <c r="F133" s="6">
        <v>118.705</v>
      </c>
      <c r="G133" s="6">
        <v>143.1</v>
      </c>
      <c r="H133" s="6">
        <v>140.35</v>
      </c>
      <c r="I133" s="2"/>
      <c r="J133" s="6">
        <v>154.80000000000001</v>
      </c>
      <c r="K133" s="4"/>
      <c r="L133" s="6"/>
      <c r="M133" s="6">
        <v>173.565</v>
      </c>
      <c r="N133" s="2">
        <v>148.80000000000001</v>
      </c>
      <c r="O133" s="6">
        <v>135.999</v>
      </c>
      <c r="P133" s="6">
        <v>128.62</v>
      </c>
      <c r="R133" s="6">
        <v>174.6707625</v>
      </c>
      <c r="S133" s="4"/>
    </row>
    <row r="134" spans="1:19">
      <c r="A134" s="4">
        <v>1723</v>
      </c>
      <c r="B134" s="4"/>
      <c r="C134" s="4"/>
      <c r="D134" s="4"/>
      <c r="E134" s="6"/>
      <c r="F134" s="6">
        <v>132.11000000000001</v>
      </c>
      <c r="G134" s="6">
        <v>144.88999999999999</v>
      </c>
      <c r="H134" s="6">
        <v>144.88999999999999</v>
      </c>
      <c r="I134" s="2"/>
      <c r="J134" s="7"/>
      <c r="K134" s="4"/>
      <c r="L134" s="6"/>
      <c r="M134" s="6">
        <v>173.8058795</v>
      </c>
      <c r="N134" s="2">
        <v>169.81</v>
      </c>
      <c r="O134" s="6">
        <v>153.999</v>
      </c>
      <c r="P134" s="6">
        <v>156.77799999999999</v>
      </c>
      <c r="R134" s="6">
        <v>171.97245000000001</v>
      </c>
      <c r="S134" s="4"/>
    </row>
    <row r="135" spans="1:19">
      <c r="A135" s="4">
        <v>1724</v>
      </c>
      <c r="B135" s="4"/>
      <c r="C135" s="4"/>
      <c r="D135" s="4"/>
      <c r="E135" s="6"/>
      <c r="F135" s="6">
        <v>141.1</v>
      </c>
      <c r="G135" s="6">
        <v>152.01</v>
      </c>
      <c r="H135" s="6">
        <v>152.005</v>
      </c>
      <c r="I135" s="2"/>
      <c r="J135" s="6">
        <v>168.9</v>
      </c>
      <c r="K135" s="4"/>
      <c r="L135" s="6">
        <v>154</v>
      </c>
      <c r="M135" s="6">
        <v>110.18434999999999</v>
      </c>
      <c r="N135" s="2">
        <v>170.43</v>
      </c>
      <c r="O135" s="6">
        <v>149.934</v>
      </c>
      <c r="P135" s="6">
        <v>166.22499999999999</v>
      </c>
      <c r="R135" s="6">
        <v>205.79130000000001</v>
      </c>
      <c r="S135" s="4"/>
    </row>
    <row r="136" spans="1:19">
      <c r="A136" s="4">
        <v>1725</v>
      </c>
      <c r="B136" s="4"/>
      <c r="C136" s="4"/>
      <c r="D136" s="4"/>
      <c r="E136" s="6"/>
      <c r="F136" s="6">
        <v>157.52500000000001</v>
      </c>
      <c r="G136" s="6">
        <v>176.47</v>
      </c>
      <c r="H136" s="6">
        <v>176.465</v>
      </c>
      <c r="I136" s="2"/>
      <c r="J136" s="6">
        <v>202.5</v>
      </c>
      <c r="K136" s="4"/>
      <c r="L136" s="6"/>
      <c r="M136" s="6">
        <v>189.42713599999999</v>
      </c>
      <c r="N136" s="2">
        <v>184.13</v>
      </c>
      <c r="O136" s="6">
        <v>163.983</v>
      </c>
      <c r="P136" s="6">
        <v>182.57499999999999</v>
      </c>
      <c r="R136" s="6">
        <v>244.34718749999999</v>
      </c>
      <c r="S136" s="4"/>
    </row>
    <row r="137" spans="1:19">
      <c r="A137" s="4">
        <v>1726</v>
      </c>
      <c r="B137" s="4"/>
      <c r="C137" s="4"/>
      <c r="D137" s="4"/>
      <c r="E137" s="6"/>
      <c r="F137" s="6">
        <v>158.59</v>
      </c>
      <c r="G137" s="6">
        <v>183.46</v>
      </c>
      <c r="H137" s="6">
        <v>183.465</v>
      </c>
      <c r="I137" s="2"/>
      <c r="J137" s="6">
        <v>208.2</v>
      </c>
      <c r="K137" s="4"/>
      <c r="L137" s="6"/>
      <c r="M137" s="6">
        <v>217.90764949999999</v>
      </c>
      <c r="N137" s="2">
        <v>183.17</v>
      </c>
      <c r="O137" s="6">
        <v>156.24299999999999</v>
      </c>
      <c r="P137" s="6">
        <v>179.85</v>
      </c>
      <c r="R137" s="6">
        <v>182.46588750000001</v>
      </c>
      <c r="S137" s="4"/>
    </row>
    <row r="138" spans="1:19">
      <c r="A138" s="4">
        <v>1727</v>
      </c>
      <c r="B138" s="4"/>
      <c r="C138" s="4"/>
      <c r="D138" s="4"/>
      <c r="E138" s="6"/>
      <c r="F138" s="6">
        <v>142.63499999999999</v>
      </c>
      <c r="G138" s="6">
        <v>166.82</v>
      </c>
      <c r="H138" s="6">
        <v>166.815</v>
      </c>
      <c r="I138" s="2"/>
      <c r="J138" s="6">
        <v>174.3</v>
      </c>
      <c r="K138" s="4"/>
      <c r="L138" s="6"/>
      <c r="M138" s="6">
        <v>199.3523175</v>
      </c>
      <c r="N138" s="2">
        <v>175</v>
      </c>
      <c r="O138" s="6">
        <v>160.983</v>
      </c>
      <c r="P138" s="6">
        <v>179.85</v>
      </c>
      <c r="R138" s="6">
        <v>264.49458750000002</v>
      </c>
      <c r="S138" s="4"/>
    </row>
    <row r="139" spans="1:19">
      <c r="A139" s="4">
        <v>1728</v>
      </c>
      <c r="B139" s="4"/>
      <c r="C139" s="4"/>
      <c r="D139" s="4"/>
      <c r="E139" s="6">
        <v>135.80000000000001</v>
      </c>
      <c r="F139" s="6">
        <v>139.785</v>
      </c>
      <c r="G139" s="6">
        <v>151.77000000000001</v>
      </c>
      <c r="H139" s="6">
        <v>151.76499999999999</v>
      </c>
      <c r="I139" s="2"/>
      <c r="J139" s="6">
        <v>168.9</v>
      </c>
      <c r="K139" s="4"/>
      <c r="L139" s="6">
        <v>154</v>
      </c>
      <c r="M139" s="6">
        <v>159.54</v>
      </c>
      <c r="N139" s="2">
        <v>165.63</v>
      </c>
      <c r="O139" s="6">
        <v>144</v>
      </c>
      <c r="P139" s="6">
        <v>179.85</v>
      </c>
      <c r="R139" s="6">
        <v>258.73818749999998</v>
      </c>
      <c r="S139" s="4"/>
    </row>
    <row r="140" spans="1:19">
      <c r="A140" s="4">
        <v>1729</v>
      </c>
      <c r="B140" s="4"/>
      <c r="C140" s="4"/>
      <c r="D140" s="4"/>
      <c r="E140" s="6"/>
      <c r="F140" s="6">
        <v>146.13499999999999</v>
      </c>
      <c r="G140" s="6">
        <v>152.66</v>
      </c>
      <c r="H140" s="6">
        <v>152.655</v>
      </c>
      <c r="I140" s="2"/>
      <c r="J140" s="6">
        <v>174.3</v>
      </c>
      <c r="K140" s="4"/>
      <c r="L140" s="4"/>
      <c r="M140" s="6">
        <v>198.55696950000001</v>
      </c>
      <c r="N140" s="2">
        <v>162.5</v>
      </c>
      <c r="O140" s="6">
        <v>144</v>
      </c>
      <c r="P140" s="6">
        <v>174.4</v>
      </c>
      <c r="R140" s="6">
        <v>188.46213750000001</v>
      </c>
      <c r="S140" s="4"/>
    </row>
    <row r="141" spans="1:19">
      <c r="A141" s="4">
        <v>1730</v>
      </c>
      <c r="B141" s="4"/>
      <c r="C141" s="4"/>
      <c r="D141" s="4"/>
      <c r="E141" s="6"/>
      <c r="F141" s="6">
        <v>117.52</v>
      </c>
      <c r="G141" s="6">
        <v>133.84</v>
      </c>
      <c r="H141" s="6">
        <v>133.83500000000001</v>
      </c>
      <c r="I141" s="2"/>
      <c r="J141" s="7"/>
      <c r="K141" s="4"/>
      <c r="L141" s="4"/>
      <c r="M141" s="6">
        <v>179.43266800000001</v>
      </c>
      <c r="N141" s="2">
        <v>162.5</v>
      </c>
      <c r="O141" s="6">
        <v>133.851</v>
      </c>
      <c r="P141" s="6">
        <v>163.5</v>
      </c>
      <c r="R141" s="6">
        <v>165.25665000000001</v>
      </c>
      <c r="S141" s="4"/>
    </row>
    <row r="142" spans="1:19">
      <c r="A142" s="4">
        <v>1731</v>
      </c>
      <c r="B142" s="6">
        <v>118.58</v>
      </c>
      <c r="C142" s="4"/>
      <c r="D142" s="4"/>
      <c r="E142" s="6">
        <v>110.6</v>
      </c>
      <c r="F142" s="6">
        <v>112.04</v>
      </c>
      <c r="G142" s="6">
        <v>132.43</v>
      </c>
      <c r="H142" s="6">
        <v>132.43</v>
      </c>
      <c r="I142" s="2"/>
      <c r="J142" s="7"/>
      <c r="K142" s="4"/>
      <c r="L142" s="4"/>
      <c r="M142" s="6">
        <v>176.470359</v>
      </c>
      <c r="N142" s="2">
        <v>162.5</v>
      </c>
      <c r="O142" s="6">
        <v>126</v>
      </c>
      <c r="P142" s="6">
        <v>163.5</v>
      </c>
      <c r="R142" s="6">
        <v>133.11675</v>
      </c>
      <c r="S142" s="4"/>
    </row>
    <row r="143" spans="1:19">
      <c r="A143" s="4">
        <v>1732</v>
      </c>
      <c r="B143" s="6">
        <v>97.03</v>
      </c>
      <c r="C143" s="4"/>
      <c r="D143" s="4"/>
      <c r="E143" s="6">
        <v>99.4</v>
      </c>
      <c r="F143" s="6">
        <v>97.03</v>
      </c>
      <c r="G143" s="6">
        <v>121.41</v>
      </c>
      <c r="H143" s="6">
        <v>121.41</v>
      </c>
      <c r="I143" s="2"/>
      <c r="J143" s="6"/>
      <c r="K143" s="4"/>
      <c r="L143" s="4"/>
      <c r="M143" s="6">
        <v>148.19731949999999</v>
      </c>
      <c r="N143" s="2">
        <v>145.66999999999999</v>
      </c>
      <c r="O143" s="6">
        <v>124.839</v>
      </c>
      <c r="P143" s="6">
        <v>163.5</v>
      </c>
      <c r="R143" s="6">
        <v>138.8131875</v>
      </c>
      <c r="S143" s="4"/>
    </row>
    <row r="144" spans="1:19">
      <c r="A144" s="4">
        <v>1733</v>
      </c>
      <c r="B144" s="6">
        <v>130.25</v>
      </c>
      <c r="C144" s="6">
        <v>141.75</v>
      </c>
      <c r="D144" s="6">
        <v>162.28</v>
      </c>
      <c r="E144" s="6">
        <v>122.11</v>
      </c>
      <c r="F144" s="7">
        <v>122.11</v>
      </c>
      <c r="G144" s="6">
        <v>156.52000000000001</v>
      </c>
      <c r="H144" s="6">
        <v>123.28</v>
      </c>
      <c r="I144" s="2"/>
      <c r="J144" s="6">
        <v>137.69999999999999</v>
      </c>
      <c r="K144" s="4"/>
      <c r="L144" s="4"/>
      <c r="M144" s="6">
        <v>149.385198</v>
      </c>
      <c r="N144" s="2">
        <v>138.69999999999999</v>
      </c>
      <c r="O144" s="6">
        <v>109.70099999999999</v>
      </c>
      <c r="P144" s="6">
        <v>151.91900000000001</v>
      </c>
      <c r="R144" s="6">
        <v>157.10175000000001</v>
      </c>
      <c r="S144" s="4"/>
    </row>
    <row r="145" spans="1:19">
      <c r="A145" s="4">
        <v>1734</v>
      </c>
      <c r="B145" s="6">
        <v>136.5</v>
      </c>
      <c r="C145" s="6">
        <v>148.82</v>
      </c>
      <c r="D145" s="6">
        <v>169.4</v>
      </c>
      <c r="E145" s="6">
        <v>130.72</v>
      </c>
      <c r="F145" s="6">
        <v>128.24</v>
      </c>
      <c r="G145" s="6">
        <v>154.62</v>
      </c>
      <c r="H145" s="6">
        <v>153.17500000000001</v>
      </c>
      <c r="I145" s="2"/>
      <c r="J145" s="6">
        <v>168.9</v>
      </c>
      <c r="K145" s="4"/>
      <c r="L145" s="4"/>
      <c r="M145" s="6">
        <v>198.014915</v>
      </c>
      <c r="N145" s="2">
        <v>158.72999999999999</v>
      </c>
      <c r="O145" s="6">
        <v>132.339</v>
      </c>
      <c r="P145" s="6">
        <v>152.6</v>
      </c>
      <c r="R145" s="6">
        <v>201.17418749999999</v>
      </c>
      <c r="S145" s="4"/>
    </row>
    <row r="146" spans="1:19">
      <c r="A146" s="4">
        <v>1735</v>
      </c>
      <c r="B146" s="6">
        <v>137.62</v>
      </c>
      <c r="C146" s="6">
        <v>150.72999999999999</v>
      </c>
      <c r="D146" s="6">
        <v>157.11000000000001</v>
      </c>
      <c r="E146" s="6">
        <v>131.65</v>
      </c>
      <c r="F146" s="6">
        <v>127.935</v>
      </c>
      <c r="G146" s="6">
        <v>158.47999999999999</v>
      </c>
      <c r="H146" s="6">
        <v>156.25</v>
      </c>
      <c r="I146" s="2">
        <v>158.91999999999999</v>
      </c>
      <c r="J146" s="6">
        <v>174.3</v>
      </c>
      <c r="K146" s="4"/>
      <c r="L146" s="4"/>
      <c r="M146" s="6">
        <v>187.92672049999999</v>
      </c>
      <c r="N146" s="2">
        <v>187.5</v>
      </c>
      <c r="O146" s="6">
        <v>144</v>
      </c>
      <c r="P146" s="6">
        <v>154.64400000000001</v>
      </c>
      <c r="R146" s="6">
        <v>203.8725</v>
      </c>
      <c r="S146" s="4"/>
    </row>
    <row r="147" spans="1:19">
      <c r="A147" s="4">
        <v>1736</v>
      </c>
      <c r="B147" s="6">
        <v>129.05000000000001</v>
      </c>
      <c r="C147" s="6">
        <v>130.75</v>
      </c>
      <c r="D147" s="6">
        <v>148.91</v>
      </c>
      <c r="E147" s="6">
        <v>123.71</v>
      </c>
      <c r="F147" s="6">
        <v>124.82</v>
      </c>
      <c r="G147" s="6">
        <v>149.88</v>
      </c>
      <c r="H147" s="6">
        <v>150.095</v>
      </c>
      <c r="I147" s="2">
        <v>158.91999999999999</v>
      </c>
      <c r="J147" s="6">
        <v>154.80000000000001</v>
      </c>
      <c r="K147" s="4"/>
      <c r="L147" s="4"/>
      <c r="M147" s="6">
        <v>140.66</v>
      </c>
      <c r="N147" s="2">
        <v>176.2</v>
      </c>
      <c r="O147" s="6">
        <v>143.613</v>
      </c>
      <c r="P147" s="6">
        <v>163.5</v>
      </c>
      <c r="R147" s="6">
        <v>175.5702</v>
      </c>
      <c r="S147" s="4"/>
    </row>
    <row r="148" spans="1:19">
      <c r="A148" s="4">
        <v>1737</v>
      </c>
      <c r="B148" s="6">
        <v>149.19</v>
      </c>
      <c r="C148" s="6">
        <v>145.63</v>
      </c>
      <c r="D148" s="6">
        <v>161.1</v>
      </c>
      <c r="E148" s="6">
        <v>145.94999999999999</v>
      </c>
      <c r="F148" s="6">
        <v>144.78</v>
      </c>
      <c r="G148" s="6">
        <v>164.38</v>
      </c>
      <c r="H148" s="6">
        <v>163.74</v>
      </c>
      <c r="I148" s="2">
        <v>159.97</v>
      </c>
      <c r="J148" s="6">
        <v>154.80000000000001</v>
      </c>
      <c r="K148" s="4"/>
      <c r="L148" s="4"/>
      <c r="M148" s="6">
        <v>157.87</v>
      </c>
      <c r="N148" s="2">
        <v>175</v>
      </c>
      <c r="O148" s="6">
        <v>135</v>
      </c>
      <c r="P148" s="6">
        <v>163.5</v>
      </c>
      <c r="R148" s="6">
        <v>166.815675</v>
      </c>
      <c r="S148" s="4"/>
    </row>
    <row r="149" spans="1:19">
      <c r="A149" s="4">
        <v>1738</v>
      </c>
      <c r="B149" s="6">
        <v>141.4</v>
      </c>
      <c r="C149" s="6">
        <v>134.4</v>
      </c>
      <c r="D149" s="6">
        <v>161</v>
      </c>
      <c r="E149" s="6">
        <v>137.19999999999999</v>
      </c>
      <c r="F149" s="6">
        <v>144.30500000000001</v>
      </c>
      <c r="G149" s="6">
        <v>158.44</v>
      </c>
      <c r="H149" s="6">
        <v>162.37</v>
      </c>
      <c r="I149" s="2">
        <v>168.26</v>
      </c>
      <c r="J149" s="6">
        <v>168.9</v>
      </c>
      <c r="K149" s="4"/>
      <c r="L149" s="4"/>
      <c r="M149" s="6">
        <v>174.8654085</v>
      </c>
      <c r="N149" s="2">
        <v>175</v>
      </c>
      <c r="O149" s="6">
        <v>144</v>
      </c>
      <c r="P149" s="6">
        <v>163.5</v>
      </c>
      <c r="R149" s="6">
        <v>165.7963125</v>
      </c>
      <c r="S149" s="4"/>
    </row>
    <row r="150" spans="1:19">
      <c r="A150" s="4">
        <v>1739</v>
      </c>
      <c r="B150" s="6">
        <v>134.71</v>
      </c>
      <c r="C150" s="6">
        <v>135.63999999999999</v>
      </c>
      <c r="D150" s="6">
        <v>163.07</v>
      </c>
      <c r="E150" s="6">
        <v>131.44</v>
      </c>
      <c r="F150" s="6">
        <v>136.72999999999999</v>
      </c>
      <c r="G150" s="6">
        <v>156.07</v>
      </c>
      <c r="H150" s="6">
        <v>161.48500000000001</v>
      </c>
      <c r="I150" s="2">
        <v>168.26</v>
      </c>
      <c r="J150" s="6">
        <v>182.7</v>
      </c>
      <c r="K150" s="4"/>
      <c r="L150" s="4"/>
      <c r="M150" s="6">
        <v>185.08935349999999</v>
      </c>
      <c r="N150" s="2">
        <v>178.13</v>
      </c>
      <c r="O150" s="6">
        <v>152.709</v>
      </c>
      <c r="P150" s="6">
        <v>165.77099999999999</v>
      </c>
      <c r="R150" s="6">
        <v>223.78004999999999</v>
      </c>
      <c r="S150" s="4"/>
    </row>
    <row r="151" spans="1:19">
      <c r="A151" s="4">
        <v>1740</v>
      </c>
      <c r="B151" s="6">
        <v>225.5</v>
      </c>
      <c r="C151" s="6">
        <v>297.5</v>
      </c>
      <c r="D151" s="6">
        <v>392</v>
      </c>
      <c r="E151" s="6">
        <v>308</v>
      </c>
      <c r="F151" s="7">
        <v>308</v>
      </c>
      <c r="G151" s="6">
        <v>364</v>
      </c>
      <c r="H151" s="6">
        <v>275.86</v>
      </c>
      <c r="I151" s="2">
        <v>238.73</v>
      </c>
      <c r="J151" s="6">
        <v>331.8</v>
      </c>
      <c r="K151" s="4"/>
      <c r="L151" s="4"/>
      <c r="M151" s="6">
        <v>340.98465499999998</v>
      </c>
      <c r="N151" s="2">
        <v>271.14999999999998</v>
      </c>
      <c r="O151" s="6">
        <v>247.71899999999999</v>
      </c>
      <c r="P151" s="6">
        <v>245.70400000000001</v>
      </c>
      <c r="R151" s="6">
        <v>299.15291250000001</v>
      </c>
      <c r="S151" s="4"/>
    </row>
    <row r="152" spans="1:19">
      <c r="A152" s="4">
        <v>1741</v>
      </c>
      <c r="B152" s="6">
        <v>239.94</v>
      </c>
      <c r="C152" s="6">
        <v>240.25</v>
      </c>
      <c r="D152" s="6">
        <v>321.5</v>
      </c>
      <c r="E152" s="6">
        <v>240.76</v>
      </c>
      <c r="F152" s="6">
        <v>228.9</v>
      </c>
      <c r="G152" s="6">
        <v>297.60000000000002</v>
      </c>
      <c r="H152" s="6">
        <v>281.05500000000001</v>
      </c>
      <c r="I152" s="2">
        <v>300.48</v>
      </c>
      <c r="J152" s="6">
        <v>309.3</v>
      </c>
      <c r="K152" s="4"/>
      <c r="L152" s="4"/>
      <c r="M152" s="6">
        <v>242.839775</v>
      </c>
      <c r="N152" s="2">
        <v>291.98</v>
      </c>
      <c r="O152" s="6">
        <v>233.601</v>
      </c>
      <c r="P152" s="6">
        <v>270.91000000000003</v>
      </c>
      <c r="R152" s="6">
        <v>168.19481250000001</v>
      </c>
      <c r="S152" s="4"/>
    </row>
    <row r="153" spans="1:19">
      <c r="A153" s="4">
        <v>1742</v>
      </c>
      <c r="B153" s="6">
        <v>144.08000000000001</v>
      </c>
      <c r="C153" s="6"/>
      <c r="D153" s="6">
        <v>180.88</v>
      </c>
      <c r="E153" s="6">
        <v>145.46</v>
      </c>
      <c r="F153" s="6">
        <v>143.715</v>
      </c>
      <c r="G153" s="6">
        <v>184.16</v>
      </c>
      <c r="H153" s="6">
        <v>182.28</v>
      </c>
      <c r="I153" s="2">
        <v>169.34</v>
      </c>
      <c r="J153" s="6">
        <v>185.7</v>
      </c>
      <c r="K153" s="4"/>
      <c r="L153" s="4"/>
      <c r="M153" s="6">
        <v>195.364858</v>
      </c>
      <c r="N153" s="2">
        <v>185.58</v>
      </c>
      <c r="O153" s="6">
        <v>158.66399999999999</v>
      </c>
      <c r="P153" s="6">
        <v>213.23099999999999</v>
      </c>
      <c r="R153" s="6">
        <v>135.4552875</v>
      </c>
      <c r="S153" s="4"/>
    </row>
    <row r="154" spans="1:19">
      <c r="A154" s="4">
        <v>1743</v>
      </c>
      <c r="B154" s="6">
        <v>116.2</v>
      </c>
      <c r="C154" s="6">
        <v>106.4</v>
      </c>
      <c r="D154" s="6">
        <v>145.6</v>
      </c>
      <c r="E154" s="6">
        <v>114.1</v>
      </c>
      <c r="F154" s="6">
        <v>118.18</v>
      </c>
      <c r="G154" s="6">
        <v>149.80000000000001</v>
      </c>
      <c r="H154" s="6">
        <v>148.23500000000001</v>
      </c>
      <c r="I154" s="2">
        <v>133.03</v>
      </c>
      <c r="J154" s="6">
        <v>140.69999999999999</v>
      </c>
      <c r="K154" s="4"/>
      <c r="L154" s="4"/>
      <c r="M154" s="6">
        <v>152.81473399999999</v>
      </c>
      <c r="N154" s="2">
        <v>148.80000000000001</v>
      </c>
      <c r="O154" s="6">
        <v>127.113</v>
      </c>
      <c r="P154" s="6">
        <v>179.85</v>
      </c>
      <c r="R154" s="6">
        <v>119.1454875</v>
      </c>
      <c r="S154" s="4"/>
    </row>
    <row r="155" spans="1:19">
      <c r="A155" s="4">
        <v>1744</v>
      </c>
      <c r="B155" s="6">
        <v>117.6</v>
      </c>
      <c r="C155" s="6"/>
      <c r="D155" s="6">
        <v>134.68</v>
      </c>
      <c r="E155" s="6">
        <v>117.6</v>
      </c>
      <c r="F155" s="6">
        <v>117.44</v>
      </c>
      <c r="G155" s="6">
        <v>145.04</v>
      </c>
      <c r="H155" s="6">
        <v>145.57</v>
      </c>
      <c r="I155" s="2">
        <v>130.87</v>
      </c>
      <c r="J155" s="6">
        <v>129.30000000000001</v>
      </c>
      <c r="K155" s="4"/>
      <c r="L155" s="4"/>
      <c r="M155" s="6">
        <v>139.131891</v>
      </c>
      <c r="N155" s="2">
        <v>137.5</v>
      </c>
      <c r="O155" s="6">
        <v>126</v>
      </c>
      <c r="P155" s="6">
        <v>179.85</v>
      </c>
      <c r="R155" s="6">
        <v>122.3235</v>
      </c>
      <c r="S155" s="4"/>
    </row>
    <row r="156" spans="1:19">
      <c r="A156" s="4">
        <v>1745</v>
      </c>
      <c r="B156" s="6">
        <v>126</v>
      </c>
      <c r="C156" s="6"/>
      <c r="D156" s="6">
        <v>140</v>
      </c>
      <c r="E156" s="6">
        <v>126</v>
      </c>
      <c r="F156" s="7">
        <v>126</v>
      </c>
      <c r="G156" s="6">
        <v>154</v>
      </c>
      <c r="H156" s="6">
        <v>157.11500000000001</v>
      </c>
      <c r="I156" s="2">
        <v>130.87</v>
      </c>
      <c r="J156" s="6">
        <v>146.4</v>
      </c>
      <c r="K156" s="4"/>
      <c r="L156" s="4"/>
      <c r="M156" s="6">
        <v>155.69492049999999</v>
      </c>
      <c r="N156" s="2">
        <v>140.38</v>
      </c>
      <c r="O156" s="6">
        <v>128.04300000000001</v>
      </c>
      <c r="P156" s="6">
        <v>169.291</v>
      </c>
      <c r="R156" s="6">
        <v>167.8350375</v>
      </c>
      <c r="S156" s="4"/>
    </row>
    <row r="157" spans="1:19">
      <c r="A157" s="4">
        <v>1746</v>
      </c>
      <c r="B157" s="6"/>
      <c r="C157" s="6"/>
      <c r="D157" s="6">
        <v>192.27</v>
      </c>
      <c r="E157" s="6"/>
      <c r="F157" s="6"/>
      <c r="G157" s="6">
        <v>194.83</v>
      </c>
      <c r="H157" s="6">
        <v>183.91</v>
      </c>
      <c r="I157" s="2"/>
      <c r="J157" s="6">
        <v>182.7</v>
      </c>
      <c r="K157" s="4"/>
      <c r="L157" s="4"/>
      <c r="M157" s="6">
        <v>166.65555599999999</v>
      </c>
      <c r="N157" s="2">
        <v>173.35</v>
      </c>
      <c r="O157" s="6">
        <v>163.22999999999999</v>
      </c>
      <c r="P157" s="6">
        <v>163.5</v>
      </c>
      <c r="R157" s="6">
        <v>177.0093</v>
      </c>
      <c r="S157" s="4"/>
    </row>
    <row r="158" spans="1:19">
      <c r="A158" s="4">
        <v>1747</v>
      </c>
      <c r="B158" s="6">
        <v>166.6</v>
      </c>
      <c r="C158" s="6"/>
      <c r="D158" s="6">
        <v>177.8</v>
      </c>
      <c r="E158" s="6">
        <v>166.6</v>
      </c>
      <c r="F158" s="6">
        <v>166.6</v>
      </c>
      <c r="G158" s="6">
        <v>186.2</v>
      </c>
      <c r="H158" s="6">
        <v>194.69499999999999</v>
      </c>
      <c r="I158" s="6"/>
      <c r="J158" s="6">
        <v>185.7</v>
      </c>
      <c r="K158" s="4"/>
      <c r="L158" s="4"/>
      <c r="M158" s="6">
        <v>213.36937750000001</v>
      </c>
      <c r="N158" s="2">
        <v>198.08</v>
      </c>
      <c r="O158" s="6">
        <v>162</v>
      </c>
      <c r="P158" s="6">
        <v>180.41800000000001</v>
      </c>
      <c r="R158" s="6">
        <v>168.01492500000001</v>
      </c>
      <c r="S158" s="4"/>
    </row>
    <row r="159" spans="1:19">
      <c r="A159" s="4">
        <v>1748</v>
      </c>
      <c r="B159" s="6">
        <v>171.33</v>
      </c>
      <c r="C159" s="6">
        <v>188.07</v>
      </c>
      <c r="D159" s="6">
        <v>199.9</v>
      </c>
      <c r="E159" s="6">
        <v>171.33</v>
      </c>
      <c r="F159" s="6">
        <v>172.21</v>
      </c>
      <c r="G159" s="6">
        <v>186.55</v>
      </c>
      <c r="H159" s="6">
        <v>186.965</v>
      </c>
      <c r="I159" s="6"/>
      <c r="J159" s="6">
        <v>213.9</v>
      </c>
      <c r="K159" s="4"/>
      <c r="L159" s="4"/>
      <c r="M159" s="6">
        <v>214.35732200000001</v>
      </c>
      <c r="N159" s="2">
        <v>201.2</v>
      </c>
      <c r="O159" s="6">
        <v>168.69900000000001</v>
      </c>
      <c r="P159" s="6">
        <v>196.2</v>
      </c>
      <c r="R159" s="6">
        <v>174.85065</v>
      </c>
      <c r="S159" s="4"/>
    </row>
    <row r="160" spans="1:19">
      <c r="A160" s="4">
        <v>1749</v>
      </c>
      <c r="B160" s="6"/>
      <c r="C160" s="6"/>
      <c r="D160" s="6"/>
      <c r="E160" s="6"/>
      <c r="F160" s="6">
        <v>174.83</v>
      </c>
      <c r="G160" s="6"/>
      <c r="H160" s="6">
        <v>191.5</v>
      </c>
      <c r="I160" s="6"/>
      <c r="J160" s="6"/>
      <c r="K160" s="4"/>
      <c r="L160" s="4"/>
      <c r="M160" s="6">
        <v>211.407353</v>
      </c>
      <c r="N160" s="2">
        <v>201.2</v>
      </c>
      <c r="O160" s="6">
        <v>182.625</v>
      </c>
      <c r="P160" s="6">
        <v>194.49700000000001</v>
      </c>
      <c r="R160" s="6">
        <v>168.67451249999999</v>
      </c>
      <c r="S160" s="4"/>
    </row>
    <row r="161" spans="1:19">
      <c r="A161" s="4">
        <v>1750</v>
      </c>
      <c r="B161" s="6">
        <v>158.66999999999999</v>
      </c>
      <c r="C161" s="6">
        <v>157.5</v>
      </c>
      <c r="D161" s="6">
        <v>184.1</v>
      </c>
      <c r="E161" s="6">
        <v>158.11000000000001</v>
      </c>
      <c r="F161" s="6">
        <v>157.35</v>
      </c>
      <c r="G161" s="6">
        <v>172.03</v>
      </c>
      <c r="H161" s="6">
        <v>172.79</v>
      </c>
      <c r="I161" s="6"/>
      <c r="J161" s="6">
        <v>185.7</v>
      </c>
      <c r="K161" s="4"/>
      <c r="L161" s="4"/>
      <c r="M161" s="6">
        <v>189.25735850000001</v>
      </c>
      <c r="N161" s="2">
        <v>184.86</v>
      </c>
      <c r="O161" s="6">
        <v>161.655</v>
      </c>
      <c r="P161" s="6">
        <v>196.2</v>
      </c>
      <c r="R161" s="6">
        <v>172.87188750000001</v>
      </c>
      <c r="S161" s="4"/>
    </row>
    <row r="162" spans="1:19">
      <c r="A162" s="4">
        <v>1751</v>
      </c>
      <c r="B162" s="6">
        <v>156.97999999999999</v>
      </c>
      <c r="C162" s="6">
        <v>168.56</v>
      </c>
      <c r="D162" s="6">
        <v>190.68</v>
      </c>
      <c r="E162" s="6">
        <v>163.66</v>
      </c>
      <c r="F162" s="7">
        <v>163.66</v>
      </c>
      <c r="G162" s="6">
        <v>173.04</v>
      </c>
      <c r="H162" s="6">
        <v>158.64500000000001</v>
      </c>
      <c r="I162" s="6"/>
      <c r="J162" s="6">
        <v>174.3</v>
      </c>
      <c r="K162" s="4"/>
      <c r="L162" s="4"/>
      <c r="M162" s="6">
        <v>212.05</v>
      </c>
      <c r="N162" s="2">
        <v>174.52</v>
      </c>
      <c r="O162" s="6">
        <v>143.07900000000001</v>
      </c>
      <c r="P162" s="6">
        <v>163.5</v>
      </c>
      <c r="R162" s="6">
        <v>220.90185</v>
      </c>
      <c r="S162" s="4"/>
    </row>
    <row r="163" spans="1:19">
      <c r="A163" s="4">
        <v>1752</v>
      </c>
      <c r="B163" s="6">
        <v>163.44999999999999</v>
      </c>
      <c r="C163" s="6">
        <v>163.80000000000001</v>
      </c>
      <c r="D163" s="6">
        <v>184.1</v>
      </c>
      <c r="E163" s="6">
        <v>164.5</v>
      </c>
      <c r="F163" s="6">
        <v>159.30000000000001</v>
      </c>
      <c r="G163" s="6">
        <v>169.4</v>
      </c>
      <c r="H163" s="6">
        <v>176.66499999999999</v>
      </c>
      <c r="I163" s="6"/>
      <c r="J163" s="6">
        <v>194.1</v>
      </c>
      <c r="K163" s="4"/>
      <c r="L163" s="4"/>
      <c r="M163" s="6">
        <v>204.5151845</v>
      </c>
      <c r="N163" s="2">
        <v>198.35</v>
      </c>
      <c r="O163" s="6">
        <v>166.29599999999999</v>
      </c>
      <c r="P163" s="6">
        <v>174.4</v>
      </c>
      <c r="R163" s="6">
        <v>212.9268375</v>
      </c>
      <c r="S163" s="4"/>
    </row>
    <row r="164" spans="1:19">
      <c r="A164" s="4">
        <v>1753</v>
      </c>
      <c r="B164" s="6">
        <v>143.33000000000001</v>
      </c>
      <c r="C164" s="6">
        <v>152.6</v>
      </c>
      <c r="D164" s="6">
        <v>169.4</v>
      </c>
      <c r="E164" s="6">
        <v>147.31</v>
      </c>
      <c r="F164" s="6">
        <v>146.56</v>
      </c>
      <c r="G164" s="6">
        <v>157.15</v>
      </c>
      <c r="H164" s="6">
        <v>157.27000000000001</v>
      </c>
      <c r="I164" s="6"/>
      <c r="J164" s="6">
        <v>185.7</v>
      </c>
      <c r="K164" s="4"/>
      <c r="L164" s="4"/>
      <c r="M164" s="6">
        <v>201.06182749999999</v>
      </c>
      <c r="N164" s="2">
        <v>195.19</v>
      </c>
      <c r="O164" s="6">
        <v>159.56100000000001</v>
      </c>
      <c r="P164" s="6">
        <v>179.85</v>
      </c>
      <c r="R164" s="6">
        <v>193.97868750000001</v>
      </c>
      <c r="S164" s="4"/>
    </row>
    <row r="165" spans="1:19">
      <c r="A165" s="4">
        <v>1754</v>
      </c>
      <c r="B165" s="6">
        <v>124.78</v>
      </c>
      <c r="C165" s="6">
        <v>130.11000000000001</v>
      </c>
      <c r="D165" s="6">
        <v>152.86000000000001</v>
      </c>
      <c r="E165" s="6">
        <v>127.75</v>
      </c>
      <c r="F165" s="6">
        <v>129.25</v>
      </c>
      <c r="G165" s="6">
        <v>135.19</v>
      </c>
      <c r="H165" s="6">
        <v>137.74</v>
      </c>
      <c r="I165" s="6"/>
      <c r="J165" s="6">
        <v>165.9</v>
      </c>
      <c r="K165" s="4"/>
      <c r="L165" s="4"/>
      <c r="M165" s="6">
        <v>172.796333</v>
      </c>
      <c r="N165" s="2">
        <v>185.1</v>
      </c>
      <c r="O165" s="6">
        <v>146.41800000000001</v>
      </c>
      <c r="P165" s="6">
        <v>179.85</v>
      </c>
      <c r="R165" s="6">
        <v>160.21979999999999</v>
      </c>
      <c r="S165" s="4"/>
    </row>
    <row r="166" spans="1:19">
      <c r="A166" s="4">
        <v>1755</v>
      </c>
      <c r="B166" s="6">
        <v>125.18</v>
      </c>
      <c r="C166" s="6">
        <v>125.13</v>
      </c>
      <c r="D166" s="6">
        <v>139.41999999999999</v>
      </c>
      <c r="E166" s="6">
        <v>127.17</v>
      </c>
      <c r="F166" s="6">
        <v>127.51</v>
      </c>
      <c r="G166" s="6">
        <v>135.88</v>
      </c>
      <c r="H166" s="6">
        <v>134.05000000000001</v>
      </c>
      <c r="I166" s="6"/>
      <c r="J166" s="6">
        <v>149.1</v>
      </c>
      <c r="K166" s="4"/>
      <c r="L166" s="4"/>
      <c r="M166" s="6">
        <v>170.87075949999999</v>
      </c>
      <c r="N166" s="2">
        <v>178.61</v>
      </c>
      <c r="O166" s="6">
        <v>135</v>
      </c>
      <c r="P166" s="6">
        <v>179.85</v>
      </c>
      <c r="R166" s="6">
        <v>191.93996250000001</v>
      </c>
      <c r="S166" s="4"/>
    </row>
    <row r="167" spans="1:19">
      <c r="A167" s="4">
        <v>1756</v>
      </c>
      <c r="B167" s="6">
        <v>131.74</v>
      </c>
      <c r="C167" s="6">
        <v>137</v>
      </c>
      <c r="D167" s="6">
        <v>140.08000000000001</v>
      </c>
      <c r="E167" s="6">
        <v>142.80000000000001</v>
      </c>
      <c r="F167" s="6">
        <v>141.36000000000001</v>
      </c>
      <c r="G167" s="6">
        <v>154.47999999999999</v>
      </c>
      <c r="H167" s="6">
        <v>151.535</v>
      </c>
      <c r="I167" s="6"/>
      <c r="J167" s="7"/>
      <c r="K167" s="4"/>
      <c r="L167" s="4"/>
      <c r="M167" s="6">
        <v>187.566766</v>
      </c>
      <c r="N167" s="2">
        <v>175.48</v>
      </c>
      <c r="O167" s="6">
        <v>134.04</v>
      </c>
      <c r="P167" s="6">
        <v>179.85</v>
      </c>
      <c r="R167" s="6">
        <v>301.79126250000002</v>
      </c>
      <c r="S167" s="4"/>
    </row>
    <row r="168" spans="1:19">
      <c r="A168" s="4">
        <v>1757</v>
      </c>
      <c r="B168" s="6">
        <v>185.5</v>
      </c>
      <c r="C168" s="6">
        <v>194.55</v>
      </c>
      <c r="D168" s="6">
        <v>217.14</v>
      </c>
      <c r="E168" s="6">
        <v>192.4</v>
      </c>
      <c r="F168" s="6">
        <v>191.29</v>
      </c>
      <c r="G168" s="6">
        <v>208.86</v>
      </c>
      <c r="H168" s="6">
        <v>208.33</v>
      </c>
      <c r="I168" s="6"/>
      <c r="J168" s="6">
        <v>255.9</v>
      </c>
      <c r="K168" s="4"/>
      <c r="L168" s="4"/>
      <c r="M168" s="6">
        <v>245.08854299999999</v>
      </c>
      <c r="N168" s="2">
        <v>251.65</v>
      </c>
      <c r="O168" s="6">
        <v>203.85300000000001</v>
      </c>
      <c r="P168" s="6">
        <v>214.821</v>
      </c>
      <c r="R168" s="6">
        <v>244.64699999999999</v>
      </c>
      <c r="S168" s="4"/>
    </row>
    <row r="169" spans="1:19">
      <c r="A169" s="4">
        <v>1758</v>
      </c>
      <c r="B169" s="6">
        <v>185.07</v>
      </c>
      <c r="C169" s="6">
        <v>183.2</v>
      </c>
      <c r="D169" s="6">
        <v>210.9</v>
      </c>
      <c r="E169" s="6">
        <v>186.9</v>
      </c>
      <c r="F169" s="6">
        <v>191.64</v>
      </c>
      <c r="G169" s="6">
        <v>195</v>
      </c>
      <c r="H169" s="6">
        <v>201.715</v>
      </c>
      <c r="I169" s="6"/>
      <c r="J169" s="6">
        <v>227.7</v>
      </c>
      <c r="K169" s="4"/>
      <c r="L169" s="4"/>
      <c r="M169" s="6">
        <v>240.886706</v>
      </c>
      <c r="N169" s="2">
        <v>234.38</v>
      </c>
      <c r="O169" s="6">
        <v>193.209</v>
      </c>
      <c r="P169" s="6">
        <v>228.9</v>
      </c>
      <c r="R169" s="6">
        <v>192.479625</v>
      </c>
      <c r="S169" s="4"/>
    </row>
    <row r="170" spans="1:19">
      <c r="A170" s="4">
        <v>1759</v>
      </c>
      <c r="B170" s="6"/>
      <c r="C170" s="6"/>
      <c r="D170" s="6"/>
      <c r="E170" s="6"/>
      <c r="F170" s="6">
        <v>169.28</v>
      </c>
      <c r="G170" s="6"/>
      <c r="H170" s="6">
        <v>178.89</v>
      </c>
      <c r="I170" s="6"/>
      <c r="J170" s="6">
        <v>225</v>
      </c>
      <c r="K170" s="4"/>
      <c r="L170" s="4"/>
      <c r="M170" s="6">
        <v>225.29632899999999</v>
      </c>
      <c r="N170" s="2">
        <v>211.3</v>
      </c>
      <c r="O170" s="6">
        <v>157.64400000000001</v>
      </c>
      <c r="P170" s="6">
        <v>204.69300000000001</v>
      </c>
      <c r="R170" s="6">
        <v>175.03053750000001</v>
      </c>
      <c r="S170" s="4"/>
    </row>
    <row r="171" spans="1:19">
      <c r="A171" s="4">
        <v>1760</v>
      </c>
      <c r="B171" s="6">
        <v>148.85</v>
      </c>
      <c r="C171" s="6">
        <v>157.27000000000001</v>
      </c>
      <c r="D171" s="6">
        <v>172.8</v>
      </c>
      <c r="E171" s="6">
        <v>152.03</v>
      </c>
      <c r="F171" s="6">
        <v>151.53</v>
      </c>
      <c r="G171" s="6">
        <v>159.5</v>
      </c>
      <c r="H171" s="6">
        <v>159.08500000000001</v>
      </c>
      <c r="I171" s="6"/>
      <c r="J171" s="6">
        <v>199.8</v>
      </c>
      <c r="K171" s="4"/>
      <c r="L171" s="4"/>
      <c r="M171" s="6">
        <v>196.30025549999999</v>
      </c>
      <c r="N171" s="2">
        <v>204.57</v>
      </c>
      <c r="O171" s="6">
        <v>146.232</v>
      </c>
      <c r="P171" s="6">
        <v>196.2</v>
      </c>
      <c r="R171" s="6">
        <v>180.12735000000001</v>
      </c>
      <c r="S171" s="4"/>
    </row>
    <row r="172" spans="1:19">
      <c r="A172" s="4">
        <v>1761</v>
      </c>
      <c r="B172" s="6">
        <v>154.76</v>
      </c>
      <c r="C172" s="4"/>
      <c r="D172" s="6">
        <v>166.6</v>
      </c>
      <c r="E172" s="6">
        <v>157.27000000000001</v>
      </c>
      <c r="F172" s="6">
        <v>156.1</v>
      </c>
      <c r="G172" s="6">
        <v>169.4</v>
      </c>
      <c r="H172" s="6">
        <v>164.03</v>
      </c>
      <c r="I172" s="6"/>
      <c r="J172" s="6">
        <v>185.7</v>
      </c>
      <c r="K172" s="4"/>
      <c r="L172" s="4"/>
      <c r="M172" s="6">
        <v>210.40466649999999</v>
      </c>
      <c r="N172" s="2">
        <v>189.66</v>
      </c>
      <c r="O172" s="6">
        <v>149.649</v>
      </c>
      <c r="P172" s="6">
        <v>196.2</v>
      </c>
      <c r="R172" s="6">
        <v>169.7538375</v>
      </c>
      <c r="S172" s="4"/>
    </row>
    <row r="173" spans="1:19">
      <c r="A173" s="4">
        <v>1762</v>
      </c>
      <c r="B173" s="6">
        <v>163.80000000000001</v>
      </c>
      <c r="C173" s="6">
        <v>154</v>
      </c>
      <c r="D173" s="6">
        <v>179.2</v>
      </c>
      <c r="E173" s="6">
        <v>164.5</v>
      </c>
      <c r="F173" s="6">
        <v>164.51</v>
      </c>
      <c r="G173" s="6">
        <v>175</v>
      </c>
      <c r="H173" s="6">
        <v>176.31</v>
      </c>
      <c r="I173" s="6"/>
      <c r="J173" s="6">
        <v>188.4</v>
      </c>
      <c r="K173" s="4"/>
      <c r="L173" s="4"/>
      <c r="M173" s="6">
        <v>197.92210249999999</v>
      </c>
      <c r="N173" s="2">
        <v>193.03</v>
      </c>
      <c r="O173" s="6">
        <v>162</v>
      </c>
      <c r="P173" s="6">
        <v>204.648</v>
      </c>
      <c r="R173" s="6">
        <v>181.50648749999999</v>
      </c>
      <c r="S173" s="4"/>
    </row>
    <row r="174" spans="1:19">
      <c r="A174" s="4">
        <v>1763</v>
      </c>
      <c r="B174" s="6">
        <v>168.12</v>
      </c>
      <c r="C174" s="6">
        <v>147</v>
      </c>
      <c r="D174" s="6">
        <v>174.72</v>
      </c>
      <c r="E174" s="6">
        <v>169.05</v>
      </c>
      <c r="F174" s="6">
        <v>164.97</v>
      </c>
      <c r="G174" s="6">
        <v>176.28</v>
      </c>
      <c r="H174" s="6">
        <v>171.66</v>
      </c>
      <c r="I174" s="6"/>
      <c r="J174" s="6">
        <v>182.7</v>
      </c>
      <c r="K174" s="4"/>
      <c r="L174" s="4"/>
      <c r="M174" s="6">
        <v>191.28032350000001</v>
      </c>
      <c r="N174" s="2">
        <v>186.06</v>
      </c>
      <c r="O174" s="6">
        <v>154.791</v>
      </c>
      <c r="P174" s="6">
        <v>196.654</v>
      </c>
      <c r="R174" s="6">
        <v>219.8824875</v>
      </c>
      <c r="S174" s="4"/>
    </row>
    <row r="175" spans="1:19">
      <c r="A175" s="4">
        <v>1764</v>
      </c>
      <c r="B175" s="6">
        <v>169.86</v>
      </c>
      <c r="C175" s="6"/>
      <c r="D175" s="6">
        <v>205.39</v>
      </c>
      <c r="E175" s="6">
        <v>170.56</v>
      </c>
      <c r="F175" s="6">
        <v>170.58</v>
      </c>
      <c r="G175" s="6">
        <v>180.67</v>
      </c>
      <c r="H175" s="6">
        <v>182.18</v>
      </c>
      <c r="I175" s="6"/>
      <c r="J175" s="6">
        <v>226.5</v>
      </c>
      <c r="K175" s="4"/>
      <c r="L175" s="4"/>
      <c r="M175" s="6">
        <v>218.62054900000001</v>
      </c>
      <c r="N175" s="2">
        <v>202.4</v>
      </c>
      <c r="O175" s="6">
        <v>170.73599999999999</v>
      </c>
      <c r="P175" s="6">
        <v>197.56299999999999</v>
      </c>
      <c r="R175" s="6">
        <v>239.25037499999999</v>
      </c>
      <c r="S175" s="4"/>
    </row>
    <row r="176" spans="1:19">
      <c r="A176" s="4">
        <v>1765</v>
      </c>
      <c r="B176" s="6">
        <v>182.35</v>
      </c>
      <c r="C176" s="6">
        <v>203</v>
      </c>
      <c r="D176" s="6">
        <v>216.8</v>
      </c>
      <c r="E176" s="6">
        <v>170.8</v>
      </c>
      <c r="F176" s="6">
        <v>187.38</v>
      </c>
      <c r="G176" s="6">
        <v>198</v>
      </c>
      <c r="H176" s="6">
        <v>203.74</v>
      </c>
      <c r="I176" s="6"/>
      <c r="J176" s="6"/>
      <c r="K176" s="4"/>
      <c r="L176" s="4"/>
      <c r="M176" s="6">
        <v>204.92391499999999</v>
      </c>
      <c r="N176" s="2">
        <v>235.1</v>
      </c>
      <c r="O176" s="6">
        <v>193.14</v>
      </c>
      <c r="P176" s="6">
        <v>232.53299999999999</v>
      </c>
      <c r="R176" s="6">
        <v>234.99303750000001</v>
      </c>
      <c r="S176" s="4"/>
    </row>
    <row r="177" spans="1:19">
      <c r="A177" s="4">
        <v>1766</v>
      </c>
      <c r="B177" s="6">
        <v>193.08</v>
      </c>
      <c r="C177" s="6">
        <v>200.36</v>
      </c>
      <c r="D177" s="6">
        <v>217.53</v>
      </c>
      <c r="E177" s="6">
        <v>193.55</v>
      </c>
      <c r="F177" s="6">
        <v>194.25</v>
      </c>
      <c r="G177" s="6">
        <v>205.51</v>
      </c>
      <c r="H177" s="6">
        <v>206.16</v>
      </c>
      <c r="I177" s="6"/>
      <c r="J177" s="6">
        <v>241.8</v>
      </c>
      <c r="K177" s="4"/>
      <c r="L177" s="4"/>
      <c r="M177" s="6">
        <v>240.38495800000001</v>
      </c>
      <c r="N177" s="2">
        <v>235.1</v>
      </c>
      <c r="O177" s="6">
        <v>187.88399999999999</v>
      </c>
      <c r="P177" s="6">
        <v>245.25</v>
      </c>
      <c r="R177" s="6">
        <v>296.03486249999997</v>
      </c>
      <c r="S177" s="4"/>
    </row>
    <row r="178" spans="1:19">
      <c r="A178" s="4">
        <v>1767</v>
      </c>
      <c r="B178" s="6">
        <v>205.45</v>
      </c>
      <c r="C178" s="6">
        <v>221.9</v>
      </c>
      <c r="D178" s="6">
        <v>234.38</v>
      </c>
      <c r="E178" s="6">
        <v>203.13</v>
      </c>
      <c r="F178" s="6">
        <v>202.6</v>
      </c>
      <c r="G178" s="6">
        <v>226.16</v>
      </c>
      <c r="H178" s="6">
        <v>226.93</v>
      </c>
      <c r="I178" s="6"/>
      <c r="J178" s="6">
        <v>270</v>
      </c>
      <c r="K178" s="4"/>
      <c r="L178" s="4"/>
      <c r="M178" s="6">
        <v>229.50872100000001</v>
      </c>
      <c r="N178" s="2">
        <v>262.02</v>
      </c>
      <c r="O178" s="6">
        <v>202.51499999999999</v>
      </c>
      <c r="P178" s="6">
        <v>245.25</v>
      </c>
      <c r="R178" s="6">
        <v>208.72946250000001</v>
      </c>
      <c r="S178" s="4"/>
    </row>
    <row r="179" spans="1:19">
      <c r="A179" s="4">
        <v>1768</v>
      </c>
      <c r="B179" s="6">
        <v>239.4</v>
      </c>
      <c r="C179" s="6">
        <v>237.38</v>
      </c>
      <c r="D179" s="6">
        <v>254.38</v>
      </c>
      <c r="E179" s="6">
        <v>237.55</v>
      </c>
      <c r="F179" s="6">
        <v>237.55</v>
      </c>
      <c r="G179" s="6">
        <v>262.27</v>
      </c>
      <c r="H179" s="6">
        <v>245.31</v>
      </c>
      <c r="I179" s="6"/>
      <c r="J179" s="6">
        <v>286.8</v>
      </c>
      <c r="K179" s="4"/>
      <c r="L179" s="4"/>
      <c r="M179" s="6">
        <v>263.73813749999999</v>
      </c>
      <c r="N179" s="2">
        <v>285.10000000000002</v>
      </c>
      <c r="O179" s="6">
        <v>226.18199999999999</v>
      </c>
      <c r="P179" s="6">
        <v>254.10599999999999</v>
      </c>
      <c r="R179" s="6">
        <v>244.88685000000001</v>
      </c>
      <c r="S179" s="4"/>
    </row>
    <row r="180" spans="1:19">
      <c r="A180" s="4">
        <v>1769</v>
      </c>
      <c r="B180" s="6">
        <v>213.81</v>
      </c>
      <c r="C180" s="6">
        <v>199.36</v>
      </c>
      <c r="D180" s="6">
        <v>225.69</v>
      </c>
      <c r="E180" s="6">
        <v>198.63</v>
      </c>
      <c r="F180" s="6">
        <v>200.75</v>
      </c>
      <c r="G180" s="6">
        <v>232.23</v>
      </c>
      <c r="H180" s="6">
        <v>252.67</v>
      </c>
      <c r="I180" s="6"/>
      <c r="J180" s="6">
        <v>233.4</v>
      </c>
      <c r="K180" s="4"/>
      <c r="L180" s="4"/>
      <c r="M180" s="6">
        <v>226.12452300000001</v>
      </c>
      <c r="N180" s="2">
        <v>247.36</v>
      </c>
      <c r="O180" s="6">
        <v>205.99799999999999</v>
      </c>
      <c r="P180" s="6">
        <v>260.91899999999998</v>
      </c>
      <c r="R180" s="6">
        <v>218.143575</v>
      </c>
      <c r="S180" s="4"/>
    </row>
    <row r="181" spans="1:19">
      <c r="A181" s="4">
        <v>1770</v>
      </c>
      <c r="B181" s="6">
        <v>183.12</v>
      </c>
      <c r="C181" s="6">
        <v>172.62</v>
      </c>
      <c r="D181" s="6">
        <v>204.4</v>
      </c>
      <c r="E181" s="6">
        <v>171.36</v>
      </c>
      <c r="F181" s="6">
        <v>177.68</v>
      </c>
      <c r="G181" s="6">
        <v>198.38</v>
      </c>
      <c r="H181" s="6">
        <v>195.42</v>
      </c>
      <c r="I181" s="6"/>
      <c r="J181" s="6">
        <v>225</v>
      </c>
      <c r="K181" s="4"/>
      <c r="L181" s="4"/>
      <c r="M181" s="6">
        <v>196.598905</v>
      </c>
      <c r="N181" s="2">
        <v>213.94</v>
      </c>
      <c r="O181" s="6">
        <v>185.03100000000001</v>
      </c>
      <c r="P181" s="6">
        <v>228.9</v>
      </c>
      <c r="R181" s="6">
        <v>265.69383749999997</v>
      </c>
      <c r="S181" s="6">
        <v>255</v>
      </c>
    </row>
    <row r="182" spans="1:19">
      <c r="A182" s="4">
        <v>1771</v>
      </c>
      <c r="B182" s="6">
        <v>216.71</v>
      </c>
      <c r="C182" s="6">
        <v>227.03</v>
      </c>
      <c r="D182" s="6">
        <v>242.67</v>
      </c>
      <c r="E182" s="6">
        <v>218.28</v>
      </c>
      <c r="F182" s="6">
        <v>219.56</v>
      </c>
      <c r="G182" s="6">
        <v>230.47</v>
      </c>
      <c r="H182" s="6">
        <v>231.89</v>
      </c>
      <c r="I182" s="6"/>
      <c r="J182" s="6">
        <v>286.8</v>
      </c>
      <c r="K182" s="4"/>
      <c r="L182" s="4"/>
      <c r="M182" s="6">
        <v>248.04154</v>
      </c>
      <c r="N182" s="2">
        <v>274.76</v>
      </c>
      <c r="O182" s="6">
        <v>237.86699999999999</v>
      </c>
      <c r="P182" s="6">
        <v>251.495</v>
      </c>
      <c r="R182" s="6">
        <v>289.37902500000001</v>
      </c>
      <c r="S182" s="6">
        <v>286.5</v>
      </c>
    </row>
    <row r="183" spans="1:19">
      <c r="A183" s="4">
        <v>1772</v>
      </c>
      <c r="B183" s="6">
        <v>248.73</v>
      </c>
      <c r="C183" s="6">
        <v>226.8</v>
      </c>
      <c r="D183" s="6">
        <v>219.1</v>
      </c>
      <c r="E183" s="6">
        <v>241.06</v>
      </c>
      <c r="F183" s="6">
        <v>245.69</v>
      </c>
      <c r="G183" s="6">
        <v>271.22000000000003</v>
      </c>
      <c r="H183" s="6">
        <v>271.05</v>
      </c>
      <c r="I183" s="6"/>
      <c r="J183" s="6"/>
      <c r="K183" s="4"/>
      <c r="L183" s="4"/>
      <c r="M183" s="6">
        <v>297.66426899999999</v>
      </c>
      <c r="N183" s="2">
        <v>317.55</v>
      </c>
      <c r="O183" s="6">
        <v>243.34800000000001</v>
      </c>
      <c r="P183" s="6">
        <v>272.5</v>
      </c>
      <c r="R183" s="6">
        <v>318.04109999999997</v>
      </c>
      <c r="S183" s="6">
        <v>335.28</v>
      </c>
    </row>
    <row r="184" spans="1:19">
      <c r="A184" s="4">
        <v>1773</v>
      </c>
      <c r="B184" s="6">
        <v>246.34</v>
      </c>
      <c r="C184" s="6">
        <v>236.95</v>
      </c>
      <c r="D184" s="6">
        <v>318.5</v>
      </c>
      <c r="E184" s="6">
        <v>232.34</v>
      </c>
      <c r="F184" s="6">
        <v>232.68</v>
      </c>
      <c r="G184" s="6">
        <v>268.98</v>
      </c>
      <c r="H184" s="6">
        <v>268.70999999999998</v>
      </c>
      <c r="I184" s="6"/>
      <c r="J184" s="6">
        <v>312.3</v>
      </c>
      <c r="K184" s="4"/>
      <c r="L184" s="4"/>
      <c r="M184" s="6">
        <v>294.93611099999998</v>
      </c>
      <c r="N184" s="2">
        <v>325.48</v>
      </c>
      <c r="O184" s="6">
        <v>239.304</v>
      </c>
      <c r="P184" s="6">
        <v>279.31299999999999</v>
      </c>
      <c r="R184" s="6">
        <v>292.91681249999999</v>
      </c>
      <c r="S184" s="6">
        <v>297</v>
      </c>
    </row>
    <row r="185" spans="1:19">
      <c r="A185" s="4">
        <v>1774</v>
      </c>
      <c r="B185" s="6">
        <v>224.06</v>
      </c>
      <c r="C185" s="6">
        <v>222.25</v>
      </c>
      <c r="D185" s="6">
        <v>283.5</v>
      </c>
      <c r="E185" s="6">
        <v>221.03</v>
      </c>
      <c r="F185" s="6">
        <v>219.5</v>
      </c>
      <c r="G185" s="6">
        <v>244.36</v>
      </c>
      <c r="H185" s="6">
        <v>244.1</v>
      </c>
      <c r="I185" s="6"/>
      <c r="J185" s="6">
        <v>292.5</v>
      </c>
      <c r="K185" s="4"/>
      <c r="L185" s="4"/>
      <c r="M185" s="6">
        <v>347.20296150000001</v>
      </c>
      <c r="N185" s="2">
        <v>292.31</v>
      </c>
      <c r="O185" s="6">
        <v>202.70699999999999</v>
      </c>
      <c r="P185" s="6">
        <v>277.95</v>
      </c>
      <c r="R185" s="6">
        <v>319.360275</v>
      </c>
      <c r="S185" s="6">
        <v>321</v>
      </c>
    </row>
    <row r="186" spans="1:19">
      <c r="A186" s="4">
        <v>1775</v>
      </c>
      <c r="B186" s="6">
        <v>230.88</v>
      </c>
      <c r="C186" s="6">
        <v>222.83</v>
      </c>
      <c r="D186" s="6">
        <v>218.63</v>
      </c>
      <c r="E186" s="6">
        <v>232.93</v>
      </c>
      <c r="F186" s="6">
        <v>233.02</v>
      </c>
      <c r="G186" s="6">
        <v>248.21</v>
      </c>
      <c r="H186" s="6">
        <v>248.88</v>
      </c>
      <c r="I186" s="6"/>
      <c r="J186" s="6">
        <v>261.60000000000002</v>
      </c>
      <c r="K186" s="4"/>
      <c r="L186" s="4"/>
      <c r="M186" s="6">
        <v>278.49921949999998</v>
      </c>
      <c r="N186" s="2">
        <v>312.98</v>
      </c>
      <c r="O186" s="6">
        <v>219.43199999999999</v>
      </c>
      <c r="P186" s="6">
        <v>277.95</v>
      </c>
      <c r="R186" s="6">
        <v>236.0723625</v>
      </c>
      <c r="S186" s="6">
        <v>241.5</v>
      </c>
    </row>
    <row r="187" spans="1:19">
      <c r="A187" s="4">
        <v>1776</v>
      </c>
      <c r="B187" s="6">
        <v>198.6</v>
      </c>
      <c r="C187" s="6">
        <v>169.96</v>
      </c>
      <c r="D187" s="6">
        <v>202.3</v>
      </c>
      <c r="E187" s="6">
        <v>195.77</v>
      </c>
      <c r="F187" s="6">
        <v>190.86</v>
      </c>
      <c r="G187" s="6">
        <v>216.07</v>
      </c>
      <c r="H187" s="6">
        <v>215.3</v>
      </c>
      <c r="I187" s="6"/>
      <c r="J187" s="6">
        <v>216.6</v>
      </c>
      <c r="K187" s="4"/>
      <c r="L187" s="4"/>
      <c r="M187" s="6">
        <v>239.3296115</v>
      </c>
      <c r="N187" s="2">
        <v>251.2</v>
      </c>
      <c r="O187" s="6">
        <v>172.5</v>
      </c>
      <c r="P187" s="6">
        <v>269.20699999999999</v>
      </c>
      <c r="R187" s="6">
        <v>251.242875</v>
      </c>
      <c r="S187" s="6">
        <v>253.5</v>
      </c>
    </row>
    <row r="188" spans="1:19">
      <c r="A188" s="4">
        <v>1777</v>
      </c>
      <c r="B188" s="6">
        <v>169.98</v>
      </c>
      <c r="C188" s="6">
        <v>157.5</v>
      </c>
      <c r="D188" s="6">
        <v>185.97</v>
      </c>
      <c r="E188" s="6">
        <v>168.7</v>
      </c>
      <c r="F188" s="6">
        <v>168.69</v>
      </c>
      <c r="G188" s="6">
        <v>189.58</v>
      </c>
      <c r="H188" s="6">
        <v>189.48</v>
      </c>
      <c r="I188" s="6"/>
      <c r="J188" s="6">
        <v>222.3</v>
      </c>
      <c r="K188" s="4"/>
      <c r="L188" s="4"/>
      <c r="M188" s="6">
        <v>199.44365400000001</v>
      </c>
      <c r="N188" s="2">
        <v>234.86</v>
      </c>
      <c r="O188" s="6">
        <v>154.476</v>
      </c>
      <c r="P188" s="6">
        <v>228.559</v>
      </c>
      <c r="R188" s="6">
        <v>284.04236250000002</v>
      </c>
      <c r="S188" s="6">
        <v>276</v>
      </c>
    </row>
    <row r="189" spans="1:19">
      <c r="A189" s="4">
        <v>1778</v>
      </c>
      <c r="B189" s="6">
        <v>186.95333299999999</v>
      </c>
      <c r="C189" s="6">
        <v>184.17</v>
      </c>
      <c r="D189" s="6">
        <v>208.84</v>
      </c>
      <c r="E189" s="6">
        <v>185.68</v>
      </c>
      <c r="F189" s="6">
        <v>186.3</v>
      </c>
      <c r="G189" s="6">
        <v>201.54</v>
      </c>
      <c r="H189" s="6">
        <v>203.29</v>
      </c>
      <c r="I189" s="6"/>
      <c r="J189" s="6">
        <v>213.9</v>
      </c>
      <c r="K189" s="4"/>
      <c r="L189" s="4"/>
      <c r="M189" s="6">
        <v>222.76340149999999</v>
      </c>
      <c r="N189" s="2">
        <v>242.31</v>
      </c>
      <c r="O189" s="6">
        <v>162.12899999999999</v>
      </c>
      <c r="P189" s="6">
        <v>228.9</v>
      </c>
      <c r="R189" s="6">
        <v>210.4084125</v>
      </c>
      <c r="S189" s="6">
        <v>219.78</v>
      </c>
    </row>
    <row r="190" spans="1:19">
      <c r="A190" s="4">
        <v>1779</v>
      </c>
      <c r="B190" s="6">
        <v>169.001667</v>
      </c>
      <c r="C190" s="6">
        <v>173.21</v>
      </c>
      <c r="D190" s="6">
        <v>195.36</v>
      </c>
      <c r="E190" s="6">
        <v>167.07</v>
      </c>
      <c r="F190" s="6">
        <v>166.16</v>
      </c>
      <c r="G190" s="6">
        <v>185.62</v>
      </c>
      <c r="H190" s="6">
        <v>185.27</v>
      </c>
      <c r="I190" s="6"/>
      <c r="J190" s="6">
        <v>195.6</v>
      </c>
      <c r="K190" s="4"/>
      <c r="L190" s="4"/>
      <c r="M190" s="6">
        <v>198.91793899999999</v>
      </c>
      <c r="N190" s="2">
        <v>207.45</v>
      </c>
      <c r="O190" s="6">
        <v>151.113</v>
      </c>
      <c r="P190" s="6">
        <v>228.9</v>
      </c>
      <c r="R190" s="6">
        <v>205.911225</v>
      </c>
      <c r="S190" s="6">
        <v>183.78</v>
      </c>
    </row>
    <row r="191" spans="1:19">
      <c r="A191" s="4">
        <v>1780</v>
      </c>
      <c r="B191" s="6"/>
      <c r="C191" s="6">
        <v>180.6</v>
      </c>
      <c r="D191" s="6">
        <v>203.88</v>
      </c>
      <c r="E191" s="6">
        <v>171.59</v>
      </c>
      <c r="F191" s="6">
        <v>165.08</v>
      </c>
      <c r="G191" s="6">
        <v>183.88</v>
      </c>
      <c r="H191" s="6">
        <v>182.01</v>
      </c>
      <c r="I191" s="6"/>
      <c r="J191" s="6">
        <v>220.8</v>
      </c>
      <c r="K191" s="4"/>
      <c r="L191" s="4"/>
      <c r="M191" s="6">
        <v>204.29708350000001</v>
      </c>
      <c r="N191" s="2">
        <v>219.23</v>
      </c>
      <c r="O191" s="6">
        <v>157.995</v>
      </c>
      <c r="P191" s="6">
        <v>229.922</v>
      </c>
      <c r="R191" s="6">
        <v>290.6382375</v>
      </c>
      <c r="S191" s="6">
        <v>304.5</v>
      </c>
    </row>
    <row r="192" spans="1:19">
      <c r="A192" s="4">
        <v>1781</v>
      </c>
      <c r="B192" s="6">
        <v>181.188333</v>
      </c>
      <c r="C192" s="6">
        <v>192.97</v>
      </c>
      <c r="D192" s="6">
        <v>217.21</v>
      </c>
      <c r="E192" s="6">
        <v>178.09</v>
      </c>
      <c r="F192" s="6">
        <v>178.68</v>
      </c>
      <c r="G192" s="6">
        <v>203.64</v>
      </c>
      <c r="H192" s="6">
        <v>203.18</v>
      </c>
      <c r="I192" s="6"/>
      <c r="J192" s="6">
        <v>225</v>
      </c>
      <c r="K192" s="4"/>
      <c r="L192" s="4"/>
      <c r="M192" s="6">
        <v>222.2579135</v>
      </c>
      <c r="N192" s="2">
        <v>241.11</v>
      </c>
      <c r="O192" s="6">
        <v>178.548</v>
      </c>
      <c r="P192" s="6">
        <v>245.25</v>
      </c>
      <c r="R192" s="6">
        <v>284.58202499999999</v>
      </c>
      <c r="S192" s="6">
        <v>255.78</v>
      </c>
    </row>
    <row r="193" spans="1:19">
      <c r="A193" s="4">
        <v>1782</v>
      </c>
      <c r="B193" s="6"/>
      <c r="C193" s="6"/>
      <c r="D193" s="6">
        <v>212.8</v>
      </c>
      <c r="E193" s="6">
        <v>183.87</v>
      </c>
      <c r="F193" s="6">
        <v>188.68</v>
      </c>
      <c r="G193" s="6">
        <v>210.93</v>
      </c>
      <c r="H193" s="6">
        <v>218.8</v>
      </c>
      <c r="I193" s="6"/>
      <c r="J193" s="6">
        <v>246</v>
      </c>
      <c r="K193" s="4"/>
      <c r="L193" s="4"/>
      <c r="M193" s="6">
        <v>215.92683099999999</v>
      </c>
      <c r="N193" s="2">
        <v>232.69</v>
      </c>
      <c r="O193" s="6">
        <v>169.34100000000001</v>
      </c>
      <c r="P193" s="6">
        <v>245.25</v>
      </c>
      <c r="R193" s="6">
        <v>314.6832</v>
      </c>
      <c r="S193" s="6">
        <v>325.5</v>
      </c>
    </row>
    <row r="194" spans="1:19">
      <c r="A194" s="4">
        <v>1783</v>
      </c>
      <c r="B194" s="6"/>
      <c r="C194" s="6"/>
      <c r="D194" s="6"/>
      <c r="E194" s="6">
        <v>189.7</v>
      </c>
      <c r="F194" s="6">
        <v>202.09</v>
      </c>
      <c r="G194" s="6">
        <v>224.7</v>
      </c>
      <c r="H194" s="6">
        <v>235.64</v>
      </c>
      <c r="I194" s="6"/>
      <c r="J194" s="7"/>
      <c r="K194" s="4"/>
      <c r="L194" s="4"/>
      <c r="M194" s="6">
        <v>263.4230475</v>
      </c>
      <c r="N194" s="2">
        <v>292.79000000000002</v>
      </c>
      <c r="O194" s="6">
        <v>184.16399999999999</v>
      </c>
      <c r="P194" s="6">
        <v>245.25</v>
      </c>
      <c r="R194" s="6">
        <v>285.78127499999999</v>
      </c>
      <c r="S194" s="6">
        <v>302.27999999999997</v>
      </c>
    </row>
    <row r="195" spans="1:19">
      <c r="A195" s="4">
        <v>1784</v>
      </c>
      <c r="B195" s="6">
        <v>227.28</v>
      </c>
      <c r="C195" s="6">
        <v>222.06</v>
      </c>
      <c r="D195" s="6">
        <v>253.48</v>
      </c>
      <c r="E195" s="6">
        <v>221.28</v>
      </c>
      <c r="F195" s="6">
        <v>217.09</v>
      </c>
      <c r="G195" s="6">
        <v>241.66</v>
      </c>
      <c r="H195" s="6">
        <v>235.14</v>
      </c>
      <c r="I195" s="6"/>
      <c r="J195" s="6">
        <v>281.39999999999998</v>
      </c>
      <c r="K195" s="4"/>
      <c r="L195" s="4"/>
      <c r="M195" s="6">
        <v>268.62645650000002</v>
      </c>
      <c r="N195" s="2">
        <v>290.87</v>
      </c>
      <c r="O195" s="6">
        <v>213.351</v>
      </c>
      <c r="P195" s="6">
        <v>248.429</v>
      </c>
      <c r="R195" s="6">
        <v>267.91244999999998</v>
      </c>
      <c r="S195" s="6">
        <v>279.77999999999997</v>
      </c>
    </row>
    <row r="196" spans="1:19">
      <c r="A196" s="4">
        <v>1785</v>
      </c>
      <c r="B196" s="6">
        <v>228.005833</v>
      </c>
      <c r="C196" s="6">
        <v>198.8</v>
      </c>
      <c r="D196" s="6">
        <v>237.13</v>
      </c>
      <c r="E196" s="6">
        <v>209.41</v>
      </c>
      <c r="F196" s="6">
        <v>215.16</v>
      </c>
      <c r="G196" s="6">
        <v>240.33</v>
      </c>
      <c r="H196" s="6">
        <v>239.99</v>
      </c>
      <c r="I196" s="6"/>
      <c r="J196" s="6">
        <v>264.3</v>
      </c>
      <c r="K196" s="4"/>
      <c r="L196" s="4"/>
      <c r="M196" s="6">
        <v>257.71729149999999</v>
      </c>
      <c r="N196" s="2">
        <v>298.8</v>
      </c>
      <c r="O196" s="6">
        <v>216.03</v>
      </c>
      <c r="P196" s="6">
        <v>261.60000000000002</v>
      </c>
      <c r="R196" s="6">
        <v>250.28347500000001</v>
      </c>
      <c r="S196" s="6">
        <v>234</v>
      </c>
    </row>
    <row r="197" spans="1:19">
      <c r="A197" s="4">
        <v>1786</v>
      </c>
      <c r="B197" s="6">
        <v>216.75666699999999</v>
      </c>
      <c r="C197" s="6">
        <v>147</v>
      </c>
      <c r="D197" s="6">
        <v>219.28</v>
      </c>
      <c r="E197" s="6">
        <v>207.08</v>
      </c>
      <c r="F197" s="6">
        <v>206.49</v>
      </c>
      <c r="G197" s="6">
        <v>222.6</v>
      </c>
      <c r="H197" s="6">
        <v>221.62</v>
      </c>
      <c r="I197" s="6"/>
      <c r="J197" s="6">
        <v>239.1</v>
      </c>
      <c r="K197" s="4"/>
      <c r="L197" s="4"/>
      <c r="M197" s="6">
        <v>247.3455055</v>
      </c>
      <c r="N197" s="2">
        <v>294.95</v>
      </c>
      <c r="O197" s="6">
        <v>182.78700000000001</v>
      </c>
      <c r="P197" s="6">
        <v>261.60000000000002</v>
      </c>
      <c r="R197" s="6">
        <v>240.26973749999999</v>
      </c>
      <c r="S197" s="6">
        <v>223.5</v>
      </c>
    </row>
    <row r="198" spans="1:19">
      <c r="A198" s="4">
        <v>1787</v>
      </c>
      <c r="B198" s="6">
        <v>215.30333300000001</v>
      </c>
      <c r="C198" s="6"/>
      <c r="D198" s="6">
        <v>221.38</v>
      </c>
      <c r="E198" s="6">
        <v>208.8</v>
      </c>
      <c r="F198" s="6">
        <v>208.94</v>
      </c>
      <c r="G198" s="6">
        <v>225.23</v>
      </c>
      <c r="H198" s="6">
        <v>225.27</v>
      </c>
      <c r="I198" s="6"/>
      <c r="J198" s="6">
        <v>233.4</v>
      </c>
      <c r="K198" s="4"/>
      <c r="L198" s="4"/>
      <c r="M198" s="6">
        <v>237.48403250000001</v>
      </c>
      <c r="N198" s="2">
        <v>272.36</v>
      </c>
      <c r="O198" s="6">
        <v>187.209</v>
      </c>
      <c r="P198" s="6">
        <v>261.60000000000002</v>
      </c>
      <c r="R198" s="6">
        <v>276.12731250000002</v>
      </c>
      <c r="S198" s="6">
        <v>284.27999999999997</v>
      </c>
    </row>
    <row r="199" spans="1:19">
      <c r="A199" s="4">
        <v>1788</v>
      </c>
      <c r="B199" s="6">
        <v>224.93083300000001</v>
      </c>
      <c r="C199" s="6">
        <v>202.43</v>
      </c>
      <c r="D199" s="6">
        <v>228.96</v>
      </c>
      <c r="E199" s="6">
        <v>208.31</v>
      </c>
      <c r="F199" s="6"/>
      <c r="G199" s="6">
        <v>224.12</v>
      </c>
      <c r="H199" s="6"/>
      <c r="I199" s="6"/>
      <c r="J199" s="6">
        <v>247.5</v>
      </c>
      <c r="K199" s="4"/>
      <c r="L199" s="4"/>
      <c r="M199" s="6">
        <v>234.60300000000001</v>
      </c>
      <c r="N199" s="2">
        <v>278.37</v>
      </c>
      <c r="O199" s="6">
        <v>200.79900000000001</v>
      </c>
      <c r="P199" s="6">
        <v>251.83500000000001</v>
      </c>
      <c r="R199" s="6">
        <v>290.09857499999998</v>
      </c>
      <c r="S199" s="6">
        <v>291</v>
      </c>
    </row>
    <row r="200" spans="1:19">
      <c r="A200" s="4">
        <v>1789</v>
      </c>
      <c r="B200" s="6">
        <v>334.931667</v>
      </c>
      <c r="C200" s="6">
        <v>315.39</v>
      </c>
      <c r="D200" s="6">
        <v>352.1</v>
      </c>
      <c r="E200" s="6">
        <v>326.38</v>
      </c>
      <c r="F200" s="6"/>
      <c r="G200" s="6">
        <v>344.28</v>
      </c>
      <c r="H200" s="6"/>
      <c r="I200" s="6"/>
      <c r="J200" s="6">
        <v>399.3</v>
      </c>
      <c r="K200" s="4"/>
      <c r="L200" s="4"/>
      <c r="M200" s="6">
        <v>382.5721575</v>
      </c>
      <c r="N200" s="2">
        <v>391.83</v>
      </c>
      <c r="O200" s="6">
        <v>290.94900000000001</v>
      </c>
      <c r="P200" s="6">
        <v>293.392</v>
      </c>
      <c r="R200" s="6">
        <v>322.95802500000002</v>
      </c>
      <c r="S200" s="6">
        <v>319.5</v>
      </c>
    </row>
    <row r="201" spans="1:19">
      <c r="A201" s="4">
        <v>1790</v>
      </c>
      <c r="B201" s="6">
        <v>311.42750000000001</v>
      </c>
      <c r="C201" s="6">
        <v>289.45</v>
      </c>
      <c r="D201" s="6">
        <v>302.89999999999998</v>
      </c>
      <c r="E201" s="6">
        <v>293.27</v>
      </c>
      <c r="F201" s="6"/>
      <c r="G201" s="6">
        <v>329.44</v>
      </c>
      <c r="H201" s="6"/>
      <c r="I201" s="6"/>
      <c r="J201" s="6">
        <v>315</v>
      </c>
      <c r="K201" s="4"/>
      <c r="L201" s="4"/>
      <c r="M201" s="6">
        <v>358.91956299999998</v>
      </c>
      <c r="N201" s="2">
        <v>347.6</v>
      </c>
      <c r="O201" s="6">
        <v>258.73500000000001</v>
      </c>
      <c r="P201" s="6">
        <v>313.94299999999998</v>
      </c>
      <c r="R201" s="6">
        <v>298.49332500000003</v>
      </c>
      <c r="S201" s="6">
        <v>292.5</v>
      </c>
    </row>
    <row r="202" spans="1:19">
      <c r="A202" s="4">
        <v>1791</v>
      </c>
      <c r="B202" s="4"/>
      <c r="C202" s="6">
        <v>203.88</v>
      </c>
      <c r="D202" s="6">
        <v>239.58</v>
      </c>
      <c r="E202" s="6">
        <v>211.46</v>
      </c>
      <c r="F202" s="6"/>
      <c r="G202" s="6">
        <v>240.04</v>
      </c>
      <c r="H202" s="6"/>
      <c r="I202" s="6"/>
      <c r="J202" s="6">
        <v>241.8</v>
      </c>
      <c r="K202" s="4"/>
      <c r="L202" s="4"/>
      <c r="M202" s="6">
        <v>262.75290749999999</v>
      </c>
      <c r="N202" s="2">
        <v>279.08999999999997</v>
      </c>
      <c r="O202" s="6">
        <v>198.339</v>
      </c>
      <c r="P202" s="6">
        <v>252.17599999999999</v>
      </c>
      <c r="R202" s="6">
        <v>242.30846249999999</v>
      </c>
      <c r="S202" s="6">
        <v>242.28</v>
      </c>
    </row>
    <row r="203" spans="1:19">
      <c r="A203" s="4">
        <v>1792</v>
      </c>
      <c r="B203" s="4"/>
      <c r="C203" s="6">
        <v>202.24</v>
      </c>
      <c r="D203" s="6">
        <v>225.93</v>
      </c>
      <c r="E203" s="6">
        <v>207.96</v>
      </c>
      <c r="F203" s="6"/>
      <c r="G203" s="6">
        <v>224.04</v>
      </c>
      <c r="H203" s="6"/>
      <c r="I203" s="6"/>
      <c r="J203" s="6">
        <v>233.4</v>
      </c>
      <c r="K203" s="4"/>
      <c r="L203" s="4"/>
      <c r="M203" s="6">
        <v>239.57065600000001</v>
      </c>
      <c r="N203" s="2">
        <v>268.51</v>
      </c>
      <c r="O203" s="6">
        <v>187.887</v>
      </c>
      <c r="P203" s="6">
        <v>247.29400000000001</v>
      </c>
      <c r="R203" s="6">
        <v>299.15291250000001</v>
      </c>
      <c r="S203" s="6">
        <v>282.77999999999997</v>
      </c>
    </row>
    <row r="204" spans="1:19">
      <c r="A204" s="4">
        <v>1793</v>
      </c>
      <c r="B204" s="4"/>
      <c r="C204" s="6">
        <v>224.41</v>
      </c>
      <c r="D204" s="6">
        <v>251.77</v>
      </c>
      <c r="E204" s="6">
        <v>229.66</v>
      </c>
      <c r="F204" s="6"/>
      <c r="G204" s="6">
        <v>252.47</v>
      </c>
      <c r="H204" s="6"/>
      <c r="I204" s="6"/>
      <c r="J204" s="6">
        <v>253.2</v>
      </c>
      <c r="K204" s="4"/>
      <c r="L204" s="6"/>
      <c r="M204" s="6">
        <v>269.93454600000001</v>
      </c>
      <c r="N204" s="2">
        <v>299.52</v>
      </c>
      <c r="O204" s="6">
        <v>220.251</v>
      </c>
      <c r="P204" s="6">
        <v>261.60000000000002</v>
      </c>
      <c r="R204" s="6">
        <v>297.05422499999997</v>
      </c>
      <c r="S204" s="6">
        <v>286.5</v>
      </c>
    </row>
    <row r="205" spans="1:19">
      <c r="A205" s="4">
        <v>1794</v>
      </c>
      <c r="B205" s="4"/>
      <c r="C205" s="6">
        <v>247.33</v>
      </c>
      <c r="D205" s="6">
        <v>286.52999999999997</v>
      </c>
      <c r="E205" s="6">
        <v>256.16000000000003</v>
      </c>
      <c r="F205" s="6"/>
      <c r="G205" s="6">
        <v>277.02999999999997</v>
      </c>
      <c r="H205" s="6"/>
      <c r="I205" s="6"/>
      <c r="J205" s="6">
        <v>286.8</v>
      </c>
      <c r="K205" s="4"/>
      <c r="L205" s="6"/>
      <c r="M205" s="6">
        <v>285.11589700000002</v>
      </c>
      <c r="N205" s="2">
        <v>332.45</v>
      </c>
      <c r="O205" s="6">
        <v>241.30199999999999</v>
      </c>
      <c r="P205" s="6">
        <v>267.95800000000003</v>
      </c>
      <c r="R205" s="6">
        <v>363.85244999999998</v>
      </c>
      <c r="S205" s="6">
        <v>357</v>
      </c>
    </row>
    <row r="206" spans="1:19">
      <c r="A206" s="4">
        <v>1795</v>
      </c>
      <c r="B206" s="4"/>
      <c r="C206" s="6">
        <v>402</v>
      </c>
      <c r="D206" s="6">
        <v>439.1</v>
      </c>
      <c r="E206" s="6">
        <v>451.15</v>
      </c>
      <c r="F206" s="6"/>
      <c r="G206" s="6">
        <v>492.39</v>
      </c>
      <c r="H206" s="6"/>
      <c r="I206" s="6"/>
      <c r="J206" s="7"/>
      <c r="K206" s="4"/>
      <c r="L206" s="6"/>
      <c r="M206" s="6">
        <v>537.59963200000004</v>
      </c>
      <c r="N206" s="2">
        <v>544.47</v>
      </c>
      <c r="O206" s="2"/>
      <c r="P206" s="6">
        <v>330.63299999999998</v>
      </c>
      <c r="R206" s="6">
        <v>530.96793749999995</v>
      </c>
      <c r="S206" s="6">
        <v>519</v>
      </c>
    </row>
    <row r="207" spans="1:19">
      <c r="A207" s="4">
        <v>1796</v>
      </c>
      <c r="B207" s="4"/>
      <c r="C207" s="6">
        <v>235.9</v>
      </c>
      <c r="D207" s="6">
        <v>343.7</v>
      </c>
      <c r="E207" s="6">
        <v>371.93</v>
      </c>
      <c r="F207" s="6"/>
      <c r="G207" s="6">
        <v>447.42</v>
      </c>
      <c r="H207" s="6"/>
      <c r="I207" s="6"/>
      <c r="J207" s="6"/>
      <c r="K207" s="4"/>
      <c r="L207" s="6"/>
      <c r="M207" s="6">
        <v>452.15</v>
      </c>
      <c r="N207" s="2">
        <v>493.27</v>
      </c>
      <c r="O207" s="2"/>
      <c r="P207" s="6">
        <v>340.625</v>
      </c>
      <c r="R207" s="6">
        <v>337.04921250000001</v>
      </c>
      <c r="S207" s="6">
        <v>286.5</v>
      </c>
    </row>
    <row r="208" spans="1:19">
      <c r="A208" s="4">
        <v>1797</v>
      </c>
      <c r="B208" s="4"/>
      <c r="C208" s="6">
        <v>217.88</v>
      </c>
      <c r="D208" s="6">
        <v>277.38</v>
      </c>
      <c r="E208" s="6">
        <v>250.37</v>
      </c>
      <c r="F208" s="6"/>
      <c r="G208" s="6">
        <v>280.29000000000002</v>
      </c>
      <c r="H208" s="6"/>
      <c r="I208" s="6"/>
      <c r="J208" s="6">
        <v>275.7</v>
      </c>
      <c r="K208" s="4"/>
      <c r="L208" s="6"/>
      <c r="M208" s="6"/>
      <c r="N208" s="2">
        <v>292.07</v>
      </c>
      <c r="O208" s="2"/>
      <c r="P208" s="6">
        <v>263.87099999999998</v>
      </c>
      <c r="R208" s="6">
        <v>359.53514999999999</v>
      </c>
      <c r="S208" s="6">
        <v>273</v>
      </c>
    </row>
    <row r="209" spans="1:19">
      <c r="A209" s="4">
        <v>1798</v>
      </c>
      <c r="B209" s="4"/>
      <c r="C209" s="6">
        <v>281.31</v>
      </c>
      <c r="D209" s="6">
        <v>258.52999999999997</v>
      </c>
      <c r="E209" s="6">
        <v>247.33</v>
      </c>
      <c r="F209" s="6"/>
      <c r="G209" s="6">
        <v>278.83</v>
      </c>
      <c r="H209" s="6"/>
      <c r="I209" s="6"/>
      <c r="J209" s="6">
        <v>253.2</v>
      </c>
      <c r="K209" s="4"/>
      <c r="L209" s="6"/>
      <c r="M209" s="6">
        <v>277.32</v>
      </c>
      <c r="N209" s="2">
        <v>269.83</v>
      </c>
      <c r="O209" s="2"/>
      <c r="P209" s="6">
        <v>256.036</v>
      </c>
      <c r="R209" s="6">
        <v>337.04921250000001</v>
      </c>
      <c r="S209" s="6">
        <v>279</v>
      </c>
    </row>
    <row r="210" spans="1:19">
      <c r="A210" s="4">
        <v>1799</v>
      </c>
      <c r="B210" s="4"/>
      <c r="C210" s="6"/>
      <c r="D210" s="6">
        <v>318.89</v>
      </c>
      <c r="E210" s="6">
        <v>288.39999999999998</v>
      </c>
      <c r="F210" s="6"/>
      <c r="G210" s="6">
        <v>320.69</v>
      </c>
      <c r="H210" s="6"/>
      <c r="I210" s="6"/>
      <c r="J210" s="6">
        <v>357.3</v>
      </c>
      <c r="K210" s="4"/>
      <c r="L210" s="6"/>
      <c r="M210" s="6">
        <v>346.84083349999997</v>
      </c>
      <c r="N210" s="2">
        <v>365.75</v>
      </c>
      <c r="O210" s="2"/>
      <c r="P210" s="6">
        <v>302.81599999999997</v>
      </c>
      <c r="R210" s="6">
        <v>619.53255000000001</v>
      </c>
      <c r="S210" s="6">
        <v>561</v>
      </c>
    </row>
    <row r="211" spans="1:19">
      <c r="A211" s="4">
        <v>1800</v>
      </c>
      <c r="C211" s="6">
        <v>377.42</v>
      </c>
      <c r="D211" s="6">
        <v>430.5</v>
      </c>
      <c r="E211" s="6">
        <v>456.17</v>
      </c>
      <c r="F211" s="6"/>
      <c r="G211" s="6">
        <v>496.42</v>
      </c>
      <c r="H211" s="6"/>
      <c r="I211" s="6"/>
      <c r="J211" s="6">
        <v>506.4</v>
      </c>
      <c r="K211" s="4"/>
      <c r="L211" s="6"/>
      <c r="M211" s="6">
        <v>492.25793099999999</v>
      </c>
      <c r="N211" s="2">
        <v>481.13</v>
      </c>
      <c r="O211" s="6">
        <v>389.17200000000003</v>
      </c>
      <c r="P211" s="6">
        <v>342.89600000000002</v>
      </c>
      <c r="R211" s="6">
        <v>811.41255000000001</v>
      </c>
      <c r="S211" s="6">
        <v>711</v>
      </c>
    </row>
    <row r="212" spans="1:19">
      <c r="A212" s="4">
        <v>1801</v>
      </c>
      <c r="C212" s="6">
        <v>451.79</v>
      </c>
      <c r="D212" s="6">
        <v>509.25</v>
      </c>
      <c r="E212" s="6">
        <v>510.56</v>
      </c>
      <c r="F212" s="6"/>
      <c r="G212" s="6">
        <v>550.80999999999995</v>
      </c>
      <c r="H212" s="6"/>
      <c r="I212" s="6"/>
      <c r="J212" s="6">
        <v>562.5</v>
      </c>
      <c r="K212" s="4"/>
      <c r="L212" s="6"/>
      <c r="M212" s="6">
        <v>515.38</v>
      </c>
      <c r="N212" s="2">
        <v>569.11</v>
      </c>
      <c r="O212" s="6">
        <v>450.09</v>
      </c>
      <c r="P212" s="6">
        <v>343.35</v>
      </c>
      <c r="R212" s="6">
        <v>430.89052500000003</v>
      </c>
      <c r="S212" s="6">
        <v>354</v>
      </c>
    </row>
    <row r="213" spans="1:19">
      <c r="A213" s="4">
        <v>1802</v>
      </c>
      <c r="C213" s="6">
        <v>418.54</v>
      </c>
      <c r="D213" s="6">
        <v>461.71</v>
      </c>
      <c r="E213" s="6">
        <v>442.17</v>
      </c>
      <c r="F213" s="6"/>
      <c r="G213" s="6">
        <v>460.25</v>
      </c>
      <c r="H213" s="6"/>
      <c r="I213" s="6"/>
      <c r="J213" s="6">
        <v>523.20000000000005</v>
      </c>
      <c r="K213" s="4"/>
      <c r="L213" s="6"/>
      <c r="M213" s="6">
        <v>427.91</v>
      </c>
      <c r="N213" s="2">
        <v>531.61</v>
      </c>
      <c r="O213" s="6">
        <v>413.1</v>
      </c>
      <c r="P213" s="6">
        <v>343.35</v>
      </c>
      <c r="R213" s="6">
        <v>356.65694999999999</v>
      </c>
      <c r="S213" s="6">
        <v>312</v>
      </c>
    </row>
    <row r="214" spans="1:19">
      <c r="A214" s="4">
        <v>1803</v>
      </c>
      <c r="C214" s="6">
        <v>375.96</v>
      </c>
      <c r="D214" s="6">
        <v>399.33</v>
      </c>
      <c r="E214" s="6">
        <v>355.25</v>
      </c>
      <c r="F214" s="6"/>
      <c r="G214" s="6">
        <v>390.25</v>
      </c>
      <c r="H214" s="6"/>
      <c r="I214" s="6"/>
      <c r="J214" s="6">
        <v>360</v>
      </c>
      <c r="K214" s="4"/>
      <c r="L214" s="6"/>
      <c r="M214" s="6">
        <v>418.32205900000002</v>
      </c>
      <c r="N214" s="2">
        <v>424.52</v>
      </c>
      <c r="O214" s="6">
        <v>363.87</v>
      </c>
      <c r="P214" s="6">
        <v>335.85599999999999</v>
      </c>
      <c r="R214" s="6">
        <v>332.67194999999998</v>
      </c>
      <c r="S214" s="6">
        <v>307.5</v>
      </c>
    </row>
    <row r="215" spans="1:19">
      <c r="A215" s="4">
        <v>1804</v>
      </c>
      <c r="C215" s="6">
        <v>283.5</v>
      </c>
      <c r="D215" s="6">
        <v>304.5</v>
      </c>
      <c r="E215" s="6">
        <v>287</v>
      </c>
      <c r="F215" s="6"/>
      <c r="G215" s="6">
        <v>329</v>
      </c>
      <c r="H215" s="6"/>
      <c r="I215" s="6"/>
      <c r="J215" s="6">
        <v>382.5</v>
      </c>
      <c r="K215" s="4"/>
      <c r="L215" s="6"/>
      <c r="M215" s="6">
        <v>384.61371250000002</v>
      </c>
      <c r="N215" s="2">
        <v>370.07</v>
      </c>
      <c r="O215" s="6">
        <v>305.89800000000002</v>
      </c>
      <c r="P215" s="6">
        <v>317.803</v>
      </c>
      <c r="R215" s="6">
        <v>518.07600000000002</v>
      </c>
      <c r="S215" s="6">
        <v>549</v>
      </c>
    </row>
    <row r="216" spans="1:19">
      <c r="A216" s="4">
        <v>1805</v>
      </c>
      <c r="C216" s="6">
        <v>437.79</v>
      </c>
      <c r="D216" s="6">
        <v>476</v>
      </c>
      <c r="E216" s="6">
        <v>486.79</v>
      </c>
      <c r="F216" s="6"/>
      <c r="G216" s="6">
        <v>535.5</v>
      </c>
      <c r="H216" s="6"/>
      <c r="I216" s="6"/>
      <c r="J216" s="6">
        <v>469.8</v>
      </c>
      <c r="K216" s="4"/>
      <c r="L216" s="6"/>
      <c r="M216" s="6">
        <v>569.418229</v>
      </c>
      <c r="N216" s="2">
        <v>520.42999999999995</v>
      </c>
      <c r="O216" s="6">
        <v>424.72800000000001</v>
      </c>
      <c r="P216" s="6">
        <v>343.35</v>
      </c>
      <c r="R216" s="6">
        <v>482.698125</v>
      </c>
      <c r="S216" s="6">
        <v>417</v>
      </c>
    </row>
    <row r="217" spans="1:19">
      <c r="A217" s="4">
        <v>1806</v>
      </c>
      <c r="C217" s="6">
        <v>343</v>
      </c>
      <c r="D217" s="6">
        <v>434</v>
      </c>
      <c r="E217" s="6">
        <v>525</v>
      </c>
      <c r="F217" s="6"/>
      <c r="G217" s="6">
        <v>605.5</v>
      </c>
      <c r="H217" s="6"/>
      <c r="I217" s="6"/>
      <c r="J217" s="6">
        <v>371.4</v>
      </c>
      <c r="K217" s="4"/>
      <c r="L217" s="6"/>
      <c r="M217" s="6">
        <v>485.887564</v>
      </c>
      <c r="N217" s="2">
        <v>456.61</v>
      </c>
      <c r="O217" s="6">
        <v>315.45</v>
      </c>
      <c r="P217" s="6">
        <v>352.88799999999998</v>
      </c>
      <c r="R217" s="6">
        <v>494.09100000000001</v>
      </c>
      <c r="S217" s="6">
        <v>478.5</v>
      </c>
    </row>
    <row r="218" spans="1:19">
      <c r="A218" s="4">
        <v>1807</v>
      </c>
      <c r="C218" s="6">
        <v>315</v>
      </c>
      <c r="D218" s="6">
        <v>378</v>
      </c>
      <c r="E218" s="6">
        <v>471</v>
      </c>
      <c r="F218" s="6"/>
      <c r="G218" s="6">
        <v>567</v>
      </c>
      <c r="H218" s="6"/>
      <c r="I218" s="6"/>
      <c r="J218" s="6">
        <v>337.5</v>
      </c>
      <c r="K218" s="4"/>
      <c r="L218" s="6"/>
      <c r="M218" s="6">
        <v>370.252566</v>
      </c>
      <c r="N218" s="2">
        <v>358.17</v>
      </c>
      <c r="O218" s="6">
        <v>304.64999999999998</v>
      </c>
      <c r="P218" s="6">
        <v>345.46199999999999</v>
      </c>
      <c r="R218" s="6">
        <v>428.19221249999998</v>
      </c>
      <c r="S218" s="6">
        <v>409.5</v>
      </c>
    </row>
    <row r="219" spans="1:19">
      <c r="A219" s="4">
        <v>1808</v>
      </c>
      <c r="C219" s="6">
        <v>259</v>
      </c>
      <c r="D219" s="6">
        <v>290.5</v>
      </c>
      <c r="E219" s="6">
        <v>413</v>
      </c>
      <c r="F219" s="6"/>
      <c r="G219" s="6">
        <v>413</v>
      </c>
      <c r="H219" s="6"/>
      <c r="I219" s="6"/>
      <c r="J219" s="6">
        <v>270</v>
      </c>
      <c r="K219" s="4"/>
      <c r="L219" s="6"/>
      <c r="M219" s="6">
        <v>327.50581949999997</v>
      </c>
      <c r="N219" s="2">
        <v>322.83999999999997</v>
      </c>
      <c r="O219" s="6">
        <v>214.36533299999999</v>
      </c>
      <c r="P219" s="6">
        <v>307.92500000000001</v>
      </c>
      <c r="R219" s="6">
        <v>541.82114999999999</v>
      </c>
      <c r="S219" s="6">
        <v>516</v>
      </c>
    </row>
    <row r="220" spans="1:19">
      <c r="A220" s="4">
        <v>1809</v>
      </c>
      <c r="C220" s="6"/>
      <c r="D220" s="6"/>
      <c r="E220" s="6"/>
      <c r="F220" s="4"/>
      <c r="G220" s="6"/>
      <c r="H220" s="6"/>
      <c r="I220" s="6"/>
      <c r="J220" s="6">
        <v>286.8</v>
      </c>
      <c r="K220" s="4"/>
      <c r="L220" s="6"/>
      <c r="M220" s="6">
        <v>309.22483999999997</v>
      </c>
      <c r="N220" s="2">
        <v>320.67</v>
      </c>
      <c r="O220" s="6">
        <v>207.91466700000001</v>
      </c>
      <c r="P220" s="6">
        <v>298.72800000000001</v>
      </c>
      <c r="R220" s="6">
        <v>661.62622499999998</v>
      </c>
      <c r="S220" s="6">
        <v>637.5</v>
      </c>
    </row>
    <row r="221" spans="1:19">
      <c r="A221" s="4">
        <v>1810</v>
      </c>
      <c r="C221" s="6">
        <v>315.06</v>
      </c>
      <c r="D221" s="6">
        <v>329.12</v>
      </c>
      <c r="E221" s="6"/>
      <c r="F221" s="4"/>
      <c r="G221" s="6"/>
      <c r="H221" s="6"/>
      <c r="I221" s="6"/>
      <c r="J221" s="6">
        <v>365.7</v>
      </c>
      <c r="K221" s="4"/>
      <c r="L221" s="6"/>
      <c r="M221" s="6">
        <v>337.200962</v>
      </c>
      <c r="N221" s="2">
        <v>368.39</v>
      </c>
      <c r="O221" s="6">
        <v>232.12799999999999</v>
      </c>
      <c r="P221" s="6">
        <v>312.01299999999998</v>
      </c>
      <c r="R221" s="6" t="s">
        <v>26</v>
      </c>
      <c r="S221" s="6">
        <v>558</v>
      </c>
    </row>
    <row r="222" spans="1:19">
      <c r="A222" s="4">
        <v>1811</v>
      </c>
      <c r="C222" s="6">
        <v>347.55</v>
      </c>
      <c r="D222" s="6">
        <v>375.9</v>
      </c>
      <c r="E222" s="6"/>
      <c r="F222" s="4"/>
      <c r="G222" s="6"/>
      <c r="H222" s="6"/>
      <c r="I222" s="6"/>
      <c r="J222" s="6">
        <v>376.8</v>
      </c>
      <c r="K222" s="4"/>
      <c r="L222" s="6"/>
      <c r="M222" s="6"/>
      <c r="N222" s="2">
        <v>366.11</v>
      </c>
      <c r="O222" s="6">
        <v>249.80533299999999</v>
      </c>
      <c r="P222" s="6">
        <v>329.27100000000002</v>
      </c>
      <c r="R222" s="6">
        <v>732.68178750000004</v>
      </c>
      <c r="S222" s="6">
        <v>678</v>
      </c>
    </row>
    <row r="223" spans="1:19">
      <c r="A223" s="4">
        <v>1812</v>
      </c>
      <c r="C223" s="6">
        <v>520.86</v>
      </c>
      <c r="D223" s="6">
        <v>551.6</v>
      </c>
      <c r="E223" s="6"/>
      <c r="F223" s="4"/>
      <c r="G223" s="6"/>
      <c r="H223" s="6"/>
      <c r="I223" s="6"/>
      <c r="J223" s="6">
        <v>562.5</v>
      </c>
      <c r="K223" s="4"/>
      <c r="L223" s="6"/>
      <c r="M223" s="6"/>
      <c r="N223" s="2">
        <v>538.82000000000005</v>
      </c>
      <c r="O223" s="6"/>
      <c r="P223" s="6">
        <v>441.67700000000002</v>
      </c>
      <c r="R223" s="6">
        <v>727.76486250000005</v>
      </c>
      <c r="S223" s="6">
        <v>718.5</v>
      </c>
    </row>
    <row r="224" spans="1:19">
      <c r="A224" s="4">
        <v>1813</v>
      </c>
      <c r="C224" s="6"/>
      <c r="D224" s="6"/>
      <c r="E224" s="6"/>
      <c r="F224" s="4"/>
      <c r="G224" s="6"/>
      <c r="H224" s="6"/>
      <c r="I224" s="6"/>
      <c r="J224" s="6">
        <v>444.3</v>
      </c>
      <c r="K224" s="4"/>
      <c r="L224" s="6"/>
      <c r="M224" s="6"/>
      <c r="N224" s="2">
        <v>497.12</v>
      </c>
      <c r="O224" s="2"/>
      <c r="P224" s="6">
        <v>475.399</v>
      </c>
      <c r="R224" s="6">
        <v>502.00605000000002</v>
      </c>
      <c r="S224" s="6">
        <v>451.5</v>
      </c>
    </row>
    <row r="225" spans="1:19">
      <c r="A225" s="4">
        <v>1814</v>
      </c>
      <c r="C225" s="6"/>
      <c r="D225" s="6"/>
      <c r="E225" s="6"/>
      <c r="F225" s="4"/>
      <c r="G225" s="6"/>
      <c r="H225" s="6"/>
      <c r="I225" s="6"/>
      <c r="J225" s="6">
        <v>270</v>
      </c>
      <c r="K225" s="4"/>
      <c r="L225" s="6"/>
      <c r="M225" s="6"/>
      <c r="N225" s="2">
        <v>340.5</v>
      </c>
      <c r="O225" s="2"/>
      <c r="P225" s="6">
        <v>355.15800000000002</v>
      </c>
      <c r="R225" s="6">
        <v>440.72437500000001</v>
      </c>
      <c r="S225" s="6">
        <v>426</v>
      </c>
    </row>
    <row r="226" spans="1:19">
      <c r="A226" s="4">
        <v>1815</v>
      </c>
      <c r="C226" s="6"/>
      <c r="D226" s="6"/>
      <c r="E226" s="6"/>
      <c r="F226" s="4"/>
      <c r="G226" s="6"/>
      <c r="H226" s="6"/>
      <c r="I226" s="6"/>
      <c r="J226" s="6">
        <v>309.3</v>
      </c>
      <c r="K226" s="4"/>
      <c r="L226" s="6"/>
      <c r="M226" s="6"/>
      <c r="N226" s="2">
        <v>302.16000000000003</v>
      </c>
      <c r="O226" s="2"/>
      <c r="P226" s="6">
        <v>324.048</v>
      </c>
      <c r="R226" s="6">
        <v>415.95986249999999</v>
      </c>
      <c r="S226" s="6">
        <v>376.5</v>
      </c>
    </row>
    <row r="227" spans="1:19">
      <c r="A227" s="4">
        <v>1816</v>
      </c>
      <c r="C227" s="6"/>
      <c r="D227" s="6">
        <v>535.25</v>
      </c>
      <c r="E227" s="6"/>
      <c r="F227" s="4"/>
      <c r="G227" s="6"/>
      <c r="H227" s="6"/>
      <c r="I227" s="6"/>
      <c r="J227" s="6">
        <v>450</v>
      </c>
      <c r="K227" s="4"/>
      <c r="L227" s="6"/>
      <c r="M227" s="6"/>
      <c r="N227" s="2">
        <v>402.4</v>
      </c>
      <c r="O227" s="2"/>
      <c r="P227" s="6">
        <v>349.822</v>
      </c>
      <c r="R227" s="6">
        <v>670.0809375</v>
      </c>
      <c r="S227" s="6">
        <v>624</v>
      </c>
    </row>
    <row r="228" spans="1:19">
      <c r="A228" s="4">
        <v>1817</v>
      </c>
      <c r="C228" s="6"/>
      <c r="D228" s="6">
        <v>651.89</v>
      </c>
      <c r="E228" s="6"/>
      <c r="F228" s="4"/>
      <c r="G228" s="6"/>
      <c r="H228" s="6"/>
      <c r="I228" s="6"/>
      <c r="J228" s="6">
        <v>618.9</v>
      </c>
      <c r="K228" s="4"/>
      <c r="L228" s="6"/>
      <c r="M228" s="6"/>
      <c r="N228" s="2">
        <v>667.19</v>
      </c>
      <c r="O228" s="2"/>
      <c r="P228" s="6">
        <v>480.50799999999998</v>
      </c>
      <c r="R228" s="6">
        <v>568.02476249999995</v>
      </c>
      <c r="S228" s="6">
        <v>501</v>
      </c>
    </row>
    <row r="229" spans="1:19">
      <c r="A229" s="4">
        <v>1818</v>
      </c>
      <c r="C229" s="6">
        <v>389.2</v>
      </c>
      <c r="D229" s="6">
        <v>457.92</v>
      </c>
      <c r="E229" s="6">
        <v>418.6</v>
      </c>
      <c r="F229" s="4"/>
      <c r="G229" s="6">
        <v>504</v>
      </c>
      <c r="H229" s="6"/>
      <c r="I229" s="6"/>
      <c r="J229" s="6">
        <v>472.5</v>
      </c>
      <c r="K229" s="4"/>
      <c r="L229" s="6"/>
      <c r="M229" s="6"/>
      <c r="N229" s="2">
        <v>472</v>
      </c>
      <c r="O229" s="2"/>
      <c r="P229" s="6">
        <v>369.69200000000001</v>
      </c>
      <c r="R229" s="6">
        <v>469.08663749999999</v>
      </c>
      <c r="S229" s="6">
        <v>438</v>
      </c>
    </row>
    <row r="230" spans="1:19">
      <c r="A230" s="4">
        <v>1819</v>
      </c>
      <c r="C230" s="6">
        <v>278.25</v>
      </c>
      <c r="D230" s="6">
        <v>300.3</v>
      </c>
      <c r="E230" s="6">
        <v>287</v>
      </c>
      <c r="F230" s="4"/>
      <c r="G230" s="6">
        <v>315.01</v>
      </c>
      <c r="H230" s="6"/>
      <c r="I230" s="6"/>
      <c r="J230" s="6">
        <v>298.2</v>
      </c>
      <c r="K230" s="4"/>
      <c r="L230" s="6"/>
      <c r="M230" s="6"/>
      <c r="N230" s="4"/>
      <c r="O230" s="6"/>
      <c r="P230" s="6">
        <v>300.863</v>
      </c>
      <c r="R230" s="6">
        <v>432.809325</v>
      </c>
      <c r="S230" s="6">
        <v>402</v>
      </c>
    </row>
    <row r="231" spans="1:19">
      <c r="A231" s="4">
        <v>1820</v>
      </c>
      <c r="C231" s="6">
        <v>209.8</v>
      </c>
      <c r="D231" s="6">
        <v>261.86</v>
      </c>
      <c r="E231" s="6">
        <v>245.47</v>
      </c>
      <c r="F231" s="4"/>
      <c r="G231" s="6">
        <v>270.95999999999998</v>
      </c>
      <c r="H231" s="6"/>
      <c r="I231" s="6"/>
      <c r="J231" s="6">
        <v>230.7</v>
      </c>
      <c r="K231" s="4"/>
      <c r="L231" s="6"/>
      <c r="M231" s="6"/>
      <c r="N231" s="4"/>
      <c r="O231" s="6"/>
      <c r="P231" s="6">
        <v>251.94900000000001</v>
      </c>
      <c r="R231" s="6">
        <v>396.29615999999999</v>
      </c>
      <c r="S231" s="6">
        <v>340.5</v>
      </c>
    </row>
    <row r="232" spans="1:19">
      <c r="A232" s="4">
        <v>1821</v>
      </c>
      <c r="C232" s="6">
        <v>191.6</v>
      </c>
      <c r="D232" s="6">
        <v>265.04000000000002</v>
      </c>
      <c r="E232" s="6">
        <v>235.2</v>
      </c>
      <c r="F232" s="4"/>
      <c r="G232" s="6">
        <v>261.75</v>
      </c>
      <c r="H232" s="6"/>
      <c r="I232" s="6"/>
      <c r="J232" s="6">
        <v>270</v>
      </c>
      <c r="K232" s="4"/>
      <c r="L232" s="6"/>
      <c r="M232" s="6"/>
      <c r="N232" s="4"/>
      <c r="O232" s="6"/>
      <c r="P232" s="6">
        <v>201.96799999999999</v>
      </c>
      <c r="R232" s="6">
        <v>358.709</v>
      </c>
      <c r="S232" s="6">
        <v>330</v>
      </c>
    </row>
    <row r="233" spans="1:19">
      <c r="A233" s="4">
        <v>1822</v>
      </c>
      <c r="C233" s="6"/>
      <c r="D233" s="6">
        <v>246.17</v>
      </c>
      <c r="E233" s="6"/>
      <c r="F233" s="4"/>
      <c r="G233" s="6"/>
      <c r="H233" s="6"/>
      <c r="I233" s="6"/>
      <c r="J233" s="6">
        <v>230.7</v>
      </c>
      <c r="K233" s="4"/>
      <c r="L233" s="6"/>
      <c r="M233" s="6"/>
      <c r="N233" s="4"/>
      <c r="O233" s="4"/>
      <c r="P233" s="4"/>
      <c r="R233" s="6">
        <v>285.15499999999997</v>
      </c>
      <c r="S233" s="6">
        <v>283.5</v>
      </c>
    </row>
    <row r="234" spans="1:19">
      <c r="A234" s="4">
        <v>1823</v>
      </c>
      <c r="C234" s="6"/>
      <c r="D234" s="6">
        <v>210.07</v>
      </c>
      <c r="E234" s="6"/>
      <c r="F234" s="4"/>
      <c r="G234" s="6"/>
      <c r="H234" s="6"/>
      <c r="I234" s="6"/>
      <c r="J234" s="6">
        <v>199.8</v>
      </c>
      <c r="K234" s="4"/>
      <c r="L234" s="6"/>
      <c r="M234" s="6"/>
      <c r="N234" s="4"/>
      <c r="O234" s="4"/>
      <c r="P234" s="4"/>
      <c r="R234" s="6">
        <v>341.12</v>
      </c>
      <c r="S234" s="6">
        <v>351</v>
      </c>
    </row>
    <row r="235" spans="1:19">
      <c r="A235" s="4">
        <v>1824</v>
      </c>
      <c r="C235" s="6"/>
      <c r="D235" s="6">
        <v>168.03</v>
      </c>
      <c r="E235" s="6">
        <v>166</v>
      </c>
      <c r="F235" s="4"/>
      <c r="G235" s="6">
        <v>205.5</v>
      </c>
      <c r="H235" s="6"/>
      <c r="I235" s="6"/>
      <c r="J235" s="6">
        <v>168</v>
      </c>
      <c r="K235" s="4"/>
      <c r="L235" s="6"/>
      <c r="M235" s="6"/>
      <c r="N235" s="4"/>
      <c r="O235" s="4"/>
      <c r="P235" s="4"/>
      <c r="R235" s="6">
        <v>408.81099999999998</v>
      </c>
      <c r="S235" s="6">
        <v>417</v>
      </c>
    </row>
    <row r="236" spans="1:19">
      <c r="A236" s="4">
        <v>1825</v>
      </c>
      <c r="C236" s="6"/>
      <c r="D236" s="6"/>
      <c r="E236" s="6"/>
      <c r="F236" s="4"/>
      <c r="G236" s="6">
        <v>228.33</v>
      </c>
      <c r="H236" s="6"/>
      <c r="I236" s="6"/>
      <c r="J236" s="6">
        <v>193.5</v>
      </c>
      <c r="K236" s="4"/>
      <c r="L236" s="6"/>
      <c r="M236" s="6"/>
      <c r="N236" s="6"/>
      <c r="O236" s="4"/>
      <c r="P236" s="4"/>
      <c r="R236" s="6">
        <v>438.12599999999998</v>
      </c>
      <c r="S236" s="6">
        <v>381</v>
      </c>
    </row>
    <row r="237" spans="1:19">
      <c r="A237" s="4">
        <v>1826</v>
      </c>
      <c r="C237" s="6"/>
      <c r="D237" s="6"/>
      <c r="E237" s="6"/>
      <c r="F237" s="4"/>
      <c r="G237" s="6">
        <v>210</v>
      </c>
      <c r="H237" s="6"/>
      <c r="I237" s="6"/>
      <c r="J237" s="6">
        <v>219</v>
      </c>
      <c r="K237" s="4"/>
      <c r="L237" s="6"/>
      <c r="M237" s="6"/>
      <c r="N237" s="4"/>
      <c r="O237" s="4"/>
      <c r="P237" s="4"/>
      <c r="R237" s="6">
        <v>375.23200000000003</v>
      </c>
      <c r="S237" s="6">
        <v>348</v>
      </c>
    </row>
    <row r="238" spans="1:19">
      <c r="A238" s="4">
        <v>1827</v>
      </c>
      <c r="C238" s="6"/>
      <c r="D238" s="6"/>
      <c r="E238" s="6"/>
      <c r="F238" s="4"/>
      <c r="G238" s="6"/>
      <c r="H238" s="6"/>
      <c r="I238" s="6"/>
      <c r="J238" s="6">
        <v>237</v>
      </c>
      <c r="K238" s="4"/>
      <c r="L238" s="6"/>
      <c r="M238" s="6"/>
      <c r="N238" s="4"/>
      <c r="O238" s="4"/>
      <c r="P238" s="4"/>
      <c r="R238" s="6">
        <v>374.166</v>
      </c>
      <c r="S238" s="6">
        <v>340.5</v>
      </c>
    </row>
    <row r="239" spans="1:19">
      <c r="A239" s="4">
        <v>1828</v>
      </c>
      <c r="C239" s="6">
        <v>228.06</v>
      </c>
      <c r="D239" s="6">
        <v>222.33</v>
      </c>
      <c r="E239" s="6">
        <v>235.6</v>
      </c>
      <c r="F239" s="4"/>
      <c r="G239" s="6">
        <v>287.38</v>
      </c>
      <c r="H239" s="6"/>
      <c r="I239" s="6"/>
      <c r="J239" s="7"/>
      <c r="K239" s="4"/>
      <c r="L239" s="6"/>
      <c r="M239" s="6"/>
      <c r="N239" s="4"/>
      <c r="O239" s="4"/>
      <c r="P239" s="4"/>
      <c r="R239" s="6">
        <v>386.42500000000001</v>
      </c>
      <c r="S239" s="6">
        <v>435</v>
      </c>
    </row>
    <row r="240" spans="1:19">
      <c r="A240" s="4">
        <v>1829</v>
      </c>
      <c r="C240" s="6">
        <v>293.11</v>
      </c>
      <c r="D240" s="6">
        <v>310.75</v>
      </c>
      <c r="E240" s="6">
        <v>339.78</v>
      </c>
      <c r="F240" s="4"/>
      <c r="G240" s="6">
        <v>398.14</v>
      </c>
      <c r="H240" s="6"/>
      <c r="I240" s="6"/>
      <c r="J240" s="6">
        <v>360</v>
      </c>
      <c r="K240" s="4"/>
      <c r="L240" s="6"/>
      <c r="M240" s="6"/>
      <c r="N240" s="4"/>
      <c r="O240" s="4"/>
      <c r="P240" s="4"/>
      <c r="R240" s="6">
        <v>423.73500000000001</v>
      </c>
      <c r="S240" s="6">
        <v>394.5</v>
      </c>
    </row>
    <row r="241" spans="1:19">
      <c r="A241" s="4">
        <v>1830</v>
      </c>
      <c r="C241" s="6">
        <v>251.45</v>
      </c>
      <c r="D241" s="6">
        <v>238.17</v>
      </c>
      <c r="E241" s="6">
        <v>308.18</v>
      </c>
      <c r="F241" s="4"/>
      <c r="G241" s="6">
        <v>352.63</v>
      </c>
      <c r="H241" s="6"/>
      <c r="I241" s="6"/>
      <c r="J241" s="6">
        <v>322.5</v>
      </c>
      <c r="K241" s="4"/>
      <c r="L241" s="6"/>
      <c r="M241" s="6"/>
      <c r="N241" s="4"/>
      <c r="O241" s="4"/>
      <c r="P241" s="4"/>
      <c r="R241" s="6">
        <v>410.94299999999998</v>
      </c>
      <c r="S241" s="6">
        <v>426</v>
      </c>
    </row>
    <row r="242" spans="1:19">
      <c r="A242" s="4">
        <v>1831</v>
      </c>
      <c r="C242" s="6">
        <v>289.5</v>
      </c>
      <c r="D242" s="6">
        <v>348.75</v>
      </c>
      <c r="E242" s="6">
        <v>344.1</v>
      </c>
      <c r="F242" s="4"/>
      <c r="G242" s="6">
        <v>411.77</v>
      </c>
      <c r="H242" s="6"/>
      <c r="I242" s="6"/>
      <c r="J242" s="6">
        <v>348</v>
      </c>
      <c r="K242" s="4"/>
      <c r="L242" s="6"/>
      <c r="M242" s="6"/>
      <c r="N242" s="4"/>
      <c r="O242" s="4"/>
      <c r="P242" s="4"/>
      <c r="R242" s="6">
        <v>424.26799999999997</v>
      </c>
      <c r="S242" s="6">
        <v>381</v>
      </c>
    </row>
    <row r="243" spans="1:19">
      <c r="A243" s="4">
        <v>1832</v>
      </c>
      <c r="C243" s="6">
        <v>250.21</v>
      </c>
      <c r="D243" s="6">
        <v>281.45</v>
      </c>
      <c r="E243" s="6">
        <v>306.31</v>
      </c>
      <c r="F243" s="4"/>
      <c r="G243" s="6">
        <v>338.59</v>
      </c>
      <c r="H243" s="6"/>
      <c r="I243" s="6"/>
      <c r="J243" s="6">
        <v>283.5</v>
      </c>
      <c r="K243" s="4"/>
      <c r="L243" s="6"/>
      <c r="M243" s="6"/>
      <c r="N243" s="4"/>
      <c r="O243" s="4"/>
      <c r="P243" s="4"/>
      <c r="R243" s="6">
        <v>375.23200000000003</v>
      </c>
      <c r="S243" s="6">
        <v>346.5</v>
      </c>
    </row>
    <row r="244" spans="1:19">
      <c r="A244" s="4">
        <v>1833</v>
      </c>
      <c r="C244" s="6">
        <v>170.83</v>
      </c>
      <c r="D244" s="6">
        <v>205.83</v>
      </c>
      <c r="E244" s="6">
        <v>223.19</v>
      </c>
      <c r="F244" s="4"/>
      <c r="G244" s="6">
        <v>267.27</v>
      </c>
      <c r="H244" s="6"/>
      <c r="I244" s="6"/>
      <c r="J244" s="6">
        <v>211.5</v>
      </c>
      <c r="K244" s="4"/>
      <c r="L244" s="6"/>
      <c r="M244" s="6"/>
      <c r="N244" s="4"/>
      <c r="O244" s="4"/>
      <c r="P244" s="4"/>
      <c r="R244" s="6">
        <v>338.45499999999998</v>
      </c>
      <c r="S244" s="6">
        <v>333</v>
      </c>
    </row>
    <row r="245" spans="1:19">
      <c r="A245" s="4">
        <v>1834</v>
      </c>
      <c r="C245" s="6">
        <v>150.13</v>
      </c>
      <c r="D245" s="6">
        <v>176.8</v>
      </c>
      <c r="E245" s="6">
        <v>161</v>
      </c>
      <c r="F245" s="4"/>
      <c r="G245" s="6">
        <v>233</v>
      </c>
      <c r="H245" s="6"/>
      <c r="I245" s="6"/>
      <c r="J245" s="6">
        <v>184.5</v>
      </c>
      <c r="K245" s="4"/>
      <c r="L245" s="6"/>
      <c r="M245" s="6"/>
      <c r="N245" s="4"/>
      <c r="O245" s="4"/>
      <c r="P245" s="4"/>
      <c r="R245" s="6">
        <v>295.28199999999998</v>
      </c>
      <c r="S245" s="6">
        <v>259.5</v>
      </c>
    </row>
    <row r="246" spans="1:19">
      <c r="A246" s="4">
        <v>1835</v>
      </c>
      <c r="C246" s="6">
        <v>155.13</v>
      </c>
      <c r="D246" s="6">
        <v>166.13</v>
      </c>
      <c r="E246" s="6">
        <v>162.46</v>
      </c>
      <c r="F246" s="4"/>
      <c r="G246" s="6">
        <v>223.83</v>
      </c>
      <c r="H246" s="6"/>
      <c r="I246" s="6"/>
      <c r="J246" s="6">
        <v>175.5</v>
      </c>
      <c r="K246" s="4"/>
      <c r="L246" s="6"/>
      <c r="M246" s="6"/>
      <c r="N246" s="4"/>
      <c r="O246" s="4"/>
      <c r="P246" s="4"/>
      <c r="R246" s="6">
        <v>251.57599999999999</v>
      </c>
      <c r="S246" s="6">
        <v>259.5</v>
      </c>
    </row>
    <row r="247" spans="1:19">
      <c r="A247" s="4">
        <v>1836</v>
      </c>
      <c r="C247" s="6">
        <v>170.55</v>
      </c>
      <c r="D247" s="6">
        <v>193.5</v>
      </c>
      <c r="E247" s="6">
        <v>197.5</v>
      </c>
      <c r="F247" s="4"/>
      <c r="G247" s="6">
        <v>246.86</v>
      </c>
      <c r="H247" s="6"/>
      <c r="I247" s="6"/>
      <c r="J247" s="6">
        <v>210</v>
      </c>
      <c r="K247" s="4"/>
      <c r="L247" s="6"/>
      <c r="M247" s="6"/>
      <c r="N247" s="4"/>
      <c r="O247" s="4"/>
      <c r="P247" s="4"/>
      <c r="R247" s="6">
        <v>310.20600000000002</v>
      </c>
      <c r="S247" s="6">
        <v>352.5</v>
      </c>
    </row>
    <row r="248" spans="1:19">
      <c r="A248" s="4">
        <v>1837</v>
      </c>
      <c r="C248" s="6">
        <v>188.35</v>
      </c>
      <c r="D248" s="6">
        <v>217.5</v>
      </c>
      <c r="E248" s="6">
        <v>234.61</v>
      </c>
      <c r="F248" s="4"/>
      <c r="G248" s="6">
        <v>269.60000000000002</v>
      </c>
      <c r="H248" s="6"/>
      <c r="I248" s="6"/>
      <c r="J248" s="6">
        <v>231.9</v>
      </c>
      <c r="K248" s="4"/>
      <c r="L248" s="6"/>
      <c r="M248" s="6"/>
      <c r="N248" s="4"/>
      <c r="O248" s="4"/>
      <c r="P248" s="4"/>
      <c r="R248" s="6">
        <v>357.11</v>
      </c>
      <c r="S248" s="6">
        <v>352.5</v>
      </c>
    </row>
    <row r="249" spans="1:19">
      <c r="A249" s="4">
        <v>1838</v>
      </c>
      <c r="C249" s="6">
        <v>260.29000000000002</v>
      </c>
      <c r="D249" s="6">
        <v>291.13</v>
      </c>
      <c r="E249" s="6">
        <v>295.20999999999998</v>
      </c>
      <c r="F249" s="4"/>
      <c r="G249" s="6">
        <v>320.8</v>
      </c>
      <c r="H249" s="6"/>
      <c r="I249" s="6"/>
      <c r="J249" s="6">
        <v>301.5</v>
      </c>
      <c r="K249" s="4"/>
      <c r="L249" s="6"/>
      <c r="M249" s="6"/>
      <c r="N249" s="4"/>
      <c r="O249" s="4"/>
      <c r="P249" s="4"/>
      <c r="R249" s="6">
        <v>413.07499999999999</v>
      </c>
      <c r="S249" s="6">
        <v>429</v>
      </c>
    </row>
    <row r="250" spans="1:19">
      <c r="A250" s="4">
        <v>1839</v>
      </c>
      <c r="C250" s="6">
        <v>309.05</v>
      </c>
      <c r="D250" s="6">
        <v>357.08</v>
      </c>
      <c r="E250" s="6">
        <v>341.35</v>
      </c>
      <c r="F250" s="4"/>
      <c r="G250" s="6">
        <v>396.65</v>
      </c>
      <c r="H250" s="6"/>
      <c r="I250" s="6"/>
      <c r="J250" s="6">
        <v>345</v>
      </c>
      <c r="K250" s="4"/>
      <c r="L250" s="6"/>
      <c r="M250" s="6"/>
      <c r="N250" s="4"/>
      <c r="O250" s="4"/>
      <c r="P250" s="4"/>
      <c r="R250" s="6">
        <v>451.98399999999998</v>
      </c>
      <c r="S250" s="6">
        <v>418.5</v>
      </c>
    </row>
    <row r="251" spans="1:19">
      <c r="A251" s="4">
        <v>1840</v>
      </c>
      <c r="C251" s="6">
        <v>264.79000000000002</v>
      </c>
      <c r="D251" s="6">
        <v>308.60000000000002</v>
      </c>
      <c r="E251" s="6">
        <v>327.07</v>
      </c>
      <c r="F251" s="4"/>
      <c r="G251" s="6">
        <v>365.05</v>
      </c>
      <c r="H251" s="6"/>
      <c r="I251" s="6"/>
      <c r="J251" s="6">
        <v>303</v>
      </c>
      <c r="K251" s="4"/>
      <c r="L251" s="6"/>
      <c r="M251" s="6"/>
      <c r="N251" s="4"/>
      <c r="O251" s="4"/>
      <c r="P251" s="4"/>
      <c r="R251" s="6">
        <v>424.26799999999997</v>
      </c>
      <c r="S251" s="6">
        <v>369</v>
      </c>
    </row>
    <row r="252" spans="1:19">
      <c r="A252" s="4">
        <v>1841</v>
      </c>
      <c r="C252" s="6">
        <v>239.31</v>
      </c>
      <c r="D252" s="6">
        <v>284.45</v>
      </c>
      <c r="E252" s="6">
        <v>341.88</v>
      </c>
      <c r="F252" s="4"/>
      <c r="G252" s="6">
        <v>368.08</v>
      </c>
      <c r="H252" s="6"/>
      <c r="I252" s="6"/>
      <c r="J252" s="6">
        <v>288.89999999999998</v>
      </c>
      <c r="K252" s="4"/>
      <c r="L252" s="6"/>
      <c r="M252" s="6"/>
      <c r="N252" s="4"/>
      <c r="O252" s="4"/>
      <c r="P252" s="4"/>
      <c r="R252" s="6">
        <v>411.476</v>
      </c>
      <c r="S252" s="6">
        <v>381</v>
      </c>
    </row>
    <row r="253" spans="1:19">
      <c r="A253" s="4">
        <v>1842</v>
      </c>
      <c r="C253" s="6">
        <v>273.5</v>
      </c>
      <c r="D253" s="6">
        <v>299.5</v>
      </c>
      <c r="E253" s="6">
        <v>311.25</v>
      </c>
      <c r="F253" s="4"/>
      <c r="G253" s="6">
        <v>360.04</v>
      </c>
      <c r="H253" s="6"/>
      <c r="I253" s="6"/>
      <c r="J253" s="6">
        <v>297</v>
      </c>
      <c r="K253" s="4"/>
      <c r="L253" s="6"/>
      <c r="M253" s="6"/>
      <c r="N253" s="4"/>
      <c r="O253" s="4"/>
      <c r="P253" s="4"/>
      <c r="R253" s="6">
        <v>366.17099999999999</v>
      </c>
      <c r="S253" s="6">
        <v>309</v>
      </c>
    </row>
    <row r="254" spans="1:19">
      <c r="A254" s="4">
        <v>1843</v>
      </c>
      <c r="C254" s="6">
        <v>226.71</v>
      </c>
      <c r="D254" s="6">
        <v>249.85</v>
      </c>
      <c r="E254" s="6">
        <v>261.94</v>
      </c>
      <c r="F254" s="4"/>
      <c r="G254" s="6">
        <v>283.17</v>
      </c>
      <c r="H254" s="6"/>
      <c r="I254" s="6"/>
      <c r="J254" s="6">
        <v>256.5</v>
      </c>
      <c r="K254" s="4"/>
      <c r="L254" s="6"/>
      <c r="M254" s="6"/>
      <c r="N254" s="4"/>
      <c r="O254" s="4"/>
      <c r="P254" s="4"/>
      <c r="R254" s="6">
        <v>320.33300000000003</v>
      </c>
      <c r="S254" s="6">
        <v>334.5</v>
      </c>
    </row>
    <row r="255" spans="1:19">
      <c r="A255" s="4">
        <v>1844</v>
      </c>
      <c r="C255" s="6">
        <v>208.17</v>
      </c>
      <c r="D255" s="6">
        <v>270.33</v>
      </c>
      <c r="E255" s="6">
        <v>261.92</v>
      </c>
      <c r="F255" s="4"/>
      <c r="G255" s="6">
        <v>286.67</v>
      </c>
      <c r="H255" s="6"/>
      <c r="I255" s="6"/>
      <c r="J255" s="6">
        <v>204</v>
      </c>
      <c r="K255" s="4"/>
      <c r="L255" s="6"/>
      <c r="M255" s="6"/>
      <c r="N255" s="4"/>
      <c r="O255" s="4"/>
      <c r="P255" s="4"/>
      <c r="R255" s="6">
        <v>327.79500000000002</v>
      </c>
      <c r="S255" s="6">
        <v>273</v>
      </c>
    </row>
    <row r="256" spans="1:19">
      <c r="A256" s="4">
        <v>1845</v>
      </c>
      <c r="C256" s="6">
        <v>240.58</v>
      </c>
      <c r="D256" s="6">
        <v>296.18</v>
      </c>
      <c r="E256" s="6">
        <v>266.5</v>
      </c>
      <c r="F256" s="4"/>
      <c r="G256" s="6">
        <v>297.5</v>
      </c>
      <c r="H256" s="6"/>
      <c r="I256" s="6"/>
      <c r="J256" s="6">
        <v>274.5</v>
      </c>
      <c r="K256" s="4"/>
      <c r="L256" s="6"/>
      <c r="M256" s="6"/>
      <c r="N256" s="4"/>
      <c r="O256" s="4"/>
      <c r="P256" s="4"/>
      <c r="R256" s="6">
        <v>325.13</v>
      </c>
      <c r="S256" s="6">
        <v>351</v>
      </c>
    </row>
    <row r="257" spans="1:19">
      <c r="A257" s="4">
        <v>1846</v>
      </c>
      <c r="C257" s="6">
        <v>281.17</v>
      </c>
      <c r="D257" s="6">
        <v>331.75</v>
      </c>
      <c r="E257" s="6">
        <v>332.5</v>
      </c>
      <c r="F257" s="4"/>
      <c r="G257" s="6">
        <v>357.98</v>
      </c>
      <c r="H257" s="6"/>
      <c r="I257" s="6"/>
      <c r="J257" s="6">
        <v>333</v>
      </c>
      <c r="K257" s="4"/>
      <c r="L257" s="6"/>
      <c r="M257" s="6"/>
      <c r="N257" s="4"/>
      <c r="O257" s="4"/>
      <c r="P257" s="4"/>
      <c r="R257" s="6">
        <v>349.64800000000002</v>
      </c>
      <c r="S257" s="6">
        <v>421.5</v>
      </c>
    </row>
    <row r="258" spans="1:19">
      <c r="A258" s="4">
        <v>1847</v>
      </c>
      <c r="C258" s="6">
        <v>397.67</v>
      </c>
      <c r="D258" s="6">
        <v>418.71</v>
      </c>
      <c r="E258" s="6">
        <v>388</v>
      </c>
      <c r="F258" s="4"/>
      <c r="G258" s="6">
        <v>480.88</v>
      </c>
      <c r="H258" s="6"/>
      <c r="I258" s="6"/>
      <c r="J258" s="6">
        <v>453</v>
      </c>
      <c r="K258" s="4"/>
      <c r="L258" s="6"/>
      <c r="M258" s="6"/>
      <c r="N258" s="4"/>
      <c r="O258" s="4"/>
      <c r="P258" s="4"/>
      <c r="R258" s="6">
        <v>446.12099999999998</v>
      </c>
      <c r="S258" s="6">
        <v>310.5</v>
      </c>
    </row>
    <row r="259" spans="1:19">
      <c r="A259" s="4">
        <v>1848</v>
      </c>
      <c r="C259" s="6">
        <v>231.08</v>
      </c>
      <c r="D259" s="6">
        <v>270.45999999999998</v>
      </c>
      <c r="E259" s="6">
        <v>246</v>
      </c>
      <c r="F259" s="4"/>
      <c r="G259" s="6">
        <v>327</v>
      </c>
      <c r="H259" s="6"/>
      <c r="I259" s="6"/>
      <c r="J259" s="6">
        <v>240</v>
      </c>
      <c r="K259" s="4"/>
      <c r="L259" s="6"/>
      <c r="M259" s="6"/>
      <c r="N259" s="4"/>
      <c r="O259" s="4"/>
      <c r="P259" s="4"/>
      <c r="R259" s="6">
        <v>322.99799999999999</v>
      </c>
      <c r="S259" s="6">
        <v>292.5</v>
      </c>
    </row>
    <row r="260" spans="1:19">
      <c r="A260" s="4">
        <v>1849</v>
      </c>
      <c r="C260" s="6">
        <v>201.15</v>
      </c>
      <c r="D260" s="6">
        <v>259.95</v>
      </c>
      <c r="E260" s="6">
        <v>276</v>
      </c>
      <c r="F260" s="4"/>
      <c r="G260" s="6">
        <v>318.41000000000003</v>
      </c>
      <c r="H260" s="6"/>
      <c r="I260" s="6"/>
      <c r="J260" s="6">
        <v>234</v>
      </c>
      <c r="K260" s="4"/>
      <c r="L260" s="6"/>
      <c r="M260" s="6"/>
      <c r="N260" s="4"/>
      <c r="O260" s="4"/>
      <c r="P260" s="4"/>
      <c r="R260" s="6">
        <v>283.02300000000002</v>
      </c>
      <c r="S260" s="6">
        <v>249</v>
      </c>
    </row>
    <row r="261" spans="1:19">
      <c r="A261" s="4">
        <v>1850</v>
      </c>
      <c r="C261" s="6">
        <v>207.88</v>
      </c>
      <c r="D261" s="6">
        <v>259.5</v>
      </c>
      <c r="E261" s="6">
        <v>250</v>
      </c>
      <c r="F261" s="4"/>
      <c r="G261" s="6">
        <v>294.36</v>
      </c>
      <c r="H261" s="6"/>
      <c r="I261" s="6"/>
      <c r="J261" s="6">
        <v>225</v>
      </c>
      <c r="K261" s="4"/>
      <c r="L261" s="6"/>
      <c r="M261" s="6"/>
      <c r="N261" s="4"/>
      <c r="O261" s="4"/>
      <c r="P261" s="4"/>
      <c r="R261" s="6">
        <v>257.43900000000002</v>
      </c>
      <c r="S261" s="6">
        <v>247.5</v>
      </c>
    </row>
    <row r="262" spans="1:19">
      <c r="A262" s="4">
        <v>1851</v>
      </c>
      <c r="C262" s="6">
        <v>188.35</v>
      </c>
      <c r="D262" s="6">
        <v>234.46</v>
      </c>
      <c r="E262" s="6">
        <v>245</v>
      </c>
      <c r="F262" s="4"/>
      <c r="G262" s="6">
        <v>283.89999999999998</v>
      </c>
      <c r="H262" s="6"/>
      <c r="I262" s="6"/>
      <c r="J262" s="6">
        <v>220.5</v>
      </c>
      <c r="K262" s="4"/>
      <c r="L262" s="6"/>
      <c r="M262" s="6"/>
      <c r="N262" s="4"/>
      <c r="O262" s="4"/>
      <c r="P262" s="4"/>
      <c r="R262" s="6">
        <v>246.24600000000001</v>
      </c>
      <c r="S262" s="6">
        <v>238.5</v>
      </c>
    </row>
    <row r="263" spans="1:19">
      <c r="A263" s="4">
        <v>1852</v>
      </c>
      <c r="C263" s="6">
        <v>226.65</v>
      </c>
      <c r="D263" s="6">
        <v>268.79000000000002</v>
      </c>
      <c r="E263" s="6">
        <v>277.5</v>
      </c>
      <c r="F263" s="4"/>
      <c r="G263" s="6">
        <v>307.75</v>
      </c>
      <c r="H263" s="6"/>
      <c r="I263" s="6"/>
      <c r="J263" s="6">
        <v>252</v>
      </c>
      <c r="K263" s="4"/>
      <c r="L263" s="6"/>
      <c r="M263" s="6"/>
      <c r="N263" s="4"/>
      <c r="O263" s="4"/>
      <c r="P263" s="4"/>
      <c r="R263" s="6">
        <v>260.637</v>
      </c>
      <c r="S263" s="6">
        <v>247.5</v>
      </c>
    </row>
    <row r="264" spans="1:19">
      <c r="A264" s="4">
        <v>1853</v>
      </c>
      <c r="C264" s="6">
        <v>261.43</v>
      </c>
      <c r="D264" s="6">
        <v>285.33</v>
      </c>
      <c r="E264" s="6">
        <v>420</v>
      </c>
      <c r="F264" s="4"/>
      <c r="G264" s="6">
        <v>379.54</v>
      </c>
      <c r="H264" s="6"/>
      <c r="I264" s="6"/>
      <c r="J264" s="6">
        <v>349.5</v>
      </c>
      <c r="K264" s="4"/>
      <c r="L264" s="6"/>
      <c r="M264" s="6"/>
      <c r="N264" s="4"/>
      <c r="O264" s="4"/>
      <c r="P264" s="4"/>
      <c r="R264" s="6">
        <v>340.58699999999999</v>
      </c>
      <c r="S264" s="6">
        <v>445.5</v>
      </c>
    </row>
    <row r="265" spans="1:19">
      <c r="A265" s="4">
        <v>1854</v>
      </c>
      <c r="C265" s="6">
        <v>390.75</v>
      </c>
      <c r="D265" s="6">
        <v>380</v>
      </c>
      <c r="E265" s="6">
        <v>448</v>
      </c>
      <c r="F265" s="4"/>
      <c r="G265" s="6">
        <v>492.25</v>
      </c>
      <c r="H265" s="6"/>
      <c r="I265" s="6"/>
      <c r="J265" s="6">
        <v>427.5</v>
      </c>
      <c r="K265" s="4"/>
      <c r="L265" s="6"/>
      <c r="M265" s="6"/>
      <c r="N265" s="4"/>
      <c r="O265" s="4"/>
      <c r="P265" s="4"/>
      <c r="R265" s="6">
        <v>463.19832000000002</v>
      </c>
      <c r="S265" s="6">
        <v>402</v>
      </c>
    </row>
    <row r="266" spans="1:19">
      <c r="A266" s="4">
        <v>1855</v>
      </c>
      <c r="B266" s="4"/>
      <c r="C266" s="6">
        <v>425.92</v>
      </c>
      <c r="D266" s="6">
        <v>318</v>
      </c>
      <c r="E266" s="4"/>
      <c r="F266" s="4"/>
      <c r="G266" s="6">
        <v>526.25</v>
      </c>
      <c r="H266" s="6"/>
      <c r="I266" s="6"/>
      <c r="J266" s="6">
        <v>490.5</v>
      </c>
      <c r="K266" s="4"/>
      <c r="L266" s="6"/>
      <c r="M266" s="6"/>
      <c r="N266" s="4"/>
      <c r="O266" s="4"/>
      <c r="P266" s="4"/>
      <c r="R266" s="6">
        <v>477.58931999999999</v>
      </c>
      <c r="S266" s="6">
        <v>442.5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9" sqref="G9:G11"/>
    </sheetView>
  </sheetViews>
  <sheetFormatPr baseColWidth="10" defaultRowHeight="15" x14ac:dyDescent="0"/>
  <sheetData>
    <row r="1" spans="1:8">
      <c r="A1" t="s">
        <v>99</v>
      </c>
    </row>
    <row r="2" spans="1:8">
      <c r="B2" t="s">
        <v>32</v>
      </c>
      <c r="F2" t="s">
        <v>33</v>
      </c>
    </row>
    <row r="3" spans="1:8">
      <c r="B3" t="s">
        <v>34</v>
      </c>
      <c r="C3" t="s">
        <v>35</v>
      </c>
      <c r="D3" t="s">
        <v>36</v>
      </c>
      <c r="F3" s="8" t="s">
        <v>34</v>
      </c>
      <c r="G3" s="8" t="s">
        <v>35</v>
      </c>
      <c r="H3" s="8" t="s">
        <v>36</v>
      </c>
    </row>
    <row r="4" spans="1:8">
      <c r="B4" t="s">
        <v>37</v>
      </c>
      <c r="C4" t="s">
        <v>37</v>
      </c>
      <c r="D4" t="s">
        <v>37</v>
      </c>
      <c r="F4" s="8" t="s">
        <v>38</v>
      </c>
      <c r="G4" s="8" t="s">
        <v>38</v>
      </c>
      <c r="H4" s="8" t="s">
        <v>38</v>
      </c>
    </row>
    <row r="5" spans="1:8">
      <c r="B5" t="s">
        <v>39</v>
      </c>
      <c r="C5" t="s">
        <v>39</v>
      </c>
      <c r="D5" t="s">
        <v>39</v>
      </c>
      <c r="F5" t="s">
        <v>39</v>
      </c>
      <c r="G5" t="s">
        <v>39</v>
      </c>
      <c r="H5" t="s">
        <v>39</v>
      </c>
    </row>
    <row r="7" spans="1:8">
      <c r="A7">
        <v>1594</v>
      </c>
      <c r="B7" s="9">
        <v>105</v>
      </c>
      <c r="C7" s="9">
        <v>90.9</v>
      </c>
      <c r="D7" s="9">
        <v>97.95</v>
      </c>
      <c r="E7" s="9"/>
      <c r="F7" s="9"/>
      <c r="G7" s="9"/>
      <c r="H7" s="9"/>
    </row>
    <row r="8" spans="1:8">
      <c r="A8">
        <f>+A7+1</f>
        <v>1595</v>
      </c>
      <c r="B8" s="9">
        <v>137.19999999999999</v>
      </c>
      <c r="C8" s="9">
        <v>132</v>
      </c>
      <c r="D8" s="9">
        <v>134.6</v>
      </c>
      <c r="E8" s="9"/>
      <c r="F8" s="9"/>
      <c r="G8" s="9"/>
      <c r="H8" s="9"/>
    </row>
    <row r="9" spans="1:8">
      <c r="A9">
        <f t="shared" ref="A9:A72" si="0">+A8+1</f>
        <v>1596</v>
      </c>
      <c r="B9" s="9"/>
      <c r="C9" s="9">
        <v>178.2</v>
      </c>
      <c r="D9" s="9">
        <v>178.2</v>
      </c>
      <c r="E9" s="9"/>
      <c r="F9" s="10">
        <v>204.16</v>
      </c>
      <c r="G9" s="12">
        <v>197.96899999999999</v>
      </c>
      <c r="H9" s="9">
        <f>+(F9+F9+F9+G9)/4</f>
        <v>202.61225000000002</v>
      </c>
    </row>
    <row r="10" spans="1:8">
      <c r="A10">
        <f t="shared" si="0"/>
        <v>1597</v>
      </c>
      <c r="B10" s="9">
        <v>174.48</v>
      </c>
      <c r="C10" s="9">
        <v>167.46</v>
      </c>
      <c r="D10" s="9">
        <v>170.97</v>
      </c>
      <c r="E10" s="9"/>
      <c r="F10" s="10">
        <v>274.56</v>
      </c>
      <c r="G10" s="12">
        <v>266.27499999999998</v>
      </c>
      <c r="H10" s="9">
        <f t="shared" ref="H10:H11" si="1">+(F10+F10+F10+G10)/4</f>
        <v>272.48874999999998</v>
      </c>
    </row>
    <row r="11" spans="1:8">
      <c r="A11">
        <f t="shared" si="0"/>
        <v>1598</v>
      </c>
      <c r="B11" s="9">
        <v>175.18</v>
      </c>
      <c r="C11" s="9">
        <v>177.25</v>
      </c>
      <c r="D11" s="9">
        <v>176.215</v>
      </c>
      <c r="E11" s="9"/>
      <c r="F11" s="10">
        <v>249.92</v>
      </c>
      <c r="G11" s="12">
        <v>247.77500000000001</v>
      </c>
      <c r="H11" s="9">
        <f t="shared" si="1"/>
        <v>249.38374999999999</v>
      </c>
    </row>
    <row r="12" spans="1:8">
      <c r="A12">
        <f t="shared" si="0"/>
        <v>1599</v>
      </c>
      <c r="B12" s="9">
        <v>162.13999999999999</v>
      </c>
      <c r="C12" s="9">
        <v>191.9666666666667</v>
      </c>
      <c r="D12" s="9">
        <v>177.05333333333334</v>
      </c>
      <c r="E12" s="9"/>
      <c r="F12" s="10">
        <v>249.48</v>
      </c>
      <c r="G12" s="9">
        <v>236.03</v>
      </c>
      <c r="H12" s="9">
        <f t="shared" ref="H12:H75" si="2">+(F12+F12+F12+G12)/4</f>
        <v>246.11749999999998</v>
      </c>
    </row>
    <row r="13" spans="1:8">
      <c r="A13">
        <f t="shared" si="0"/>
        <v>1600</v>
      </c>
      <c r="B13" s="9">
        <v>140.05000000000001</v>
      </c>
      <c r="C13" s="9">
        <v>173.875</v>
      </c>
      <c r="D13" s="9">
        <v>156.96250000000001</v>
      </c>
      <c r="E13" s="9"/>
      <c r="F13" s="10">
        <v>234.52</v>
      </c>
      <c r="G13" s="9">
        <v>220.31</v>
      </c>
      <c r="H13" s="9">
        <f t="shared" si="2"/>
        <v>230.96750000000003</v>
      </c>
    </row>
    <row r="14" spans="1:8">
      <c r="A14">
        <f t="shared" si="0"/>
        <v>1601</v>
      </c>
      <c r="B14" s="9">
        <v>124.95</v>
      </c>
      <c r="C14" s="9">
        <v>130.11500000000001</v>
      </c>
      <c r="D14" s="9">
        <v>127.5325</v>
      </c>
      <c r="E14" s="9"/>
      <c r="F14" s="10">
        <v>200.2</v>
      </c>
      <c r="G14" s="9">
        <v>200.36</v>
      </c>
      <c r="H14" s="9">
        <f t="shared" si="2"/>
        <v>200.23999999999998</v>
      </c>
    </row>
    <row r="15" spans="1:8">
      <c r="A15">
        <f t="shared" si="0"/>
        <v>1602</v>
      </c>
      <c r="B15" s="9">
        <v>113.54</v>
      </c>
      <c r="C15" s="9">
        <v>118.63500000000001</v>
      </c>
      <c r="D15" s="9">
        <v>116.08750000000001</v>
      </c>
      <c r="E15" s="9"/>
      <c r="F15" s="10">
        <v>214.72</v>
      </c>
      <c r="G15" s="9">
        <v>180.44</v>
      </c>
      <c r="H15" s="9">
        <f t="shared" si="2"/>
        <v>206.14999999999998</v>
      </c>
    </row>
    <row r="16" spans="1:8">
      <c r="A16">
        <f t="shared" si="0"/>
        <v>1603</v>
      </c>
      <c r="B16" s="9">
        <v>127.4</v>
      </c>
      <c r="C16" s="9">
        <v>121.6</v>
      </c>
      <c r="D16" s="9">
        <v>124.5</v>
      </c>
      <c r="E16" s="9"/>
      <c r="F16" s="10">
        <v>215.16</v>
      </c>
      <c r="G16" s="9">
        <v>224.04</v>
      </c>
      <c r="H16" s="9">
        <f t="shared" si="2"/>
        <v>217.38</v>
      </c>
    </row>
    <row r="17" spans="1:8">
      <c r="A17">
        <f t="shared" si="0"/>
        <v>1604</v>
      </c>
      <c r="B17" s="9">
        <v>104.13</v>
      </c>
      <c r="C17" s="9">
        <v>117.955</v>
      </c>
      <c r="D17" s="9">
        <v>111.0425</v>
      </c>
      <c r="E17" s="9"/>
      <c r="F17" s="10">
        <v>204.6</v>
      </c>
      <c r="G17" s="9">
        <v>200.83</v>
      </c>
      <c r="H17" s="9">
        <f t="shared" si="2"/>
        <v>203.6575</v>
      </c>
    </row>
    <row r="18" spans="1:8">
      <c r="A18">
        <f t="shared" si="0"/>
        <v>1605</v>
      </c>
      <c r="B18" s="9">
        <v>80.56</v>
      </c>
      <c r="C18" s="9">
        <v>84.28</v>
      </c>
      <c r="D18" s="9">
        <v>82.42</v>
      </c>
      <c r="E18" s="9"/>
      <c r="F18" s="10">
        <v>165.77</v>
      </c>
      <c r="G18" s="9">
        <v>161.9</v>
      </c>
      <c r="H18" s="9">
        <f t="shared" si="2"/>
        <v>164.80250000000001</v>
      </c>
    </row>
    <row r="19" spans="1:8">
      <c r="A19">
        <f t="shared" si="0"/>
        <v>1606</v>
      </c>
      <c r="B19" s="9">
        <v>71.37</v>
      </c>
      <c r="C19" s="9">
        <v>72.295000000000002</v>
      </c>
      <c r="D19" s="9">
        <v>71.83250000000001</v>
      </c>
      <c r="E19" s="9"/>
      <c r="F19" s="10">
        <v>138.6</v>
      </c>
      <c r="G19" s="9">
        <v>158.88999999999999</v>
      </c>
      <c r="H19" s="9">
        <f t="shared" si="2"/>
        <v>143.67249999999999</v>
      </c>
    </row>
    <row r="20" spans="1:8">
      <c r="A20">
        <f t="shared" si="0"/>
        <v>1607</v>
      </c>
      <c r="B20" s="9">
        <v>80.73</v>
      </c>
      <c r="C20" s="9">
        <v>75.256666666666661</v>
      </c>
      <c r="D20" s="9">
        <v>77.993333333333339</v>
      </c>
      <c r="E20" s="9"/>
      <c r="F20" s="10">
        <v>173.8</v>
      </c>
      <c r="G20" s="9">
        <v>183.89</v>
      </c>
      <c r="H20" s="9">
        <f t="shared" si="2"/>
        <v>176.32250000000002</v>
      </c>
    </row>
    <row r="21" spans="1:8">
      <c r="A21">
        <f t="shared" si="0"/>
        <v>1608</v>
      </c>
      <c r="B21" s="9">
        <v>121.98</v>
      </c>
      <c r="C21" s="9">
        <v>120.72</v>
      </c>
      <c r="D21" s="9">
        <v>121.35</v>
      </c>
      <c r="E21" s="9"/>
      <c r="F21" s="10">
        <v>221.53</v>
      </c>
      <c r="G21" s="9">
        <v>220.31</v>
      </c>
      <c r="H21" s="9">
        <f t="shared" si="2"/>
        <v>221.22500000000002</v>
      </c>
    </row>
    <row r="22" spans="1:8">
      <c r="A22">
        <f t="shared" si="0"/>
        <v>1609</v>
      </c>
      <c r="B22" s="9">
        <v>125.48</v>
      </c>
      <c r="C22" s="9">
        <v>138.97</v>
      </c>
      <c r="D22" s="9">
        <v>132.22499999999999</v>
      </c>
      <c r="E22" s="9"/>
      <c r="F22" s="10">
        <v>190.94</v>
      </c>
      <c r="G22" s="9">
        <v>199.28</v>
      </c>
      <c r="H22" s="9">
        <f t="shared" si="2"/>
        <v>193.02499999999998</v>
      </c>
    </row>
    <row r="23" spans="1:8">
      <c r="A23">
        <f t="shared" si="0"/>
        <v>1610</v>
      </c>
      <c r="B23" s="9">
        <v>110.25</v>
      </c>
      <c r="C23" s="9">
        <v>123.02333333333328</v>
      </c>
      <c r="D23" s="9">
        <v>116.6366666666667</v>
      </c>
      <c r="E23" s="9"/>
      <c r="F23" s="10">
        <v>189.25</v>
      </c>
      <c r="G23" s="9">
        <v>172.96</v>
      </c>
      <c r="H23" s="9">
        <f t="shared" si="2"/>
        <v>185.17750000000001</v>
      </c>
    </row>
    <row r="24" spans="1:8">
      <c r="A24">
        <f t="shared" si="0"/>
        <v>1611</v>
      </c>
      <c r="B24" s="9">
        <v>112.12</v>
      </c>
      <c r="C24" s="9">
        <v>114.37666666666669</v>
      </c>
      <c r="D24" s="9">
        <v>113.24833333333329</v>
      </c>
      <c r="E24" s="9"/>
      <c r="F24" s="10">
        <v>163.58000000000001</v>
      </c>
      <c r="G24" s="9">
        <v>163.58000000000001</v>
      </c>
      <c r="H24" s="9">
        <f t="shared" si="2"/>
        <v>163.58000000000001</v>
      </c>
    </row>
    <row r="25" spans="1:8">
      <c r="A25">
        <f t="shared" si="0"/>
        <v>1612</v>
      </c>
      <c r="B25" s="9">
        <v>129.56</v>
      </c>
      <c r="C25" s="9">
        <v>137.97333333333333</v>
      </c>
      <c r="D25" s="9">
        <v>133.76666666666668</v>
      </c>
      <c r="E25" s="9"/>
      <c r="F25" s="10">
        <v>208</v>
      </c>
      <c r="G25" s="9">
        <v>195.31</v>
      </c>
      <c r="H25" s="9">
        <f t="shared" si="2"/>
        <v>204.82749999999999</v>
      </c>
    </row>
    <row r="26" spans="1:8">
      <c r="A26">
        <f t="shared" si="0"/>
        <v>1613</v>
      </c>
      <c r="B26" s="9">
        <v>118.36</v>
      </c>
      <c r="C26" s="9">
        <v>122.89</v>
      </c>
      <c r="D26" s="9">
        <v>120.625</v>
      </c>
      <c r="E26" s="9"/>
      <c r="F26" s="10">
        <v>184.53</v>
      </c>
      <c r="G26" s="9">
        <v>176.8</v>
      </c>
      <c r="H26" s="9">
        <f t="shared" si="2"/>
        <v>182.59750000000003</v>
      </c>
    </row>
    <row r="27" spans="1:8">
      <c r="A27">
        <f t="shared" si="0"/>
        <v>1614</v>
      </c>
      <c r="B27" s="9">
        <v>102.49</v>
      </c>
      <c r="C27" s="9">
        <v>91.779999999999987</v>
      </c>
      <c r="D27" s="9">
        <v>97.134999999999991</v>
      </c>
      <c r="E27" s="9"/>
      <c r="F27" s="10">
        <v>157</v>
      </c>
      <c r="G27" s="9">
        <v>166.35</v>
      </c>
      <c r="H27" s="9">
        <f t="shared" si="2"/>
        <v>159.33750000000001</v>
      </c>
    </row>
    <row r="28" spans="1:8">
      <c r="A28">
        <f t="shared" si="0"/>
        <v>1615</v>
      </c>
      <c r="B28" s="9">
        <v>90.94</v>
      </c>
      <c r="C28" s="9">
        <v>93.74</v>
      </c>
      <c r="D28" s="9">
        <v>92.34</v>
      </c>
      <c r="E28" s="9"/>
      <c r="F28" s="10">
        <v>148.72</v>
      </c>
      <c r="G28" s="9">
        <v>161.78</v>
      </c>
      <c r="H28" s="9">
        <f t="shared" si="2"/>
        <v>151.98499999999999</v>
      </c>
    </row>
    <row r="29" spans="1:8">
      <c r="A29">
        <f t="shared" si="0"/>
        <v>1616</v>
      </c>
      <c r="B29" s="9">
        <v>111.42</v>
      </c>
      <c r="C29" s="9">
        <v>117.67666666666669</v>
      </c>
      <c r="D29" s="9">
        <v>114.54833333333329</v>
      </c>
      <c r="E29" s="9"/>
      <c r="F29" s="10">
        <v>198</v>
      </c>
      <c r="G29" s="9">
        <v>197</v>
      </c>
      <c r="H29" s="9">
        <f t="shared" si="2"/>
        <v>197.75</v>
      </c>
    </row>
    <row r="30" spans="1:8">
      <c r="A30">
        <f t="shared" si="0"/>
        <v>1617</v>
      </c>
      <c r="B30" s="9">
        <v>127.93</v>
      </c>
      <c r="C30" s="9">
        <v>139.57</v>
      </c>
      <c r="D30" s="9">
        <v>133.75</v>
      </c>
      <c r="E30" s="9"/>
      <c r="F30" s="10">
        <v>216.36333329999999</v>
      </c>
      <c r="G30" s="9">
        <v>214.78</v>
      </c>
      <c r="H30" s="9">
        <f t="shared" si="2"/>
        <v>215.96749997499998</v>
      </c>
    </row>
    <row r="31" spans="1:8">
      <c r="A31">
        <f t="shared" si="0"/>
        <v>1618</v>
      </c>
      <c r="B31" s="9">
        <v>111.18</v>
      </c>
      <c r="C31" s="9">
        <v>117.67666666666669</v>
      </c>
      <c r="D31" s="9">
        <v>114.42833333333328</v>
      </c>
      <c r="E31" s="9"/>
      <c r="F31" s="10">
        <v>196.02333329999999</v>
      </c>
      <c r="G31" s="9">
        <v>205.53</v>
      </c>
      <c r="H31" s="9">
        <f t="shared" si="2"/>
        <v>198.39999997499999</v>
      </c>
    </row>
    <row r="32" spans="1:8">
      <c r="A32">
        <f t="shared" si="0"/>
        <v>1619</v>
      </c>
      <c r="B32" s="9">
        <v>88.78</v>
      </c>
      <c r="C32" s="9">
        <v>86.44</v>
      </c>
      <c r="D32" s="9">
        <v>87.61</v>
      </c>
      <c r="E32" s="9"/>
      <c r="F32" s="10">
        <v>180.42</v>
      </c>
      <c r="G32" s="9">
        <v>164.18</v>
      </c>
      <c r="H32" s="9">
        <f t="shared" si="2"/>
        <v>176.36</v>
      </c>
    </row>
    <row r="33" spans="1:8">
      <c r="A33">
        <f t="shared" si="0"/>
        <v>1620</v>
      </c>
      <c r="B33" s="9">
        <v>84.41</v>
      </c>
      <c r="C33" s="9">
        <v>79.766666666666666</v>
      </c>
      <c r="D33" s="9">
        <v>82.088333333333324</v>
      </c>
      <c r="E33" s="9"/>
      <c r="F33" s="10">
        <v>146.16499999999999</v>
      </c>
      <c r="G33" s="9">
        <v>146.63</v>
      </c>
      <c r="H33" s="9">
        <f t="shared" si="2"/>
        <v>146.28125</v>
      </c>
    </row>
    <row r="34" spans="1:8">
      <c r="A34">
        <f t="shared" si="0"/>
        <v>1621</v>
      </c>
      <c r="B34" s="9">
        <v>86.51</v>
      </c>
      <c r="C34" s="9">
        <v>82.625</v>
      </c>
      <c r="D34" s="9">
        <v>84.567499999999995</v>
      </c>
      <c r="E34" s="9"/>
      <c r="F34" s="10">
        <v>169.33333329999999</v>
      </c>
      <c r="G34" s="9">
        <v>163.58000000000001</v>
      </c>
      <c r="H34" s="9">
        <f t="shared" si="2"/>
        <v>167.89499997499999</v>
      </c>
    </row>
    <row r="35" spans="1:8">
      <c r="A35">
        <f t="shared" si="0"/>
        <v>1622</v>
      </c>
      <c r="B35" s="9">
        <v>126.53</v>
      </c>
      <c r="C35" s="9">
        <v>120.89</v>
      </c>
      <c r="D35" s="9">
        <v>123.71</v>
      </c>
      <c r="E35" s="9"/>
      <c r="F35" s="10">
        <v>221.08500000000001</v>
      </c>
      <c r="G35" s="9">
        <v>215.99</v>
      </c>
      <c r="H35" s="9">
        <f t="shared" si="2"/>
        <v>219.81125</v>
      </c>
    </row>
    <row r="36" spans="1:8">
      <c r="A36">
        <f t="shared" si="0"/>
        <v>1623</v>
      </c>
      <c r="B36" s="9">
        <v>169.81</v>
      </c>
      <c r="C36" s="9">
        <v>174.935</v>
      </c>
      <c r="D36" s="9">
        <v>172.3725</v>
      </c>
      <c r="E36" s="9"/>
      <c r="F36" s="10">
        <v>249.05666669999999</v>
      </c>
      <c r="G36" s="9">
        <v>248.8</v>
      </c>
      <c r="H36" s="9">
        <f t="shared" si="2"/>
        <v>248.99250002499997</v>
      </c>
    </row>
    <row r="37" spans="1:8">
      <c r="A37">
        <f t="shared" si="0"/>
        <v>1624</v>
      </c>
      <c r="B37" s="9">
        <v>190.28</v>
      </c>
      <c r="C37" s="9">
        <v>192.54</v>
      </c>
      <c r="D37" s="9">
        <v>191.41</v>
      </c>
      <c r="E37" s="9"/>
      <c r="F37" s="10">
        <v>244.39500000000001</v>
      </c>
      <c r="G37" s="9">
        <v>247.6</v>
      </c>
      <c r="H37" s="9">
        <f t="shared" si="2"/>
        <v>245.19625000000002</v>
      </c>
    </row>
    <row r="38" spans="1:8">
      <c r="A38">
        <f t="shared" si="0"/>
        <v>1625</v>
      </c>
      <c r="B38" s="9">
        <v>168.88</v>
      </c>
      <c r="C38" s="9">
        <v>173.72499999999999</v>
      </c>
      <c r="D38" s="9">
        <v>171.30250000000001</v>
      </c>
      <c r="E38" s="9"/>
      <c r="F38" s="10">
        <v>222.05666669999999</v>
      </c>
      <c r="G38" s="9">
        <v>237.02</v>
      </c>
      <c r="H38" s="9">
        <f t="shared" si="2"/>
        <v>225.79750002499998</v>
      </c>
    </row>
    <row r="39" spans="1:8">
      <c r="A39">
        <f t="shared" si="0"/>
        <v>1626</v>
      </c>
      <c r="B39" s="9">
        <v>152.6</v>
      </c>
      <c r="C39" s="9">
        <v>171.345</v>
      </c>
      <c r="D39" s="9">
        <v>161.9725</v>
      </c>
      <c r="E39" s="9"/>
      <c r="F39" s="10">
        <v>223.2933333</v>
      </c>
      <c r="G39" s="9">
        <v>235.46</v>
      </c>
      <c r="H39" s="9">
        <f t="shared" si="2"/>
        <v>226.33499997500002</v>
      </c>
    </row>
    <row r="40" spans="1:8">
      <c r="A40">
        <f t="shared" si="0"/>
        <v>1627</v>
      </c>
      <c r="B40" s="9">
        <v>156.69999999999999</v>
      </c>
      <c r="C40" s="9">
        <v>144.81</v>
      </c>
      <c r="D40" s="9">
        <v>150.755</v>
      </c>
      <c r="E40" s="9"/>
      <c r="F40" s="10">
        <v>210.81666670000001</v>
      </c>
      <c r="G40" s="9">
        <v>217.55</v>
      </c>
      <c r="H40" s="9">
        <f t="shared" si="2"/>
        <v>212.50000002500002</v>
      </c>
    </row>
    <row r="41" spans="1:8">
      <c r="A41">
        <f t="shared" si="0"/>
        <v>1628</v>
      </c>
      <c r="B41" s="9">
        <v>169</v>
      </c>
      <c r="C41" s="9">
        <v>144.56333333333333</v>
      </c>
      <c r="D41" s="9">
        <v>156.78166666666669</v>
      </c>
      <c r="E41" s="9"/>
      <c r="F41" s="10">
        <v>224.37666669999999</v>
      </c>
      <c r="G41" s="9">
        <v>231.49</v>
      </c>
      <c r="H41" s="9">
        <f t="shared" si="2"/>
        <v>226.15500002499999</v>
      </c>
    </row>
    <row r="42" spans="1:8">
      <c r="A42">
        <f t="shared" si="0"/>
        <v>1629</v>
      </c>
      <c r="B42" s="9">
        <v>230.4</v>
      </c>
      <c r="C42" s="9">
        <v>213.19725</v>
      </c>
      <c r="D42" s="9">
        <v>221.79862499999999</v>
      </c>
      <c r="E42" s="9"/>
      <c r="F42" s="10">
        <v>259.77</v>
      </c>
      <c r="G42" s="9">
        <v>281.85000000000002</v>
      </c>
      <c r="H42" s="9">
        <f t="shared" si="2"/>
        <v>265.28999999999996</v>
      </c>
    </row>
    <row r="43" spans="1:8">
      <c r="A43">
        <f t="shared" si="0"/>
        <v>1630</v>
      </c>
      <c r="B43" s="9">
        <v>284.48</v>
      </c>
      <c r="C43" s="9">
        <v>262.52949999999998</v>
      </c>
      <c r="D43" s="9">
        <v>273.50475</v>
      </c>
      <c r="E43" s="9"/>
      <c r="F43" s="10">
        <v>337.18</v>
      </c>
      <c r="G43" s="9">
        <v>321.63</v>
      </c>
      <c r="H43" s="9">
        <f t="shared" si="2"/>
        <v>333.29250000000002</v>
      </c>
    </row>
    <row r="44" spans="1:8">
      <c r="A44">
        <f t="shared" si="0"/>
        <v>1631</v>
      </c>
      <c r="B44" s="9">
        <v>263.27</v>
      </c>
      <c r="C44" s="9">
        <v>269.98950000000002</v>
      </c>
      <c r="D44" s="9">
        <v>266.62975</v>
      </c>
      <c r="E44" s="9"/>
      <c r="F44" s="10">
        <v>369.29</v>
      </c>
      <c r="G44" s="9">
        <v>366.59</v>
      </c>
      <c r="H44" s="9">
        <f t="shared" si="2"/>
        <v>368.61500000000001</v>
      </c>
    </row>
    <row r="45" spans="1:8">
      <c r="A45">
        <f t="shared" si="0"/>
        <v>1632</v>
      </c>
      <c r="B45" s="9">
        <v>151.28</v>
      </c>
      <c r="C45" s="9">
        <v>155.35925</v>
      </c>
      <c r="D45" s="9">
        <v>153.319625</v>
      </c>
      <c r="E45" s="9"/>
      <c r="F45" s="10">
        <v>260.19499999999999</v>
      </c>
      <c r="G45" s="9">
        <v>269.47000000000003</v>
      </c>
      <c r="H45" s="9">
        <f t="shared" si="2"/>
        <v>262.51375000000002</v>
      </c>
    </row>
    <row r="46" spans="1:8">
      <c r="A46">
        <f t="shared" si="0"/>
        <v>1633</v>
      </c>
      <c r="B46" s="9">
        <v>124.8</v>
      </c>
      <c r="C46" s="9">
        <v>138.15549999999999</v>
      </c>
      <c r="D46" s="9">
        <v>131.47774999999999</v>
      </c>
      <c r="E46" s="9"/>
      <c r="F46" s="10">
        <v>219.40333330000001</v>
      </c>
      <c r="G46" s="9">
        <v>230.29</v>
      </c>
      <c r="H46" s="9">
        <f t="shared" si="2"/>
        <v>222.12499997500001</v>
      </c>
    </row>
    <row r="47" spans="1:8">
      <c r="A47">
        <f t="shared" si="0"/>
        <v>1634</v>
      </c>
      <c r="B47" s="9">
        <v>146.59</v>
      </c>
      <c r="C47" s="9">
        <v>157.97325000000001</v>
      </c>
      <c r="D47" s="9">
        <v>152.28162499999999</v>
      </c>
      <c r="E47" s="9"/>
      <c r="F47" s="10">
        <v>246.29</v>
      </c>
      <c r="G47" s="9">
        <v>249.76</v>
      </c>
      <c r="H47" s="9">
        <f t="shared" si="2"/>
        <v>247.1575</v>
      </c>
    </row>
    <row r="48" spans="1:8">
      <c r="A48">
        <f t="shared" si="0"/>
        <v>1635</v>
      </c>
      <c r="B48" s="9">
        <v>146.24</v>
      </c>
      <c r="C48" s="9">
        <v>167.49299999999999</v>
      </c>
      <c r="D48" s="9">
        <v>156.8665</v>
      </c>
      <c r="E48" s="9"/>
      <c r="F48" s="10">
        <v>240.36</v>
      </c>
      <c r="G48" s="9">
        <v>241.11</v>
      </c>
      <c r="H48" s="9">
        <f t="shared" si="2"/>
        <v>240.54750000000001</v>
      </c>
    </row>
    <row r="49" spans="1:8">
      <c r="A49">
        <f t="shared" si="0"/>
        <v>1636</v>
      </c>
      <c r="B49" s="9">
        <v>126.41</v>
      </c>
      <c r="C49" s="9">
        <v>147.84825000000001</v>
      </c>
      <c r="D49" s="9">
        <v>137.12912499999999</v>
      </c>
      <c r="E49" s="9"/>
      <c r="F49" s="10">
        <v>240.29499999999999</v>
      </c>
      <c r="G49" s="9">
        <v>251.68</v>
      </c>
      <c r="H49" s="9">
        <f t="shared" si="2"/>
        <v>243.14125000000001</v>
      </c>
    </row>
    <row r="50" spans="1:8">
      <c r="A50">
        <f t="shared" si="0"/>
        <v>1637</v>
      </c>
      <c r="B50" s="9">
        <v>146.30000000000001</v>
      </c>
      <c r="C50" s="9">
        <v>147.6935</v>
      </c>
      <c r="D50" s="9">
        <v>146.99674999999999</v>
      </c>
      <c r="E50" s="9"/>
      <c r="F50" s="10">
        <v>232.81333330000001</v>
      </c>
      <c r="G50" s="9">
        <v>231.73</v>
      </c>
      <c r="H50" s="9">
        <f t="shared" si="2"/>
        <v>232.542499975</v>
      </c>
    </row>
    <row r="51" spans="1:8">
      <c r="A51">
        <f t="shared" si="0"/>
        <v>1638</v>
      </c>
      <c r="B51" s="9">
        <v>155.93</v>
      </c>
      <c r="C51" s="9">
        <v>155.31975</v>
      </c>
      <c r="D51" s="9">
        <v>155.624875</v>
      </c>
      <c r="E51" s="9"/>
      <c r="F51" s="10">
        <v>220.58666669999999</v>
      </c>
      <c r="G51" s="9">
        <v>232.21</v>
      </c>
      <c r="H51" s="9">
        <f t="shared" si="2"/>
        <v>223.492500025</v>
      </c>
    </row>
    <row r="52" spans="1:8">
      <c r="A52">
        <f t="shared" si="0"/>
        <v>1639</v>
      </c>
      <c r="B52" s="9">
        <v>138.69999999999999</v>
      </c>
      <c r="C52" s="9">
        <v>137.5205</v>
      </c>
      <c r="D52" s="9">
        <v>138.11025000000001</v>
      </c>
      <c r="E52" s="9"/>
      <c r="F52" s="10">
        <v>219.80333329999999</v>
      </c>
      <c r="G52" s="9">
        <v>207.45</v>
      </c>
      <c r="H52" s="9">
        <f t="shared" si="2"/>
        <v>216.71499997500001</v>
      </c>
    </row>
    <row r="53" spans="1:8">
      <c r="A53">
        <f t="shared" si="0"/>
        <v>1640</v>
      </c>
      <c r="B53" s="9">
        <v>157.91</v>
      </c>
      <c r="C53" s="9">
        <v>156.42325</v>
      </c>
      <c r="D53" s="9">
        <v>157.16662500000001</v>
      </c>
      <c r="E53" s="9"/>
      <c r="F53" s="10">
        <v>249.54</v>
      </c>
      <c r="G53" s="9">
        <v>238.22</v>
      </c>
      <c r="H53" s="9">
        <f t="shared" si="2"/>
        <v>246.71</v>
      </c>
    </row>
    <row r="54" spans="1:8">
      <c r="A54">
        <f t="shared" si="0"/>
        <v>1641</v>
      </c>
      <c r="B54" s="9">
        <v>136.91</v>
      </c>
      <c r="C54" s="9">
        <v>152.327</v>
      </c>
      <c r="D54" s="9">
        <v>144.61850000000001</v>
      </c>
      <c r="E54" s="9"/>
      <c r="F54" s="10">
        <v>240.96</v>
      </c>
      <c r="G54" s="9">
        <v>253.3</v>
      </c>
      <c r="H54" s="9">
        <f t="shared" si="2"/>
        <v>244.04500000000002</v>
      </c>
    </row>
    <row r="55" spans="1:8">
      <c r="A55">
        <f t="shared" si="0"/>
        <v>1642</v>
      </c>
      <c r="B55" s="9">
        <v>118.48</v>
      </c>
      <c r="C55" s="9">
        <v>137.8826</v>
      </c>
      <c r="D55" s="9">
        <v>128.18129999999999</v>
      </c>
      <c r="E55" s="9"/>
      <c r="F55" s="10">
        <v>216.8233333</v>
      </c>
      <c r="G55" s="9">
        <v>241.35</v>
      </c>
      <c r="H55" s="9">
        <f t="shared" si="2"/>
        <v>222.95499997499999</v>
      </c>
    </row>
    <row r="56" spans="1:8">
      <c r="A56">
        <f t="shared" si="0"/>
        <v>1643</v>
      </c>
      <c r="B56" s="9">
        <v>136.33000000000001</v>
      </c>
      <c r="C56" s="9">
        <v>143.81880000000001</v>
      </c>
      <c r="D56" s="9">
        <v>140.0744</v>
      </c>
      <c r="E56" s="9"/>
      <c r="F56" s="10">
        <v>224.43333329999999</v>
      </c>
      <c r="G56" s="9">
        <v>253.13</v>
      </c>
      <c r="H56" s="9">
        <f t="shared" si="2"/>
        <v>231.607499975</v>
      </c>
    </row>
    <row r="57" spans="1:8">
      <c r="A57">
        <f t="shared" si="0"/>
        <v>1644</v>
      </c>
      <c r="B57" s="9">
        <v>157.72999999999999</v>
      </c>
      <c r="C57" s="9">
        <v>164.8734</v>
      </c>
      <c r="D57" s="9">
        <v>161.30170000000001</v>
      </c>
      <c r="E57" s="9"/>
      <c r="F57" s="10">
        <v>231.07</v>
      </c>
      <c r="G57" s="9">
        <v>262.5</v>
      </c>
      <c r="H57" s="9">
        <f t="shared" si="2"/>
        <v>238.92750000000001</v>
      </c>
    </row>
    <row r="58" spans="1:8">
      <c r="A58">
        <f t="shared" si="0"/>
        <v>1645</v>
      </c>
      <c r="B58" s="9">
        <v>132.13</v>
      </c>
      <c r="C58" s="9">
        <v>146.80539999999999</v>
      </c>
      <c r="D58" s="9">
        <v>139.46770000000001</v>
      </c>
      <c r="E58" s="9"/>
      <c r="F58" s="10">
        <v>226.72333330000001</v>
      </c>
      <c r="G58" s="9">
        <v>251.44</v>
      </c>
      <c r="H58" s="9">
        <f t="shared" si="2"/>
        <v>232.90249997500001</v>
      </c>
    </row>
    <row r="59" spans="1:8">
      <c r="A59">
        <f t="shared" si="0"/>
        <v>1646</v>
      </c>
      <c r="B59" s="9">
        <v>107.16</v>
      </c>
      <c r="C59" s="9">
        <v>120.5102</v>
      </c>
      <c r="D59" s="9">
        <v>113.8351</v>
      </c>
      <c r="E59" s="9"/>
      <c r="F59" s="10">
        <v>216.33666669999999</v>
      </c>
      <c r="G59" s="9">
        <v>204.57</v>
      </c>
      <c r="H59" s="9">
        <f t="shared" si="2"/>
        <v>213.395000025</v>
      </c>
    </row>
    <row r="60" spans="1:8">
      <c r="A60">
        <f t="shared" si="0"/>
        <v>1647</v>
      </c>
      <c r="B60" s="9">
        <v>127.87</v>
      </c>
      <c r="C60" s="9">
        <v>112.46559999999999</v>
      </c>
      <c r="D60" s="9">
        <v>120.1678</v>
      </c>
      <c r="E60" s="9"/>
      <c r="F60" s="10">
        <v>227.88</v>
      </c>
      <c r="G60" s="9">
        <v>212.74</v>
      </c>
      <c r="H60" s="9">
        <f t="shared" si="2"/>
        <v>224.095</v>
      </c>
    </row>
    <row r="61" spans="1:8">
      <c r="A61">
        <f t="shared" si="0"/>
        <v>1648</v>
      </c>
      <c r="B61" s="9">
        <v>163.04</v>
      </c>
      <c r="C61" s="9">
        <v>152.41159999999999</v>
      </c>
      <c r="D61" s="9">
        <v>157.72579999999999</v>
      </c>
      <c r="E61" s="9"/>
      <c r="F61" s="10">
        <v>295.83999999999997</v>
      </c>
      <c r="G61" s="9">
        <v>292.55</v>
      </c>
      <c r="H61" s="9">
        <f t="shared" si="2"/>
        <v>295.01749999999998</v>
      </c>
    </row>
    <row r="62" spans="1:8">
      <c r="A62">
        <f t="shared" si="0"/>
        <v>1649</v>
      </c>
      <c r="B62" s="9">
        <v>204.69</v>
      </c>
      <c r="C62" s="9">
        <v>200.42619999999999</v>
      </c>
      <c r="D62" s="9">
        <v>202.5581</v>
      </c>
      <c r="E62" s="9"/>
      <c r="F62" s="10">
        <v>303.30333330000002</v>
      </c>
      <c r="G62" s="9">
        <v>295.67</v>
      </c>
      <c r="H62" s="9">
        <f t="shared" si="2"/>
        <v>301.39499997500002</v>
      </c>
    </row>
    <row r="63" spans="1:8">
      <c r="A63">
        <f t="shared" si="0"/>
        <v>1650</v>
      </c>
      <c r="B63" s="9">
        <v>227.56</v>
      </c>
      <c r="C63" s="9">
        <v>237.22319999999999</v>
      </c>
      <c r="D63" s="9">
        <v>232.39160000000001</v>
      </c>
      <c r="E63" s="9"/>
      <c r="F63" s="10">
        <v>320.98333330000003</v>
      </c>
      <c r="G63" s="9">
        <v>311.3</v>
      </c>
      <c r="H63" s="9">
        <f t="shared" si="2"/>
        <v>318.56249997500004</v>
      </c>
    </row>
    <row r="64" spans="1:8">
      <c r="A64">
        <f t="shared" si="0"/>
        <v>1651</v>
      </c>
      <c r="B64" s="9">
        <v>245.56</v>
      </c>
      <c r="C64" s="9">
        <v>244.15</v>
      </c>
      <c r="D64" s="9">
        <v>244.85499999999999</v>
      </c>
      <c r="E64" s="9"/>
      <c r="F64" s="10">
        <v>322.14333329999999</v>
      </c>
      <c r="G64" s="9">
        <v>319.47000000000003</v>
      </c>
      <c r="H64" s="9">
        <f t="shared" si="2"/>
        <v>321.474999975</v>
      </c>
    </row>
    <row r="65" spans="1:8">
      <c r="A65">
        <f t="shared" si="0"/>
        <v>1652</v>
      </c>
      <c r="B65" s="9">
        <v>239.69</v>
      </c>
      <c r="C65" s="9">
        <v>254.04920000000001</v>
      </c>
      <c r="D65" s="9">
        <v>246.86959999999999</v>
      </c>
      <c r="E65" s="9"/>
      <c r="F65" s="10">
        <v>353.52666670000002</v>
      </c>
      <c r="G65" s="9">
        <v>354.09</v>
      </c>
      <c r="H65" s="9">
        <f t="shared" si="2"/>
        <v>353.66750002499998</v>
      </c>
    </row>
    <row r="66" spans="1:8">
      <c r="A66">
        <f t="shared" si="0"/>
        <v>1653</v>
      </c>
      <c r="B66" s="9">
        <v>182</v>
      </c>
      <c r="C66" s="9">
        <v>168.46960000000001</v>
      </c>
      <c r="D66" s="9">
        <v>175.23480000000001</v>
      </c>
      <c r="E66" s="9"/>
      <c r="F66" s="10">
        <v>254.96</v>
      </c>
      <c r="G66" s="9">
        <v>253.61</v>
      </c>
      <c r="H66" s="9">
        <f t="shared" si="2"/>
        <v>254.6225</v>
      </c>
    </row>
    <row r="67" spans="1:8">
      <c r="A67">
        <f t="shared" si="0"/>
        <v>1654</v>
      </c>
      <c r="B67" s="9">
        <v>124.66</v>
      </c>
      <c r="C67" s="9">
        <v>112.7162</v>
      </c>
      <c r="D67" s="9">
        <v>118.68810000000001</v>
      </c>
      <c r="E67" s="9"/>
      <c r="F67" s="10">
        <v>190.64</v>
      </c>
      <c r="G67" s="9">
        <v>203.61</v>
      </c>
      <c r="H67" s="9">
        <f t="shared" si="2"/>
        <v>193.88249999999999</v>
      </c>
    </row>
    <row r="68" spans="1:8">
      <c r="A68">
        <f t="shared" si="0"/>
        <v>1655</v>
      </c>
      <c r="B68" s="9">
        <v>112.53</v>
      </c>
      <c r="C68" s="9">
        <v>95.65740000000001</v>
      </c>
      <c r="D68" s="9">
        <v>104.0937</v>
      </c>
      <c r="E68" s="9"/>
      <c r="F68" s="10">
        <v>192.62</v>
      </c>
      <c r="G68" s="9">
        <v>177.64</v>
      </c>
      <c r="H68" s="9">
        <f t="shared" si="2"/>
        <v>188.875</v>
      </c>
    </row>
    <row r="69" spans="1:8">
      <c r="A69">
        <f t="shared" si="0"/>
        <v>1656</v>
      </c>
      <c r="B69" s="9">
        <v>149.28</v>
      </c>
      <c r="C69" s="9">
        <v>123.3985</v>
      </c>
      <c r="D69" s="9">
        <v>136.33924999999999</v>
      </c>
      <c r="E69" s="9"/>
      <c r="F69" s="10">
        <v>198.6466667</v>
      </c>
      <c r="G69" s="9">
        <v>197.84</v>
      </c>
      <c r="H69" s="9">
        <f t="shared" si="2"/>
        <v>198.44500002500001</v>
      </c>
    </row>
    <row r="70" spans="1:8">
      <c r="A70">
        <f t="shared" si="0"/>
        <v>1657</v>
      </c>
      <c r="B70" s="9">
        <v>149.04</v>
      </c>
      <c r="C70" s="9">
        <v>124.1225</v>
      </c>
      <c r="D70" s="9">
        <v>136.58125000000001</v>
      </c>
      <c r="E70" s="9"/>
      <c r="F70" s="10">
        <v>177.88</v>
      </c>
      <c r="G70" s="9">
        <v>187.74</v>
      </c>
      <c r="H70" s="9">
        <f t="shared" si="2"/>
        <v>180.345</v>
      </c>
    </row>
    <row r="71" spans="1:8">
      <c r="A71">
        <f t="shared" si="0"/>
        <v>1658</v>
      </c>
      <c r="B71" s="9">
        <v>154.85</v>
      </c>
      <c r="C71" s="9">
        <v>127.73220000000001</v>
      </c>
      <c r="D71" s="9">
        <v>141.2911</v>
      </c>
      <c r="E71" s="9"/>
      <c r="F71" s="10">
        <v>215.3233333</v>
      </c>
      <c r="G71" s="9">
        <v>202.64</v>
      </c>
      <c r="H71" s="9">
        <f t="shared" si="2"/>
        <v>212.15249997499998</v>
      </c>
    </row>
    <row r="72" spans="1:8">
      <c r="A72">
        <f t="shared" si="0"/>
        <v>1659</v>
      </c>
      <c r="B72" s="9">
        <v>167.6</v>
      </c>
      <c r="C72" s="9">
        <v>137.63480000000001</v>
      </c>
      <c r="D72" s="9">
        <v>152.6174</v>
      </c>
      <c r="E72" s="9"/>
      <c r="F72" s="10">
        <v>241.53333330000001</v>
      </c>
      <c r="G72" s="9">
        <v>226.68</v>
      </c>
      <c r="H72" s="9">
        <f t="shared" si="2"/>
        <v>237.81999997500003</v>
      </c>
    </row>
    <row r="73" spans="1:8">
      <c r="A73">
        <f t="shared" ref="A73:A136" si="3">+A72+1</f>
        <v>1660</v>
      </c>
      <c r="B73" s="9">
        <v>182.35</v>
      </c>
      <c r="C73" s="9">
        <v>156.9528</v>
      </c>
      <c r="D73" s="9">
        <v>169.6514</v>
      </c>
      <c r="E73" s="9"/>
      <c r="F73" s="10">
        <v>251.9833333</v>
      </c>
      <c r="G73" s="9">
        <v>235.34</v>
      </c>
      <c r="H73" s="9">
        <f t="shared" si="2"/>
        <v>247.822499975</v>
      </c>
    </row>
    <row r="74" spans="1:8">
      <c r="A74">
        <f t="shared" si="3"/>
        <v>1661</v>
      </c>
      <c r="B74" s="9">
        <v>221.55</v>
      </c>
      <c r="C74" s="9">
        <v>208.04239999999999</v>
      </c>
      <c r="D74" s="9">
        <v>214.7962</v>
      </c>
      <c r="E74" s="9"/>
      <c r="F74" s="10">
        <v>338.34666670000001</v>
      </c>
      <c r="G74" s="9">
        <v>287.98</v>
      </c>
      <c r="H74" s="9">
        <f t="shared" si="2"/>
        <v>325.75500002500002</v>
      </c>
    </row>
    <row r="75" spans="1:8">
      <c r="A75">
        <f t="shared" si="3"/>
        <v>1662</v>
      </c>
      <c r="B75" s="9">
        <v>301.35000000000002</v>
      </c>
      <c r="C75" s="9">
        <v>292.05799999999999</v>
      </c>
      <c r="D75" s="9">
        <v>296.70400000000001</v>
      </c>
      <c r="E75" s="9"/>
      <c r="F75" s="10">
        <v>373.2</v>
      </c>
      <c r="G75" s="9">
        <v>354.589</v>
      </c>
      <c r="H75" s="9">
        <f t="shared" si="2"/>
        <v>368.54724999999996</v>
      </c>
    </row>
    <row r="76" spans="1:8">
      <c r="A76">
        <f t="shared" si="3"/>
        <v>1663</v>
      </c>
      <c r="B76" s="9">
        <v>214.96</v>
      </c>
      <c r="C76" s="9">
        <v>225.1576</v>
      </c>
      <c r="D76" s="9">
        <v>220.05879999999999</v>
      </c>
      <c r="E76" s="9"/>
      <c r="F76" s="10">
        <v>301.75</v>
      </c>
      <c r="G76" s="9">
        <v>297.75400000000002</v>
      </c>
      <c r="H76" s="9">
        <f t="shared" ref="H76:H139" si="4">+(F76+F76+F76+G76)/4</f>
        <v>300.75099999999998</v>
      </c>
    </row>
    <row r="77" spans="1:8">
      <c r="A77">
        <f t="shared" si="3"/>
        <v>1664</v>
      </c>
      <c r="B77" s="9">
        <v>146.22999999999999</v>
      </c>
      <c r="C77" s="9">
        <v>136.13380000000001</v>
      </c>
      <c r="D77" s="9">
        <v>141.18190000000001</v>
      </c>
      <c r="E77" s="9"/>
      <c r="F77" s="10">
        <v>241.5766667</v>
      </c>
      <c r="G77" s="9">
        <v>240.45249999999999</v>
      </c>
      <c r="H77" s="9">
        <f t="shared" si="4"/>
        <v>241.29562502499999</v>
      </c>
    </row>
    <row r="78" spans="1:8">
      <c r="A78">
        <f t="shared" si="3"/>
        <v>1665</v>
      </c>
      <c r="B78" s="9">
        <v>163.22</v>
      </c>
      <c r="C78" s="9">
        <v>141.45480000000001</v>
      </c>
      <c r="D78" s="9">
        <v>152.3374</v>
      </c>
      <c r="E78" s="9"/>
      <c r="F78" s="10">
        <v>219.28333330000001</v>
      </c>
      <c r="G78" s="9">
        <v>210.20150000000001</v>
      </c>
      <c r="H78" s="9">
        <f t="shared" si="4"/>
        <v>217.01287497500002</v>
      </c>
    </row>
    <row r="79" spans="1:8">
      <c r="A79">
        <f t="shared" si="3"/>
        <v>1666</v>
      </c>
      <c r="B79" s="9">
        <v>140.03</v>
      </c>
      <c r="C79" s="9">
        <v>136.95259999999999</v>
      </c>
      <c r="D79" s="9">
        <v>138.4913</v>
      </c>
      <c r="E79" s="9"/>
      <c r="F79" s="10">
        <v>196.7366667</v>
      </c>
      <c r="G79" s="9">
        <v>199.94399999999999</v>
      </c>
      <c r="H79" s="9">
        <f t="shared" si="4"/>
        <v>197.53850002499999</v>
      </c>
    </row>
    <row r="80" spans="1:8">
      <c r="A80">
        <f t="shared" si="3"/>
        <v>1667</v>
      </c>
      <c r="B80" s="9">
        <v>134.08000000000001</v>
      </c>
      <c r="C80" s="9">
        <v>121.622</v>
      </c>
      <c r="D80" s="9">
        <v>127.851</v>
      </c>
      <c r="E80" s="9"/>
      <c r="F80" s="10">
        <v>175.505</v>
      </c>
      <c r="G80" s="9">
        <v>180.7115</v>
      </c>
      <c r="H80" s="9">
        <f t="shared" si="4"/>
        <v>176.806625</v>
      </c>
    </row>
    <row r="81" spans="1:8">
      <c r="A81">
        <f t="shared" si="3"/>
        <v>1668</v>
      </c>
      <c r="B81" s="9">
        <v>103.02</v>
      </c>
      <c r="C81" s="9">
        <v>108.1504</v>
      </c>
      <c r="D81" s="9">
        <v>105.5852</v>
      </c>
      <c r="E81" s="9"/>
      <c r="F81" s="10">
        <v>166.94</v>
      </c>
      <c r="G81" s="9">
        <v>169.25</v>
      </c>
      <c r="H81" s="9">
        <f t="shared" si="4"/>
        <v>167.51749999999998</v>
      </c>
    </row>
    <row r="82" spans="1:8">
      <c r="A82">
        <f t="shared" si="3"/>
        <v>1669</v>
      </c>
      <c r="B82" s="9">
        <v>82.34</v>
      </c>
      <c r="C82" s="9">
        <v>99.966999999999999</v>
      </c>
      <c r="D82" s="9">
        <v>91.153500000000008</v>
      </c>
      <c r="E82" s="9"/>
      <c r="F82" s="10">
        <v>154.08000000000001</v>
      </c>
      <c r="G82" s="9">
        <v>171.655</v>
      </c>
      <c r="H82" s="9">
        <f t="shared" si="4"/>
        <v>158.47375</v>
      </c>
    </row>
    <row r="83" spans="1:8">
      <c r="A83">
        <f t="shared" si="3"/>
        <v>1670</v>
      </c>
      <c r="B83" s="9">
        <v>84.41</v>
      </c>
      <c r="C83" s="9">
        <v>99.543800000000005</v>
      </c>
      <c r="D83" s="9">
        <v>91.976900000000001</v>
      </c>
      <c r="E83" s="9"/>
      <c r="F83" s="10">
        <v>169.96333329999999</v>
      </c>
      <c r="G83" s="9">
        <v>171.655</v>
      </c>
      <c r="H83" s="9">
        <f t="shared" si="4"/>
        <v>170.386249975</v>
      </c>
    </row>
    <row r="84" spans="1:8">
      <c r="A84">
        <f t="shared" si="3"/>
        <v>1671</v>
      </c>
      <c r="B84" s="9">
        <v>95.59</v>
      </c>
      <c r="C84" s="9">
        <v>105.447</v>
      </c>
      <c r="D84" s="9">
        <v>100.5185</v>
      </c>
      <c r="E84" s="9"/>
      <c r="F84" s="10">
        <v>187.715</v>
      </c>
      <c r="G84" s="9">
        <v>173.78149999999999</v>
      </c>
      <c r="H84" s="9">
        <f t="shared" si="4"/>
        <v>184.23162500000001</v>
      </c>
    </row>
    <row r="85" spans="1:8">
      <c r="A85">
        <f t="shared" si="3"/>
        <v>1672</v>
      </c>
      <c r="B85" s="9">
        <v>130.55000000000001</v>
      </c>
      <c r="C85" s="9">
        <v>137.04339999999999</v>
      </c>
      <c r="D85" s="9">
        <v>133.79669999999999</v>
      </c>
      <c r="E85" s="9"/>
      <c r="F85" s="10">
        <v>216.26</v>
      </c>
      <c r="G85" s="9">
        <v>202.70750000000001</v>
      </c>
      <c r="H85" s="9">
        <f t="shared" si="4"/>
        <v>212.87187499999999</v>
      </c>
    </row>
    <row r="86" spans="1:8">
      <c r="A86">
        <f t="shared" si="3"/>
        <v>1673</v>
      </c>
      <c r="B86" s="9">
        <v>133.9</v>
      </c>
      <c r="C86" s="9">
        <v>144.11060000000001</v>
      </c>
      <c r="D86" s="9">
        <v>139.00530000000001</v>
      </c>
      <c r="E86" s="9"/>
      <c r="F86" s="10">
        <v>202.9</v>
      </c>
      <c r="G86" s="9">
        <v>251.65700000000001</v>
      </c>
      <c r="H86" s="9">
        <f t="shared" si="4"/>
        <v>215.08925000000002</v>
      </c>
    </row>
    <row r="87" spans="1:8">
      <c r="A87">
        <f t="shared" si="3"/>
        <v>1674</v>
      </c>
      <c r="B87" s="9">
        <v>157.97</v>
      </c>
      <c r="C87" s="9">
        <v>157.52959999999999</v>
      </c>
      <c r="D87" s="9">
        <v>157.74979999999999</v>
      </c>
      <c r="E87" s="9"/>
      <c r="F87" s="10">
        <v>232.9566667</v>
      </c>
      <c r="G87" s="9">
        <v>261.81</v>
      </c>
      <c r="H87" s="9">
        <f t="shared" si="4"/>
        <v>240.17000002499998</v>
      </c>
    </row>
    <row r="88" spans="1:8">
      <c r="A88">
        <f t="shared" si="3"/>
        <v>1675</v>
      </c>
      <c r="B88" s="9">
        <v>216.68</v>
      </c>
      <c r="C88" s="9">
        <v>209.25319999999999</v>
      </c>
      <c r="D88" s="9">
        <v>212.9666</v>
      </c>
      <c r="E88" s="9"/>
      <c r="F88" s="10">
        <v>287.7966667</v>
      </c>
      <c r="G88" s="9">
        <v>281.685</v>
      </c>
      <c r="H88" s="9">
        <f t="shared" si="4"/>
        <v>286.26875002499997</v>
      </c>
    </row>
    <row r="89" spans="1:8">
      <c r="A89">
        <f t="shared" si="3"/>
        <v>1676</v>
      </c>
      <c r="B89" s="9">
        <v>187.72</v>
      </c>
      <c r="C89" s="9">
        <v>185.41120000000001</v>
      </c>
      <c r="D89" s="9">
        <v>186.56559999999999</v>
      </c>
      <c r="E89" s="9"/>
      <c r="F89" s="10">
        <v>232.27666669999999</v>
      </c>
      <c r="G89" s="9">
        <v>244.429</v>
      </c>
      <c r="H89" s="9">
        <f t="shared" si="4"/>
        <v>235.314750025</v>
      </c>
    </row>
    <row r="90" spans="1:8">
      <c r="A90">
        <f t="shared" si="3"/>
        <v>1677</v>
      </c>
      <c r="B90" s="9">
        <v>153.65</v>
      </c>
      <c r="C90" s="9">
        <v>148.92679999999999</v>
      </c>
      <c r="D90" s="9">
        <v>151.2884</v>
      </c>
      <c r="E90" s="9"/>
      <c r="F90" s="10">
        <v>187.63499999999999</v>
      </c>
      <c r="G90" s="9">
        <v>201.4135</v>
      </c>
      <c r="H90" s="9">
        <f t="shared" si="4"/>
        <v>191.07962499999999</v>
      </c>
    </row>
    <row r="91" spans="1:8">
      <c r="A91">
        <f t="shared" si="3"/>
        <v>1678</v>
      </c>
      <c r="B91" s="9">
        <v>122.65</v>
      </c>
      <c r="C91" s="9">
        <v>123.5714</v>
      </c>
      <c r="D91" s="9">
        <v>123.11069999999999</v>
      </c>
      <c r="E91" s="9"/>
      <c r="F91" s="10">
        <v>187.56</v>
      </c>
      <c r="G91" s="9">
        <v>188.36500000000001</v>
      </c>
      <c r="H91" s="9">
        <f t="shared" si="4"/>
        <v>187.76125000000002</v>
      </c>
    </row>
    <row r="92" spans="1:8">
      <c r="A92">
        <f t="shared" si="3"/>
        <v>1679</v>
      </c>
      <c r="B92" s="9">
        <v>95.58</v>
      </c>
      <c r="C92" s="9">
        <v>109.22499999999999</v>
      </c>
      <c r="D92" s="9">
        <v>102.4025</v>
      </c>
      <c r="E92" s="9"/>
      <c r="F92" s="10">
        <v>203.03</v>
      </c>
      <c r="G92" s="9">
        <v>190.16499999999999</v>
      </c>
      <c r="H92" s="9">
        <f t="shared" si="4"/>
        <v>199.81375</v>
      </c>
    </row>
    <row r="93" spans="1:8">
      <c r="A93">
        <f t="shared" si="3"/>
        <v>1680</v>
      </c>
      <c r="B93" s="9">
        <v>85.02</v>
      </c>
      <c r="C93" s="9">
        <v>87.920199999999994</v>
      </c>
      <c r="D93" s="9">
        <v>86.470100000000002</v>
      </c>
      <c r="E93" s="9"/>
      <c r="F93" s="10">
        <v>197.29</v>
      </c>
      <c r="G93" s="9">
        <v>182.35499999999999</v>
      </c>
      <c r="H93" s="9">
        <f t="shared" si="4"/>
        <v>193.55625000000001</v>
      </c>
    </row>
    <row r="94" spans="1:8">
      <c r="A94">
        <f t="shared" si="3"/>
        <v>1681</v>
      </c>
      <c r="B94" s="9">
        <v>88.23</v>
      </c>
      <c r="C94" s="9">
        <v>99.025399999999976</v>
      </c>
      <c r="D94" s="9">
        <v>93.627700000000004</v>
      </c>
      <c r="E94" s="9"/>
      <c r="F94" s="10">
        <v>196.31</v>
      </c>
      <c r="G94" s="9">
        <v>181.995</v>
      </c>
      <c r="H94" s="9">
        <f t="shared" si="4"/>
        <v>192.73125000000002</v>
      </c>
    </row>
    <row r="95" spans="1:8">
      <c r="A95">
        <f t="shared" si="3"/>
        <v>1682</v>
      </c>
      <c r="B95" s="9">
        <v>97.85</v>
      </c>
      <c r="C95" s="9">
        <v>108.86</v>
      </c>
      <c r="D95" s="9">
        <v>103.355</v>
      </c>
      <c r="E95" s="9"/>
      <c r="F95" s="10">
        <v>186.36500000000001</v>
      </c>
      <c r="G95" s="9">
        <v>174.50149999999999</v>
      </c>
      <c r="H95" s="9">
        <f t="shared" si="4"/>
        <v>183.399125</v>
      </c>
    </row>
    <row r="96" spans="1:8">
      <c r="A96">
        <f t="shared" si="3"/>
        <v>1683</v>
      </c>
      <c r="B96" s="9">
        <v>100.92</v>
      </c>
      <c r="C96" s="9">
        <v>111.6288</v>
      </c>
      <c r="D96" s="9">
        <v>106.2744</v>
      </c>
      <c r="E96" s="9"/>
      <c r="F96" s="10">
        <v>177.61</v>
      </c>
      <c r="G96" s="9">
        <v>170.815</v>
      </c>
      <c r="H96" s="9">
        <f t="shared" si="4"/>
        <v>175.91125</v>
      </c>
    </row>
    <row r="97" spans="1:8">
      <c r="A97">
        <f t="shared" si="3"/>
        <v>1684</v>
      </c>
      <c r="B97" s="9">
        <v>121.1</v>
      </c>
      <c r="C97" s="9">
        <v>120.3472</v>
      </c>
      <c r="D97" s="9">
        <v>120.7236</v>
      </c>
      <c r="E97" s="9"/>
      <c r="F97" s="6">
        <v>172.84</v>
      </c>
      <c r="G97" s="9">
        <v>176.68549999999999</v>
      </c>
      <c r="H97" s="9">
        <f t="shared" si="4"/>
        <v>173.80137500000001</v>
      </c>
    </row>
    <row r="98" spans="1:8">
      <c r="A98">
        <f t="shared" si="3"/>
        <v>1685</v>
      </c>
      <c r="B98" s="9">
        <v>120.71</v>
      </c>
      <c r="C98" s="9">
        <v>153.24160000000001</v>
      </c>
      <c r="D98" s="9">
        <v>136.97579999999999</v>
      </c>
      <c r="E98" s="9"/>
      <c r="F98" s="6">
        <v>205.77</v>
      </c>
      <c r="G98" s="9">
        <v>199.6225</v>
      </c>
      <c r="H98" s="9">
        <f t="shared" si="4"/>
        <v>204.23312500000003</v>
      </c>
    </row>
    <row r="99" spans="1:8">
      <c r="A99">
        <f t="shared" si="3"/>
        <v>1686</v>
      </c>
      <c r="B99" s="9">
        <v>107.39</v>
      </c>
      <c r="C99" s="9">
        <v>94.615799999999979</v>
      </c>
      <c r="D99" s="9">
        <v>101.0029</v>
      </c>
      <c r="E99" s="9"/>
      <c r="F99" s="10">
        <v>161.91999999999999</v>
      </c>
      <c r="G99" s="9">
        <v>164.80500000000001</v>
      </c>
      <c r="H99" s="9">
        <f t="shared" si="4"/>
        <v>162.64125000000001</v>
      </c>
    </row>
    <row r="100" spans="1:8">
      <c r="A100">
        <f t="shared" si="3"/>
        <v>1687</v>
      </c>
      <c r="B100" s="9">
        <v>88.26</v>
      </c>
      <c r="C100" s="9">
        <v>84.4084</v>
      </c>
      <c r="D100" s="9">
        <v>86.334199999999996</v>
      </c>
      <c r="E100" s="9"/>
      <c r="F100" s="10">
        <v>132</v>
      </c>
      <c r="G100" s="9">
        <v>161.80000000000001</v>
      </c>
      <c r="H100" s="9">
        <f t="shared" si="4"/>
        <v>139.44999999999999</v>
      </c>
    </row>
    <row r="101" spans="1:8">
      <c r="A101">
        <f t="shared" si="3"/>
        <v>1688</v>
      </c>
      <c r="B101" s="9">
        <v>83.83</v>
      </c>
      <c r="C101" s="9">
        <v>93.853800000000007</v>
      </c>
      <c r="D101" s="9">
        <v>88.841899999999995</v>
      </c>
      <c r="E101" s="9"/>
      <c r="F101" s="10">
        <v>142.66</v>
      </c>
      <c r="G101" s="9">
        <v>156.1695</v>
      </c>
      <c r="H101" s="9">
        <f t="shared" si="4"/>
        <v>146.037375</v>
      </c>
    </row>
    <row r="102" spans="1:8">
      <c r="A102">
        <f t="shared" si="3"/>
        <v>1689</v>
      </c>
      <c r="B102" s="9">
        <v>99.58</v>
      </c>
      <c r="C102" s="9">
        <v>98.409800000000004</v>
      </c>
      <c r="D102" s="9">
        <v>98.994900000000001</v>
      </c>
      <c r="E102" s="9"/>
      <c r="F102" s="10">
        <v>141.51</v>
      </c>
      <c r="G102" s="9">
        <v>151.91499999999999</v>
      </c>
      <c r="H102" s="9">
        <f t="shared" si="4"/>
        <v>144.11124999999998</v>
      </c>
    </row>
    <row r="103" spans="1:8">
      <c r="A103">
        <f t="shared" si="3"/>
        <v>1690</v>
      </c>
      <c r="B103" s="9">
        <v>105.29</v>
      </c>
      <c r="C103" s="9">
        <v>116.1932</v>
      </c>
      <c r="D103" s="9">
        <v>110.74160000000001</v>
      </c>
      <c r="E103" s="9"/>
      <c r="F103" s="10">
        <v>139.56</v>
      </c>
      <c r="G103" s="9">
        <v>148.8355</v>
      </c>
      <c r="H103" s="9">
        <f t="shared" si="4"/>
        <v>141.87887499999999</v>
      </c>
    </row>
    <row r="104" spans="1:8">
      <c r="A104">
        <f t="shared" si="3"/>
        <v>1691</v>
      </c>
      <c r="B104" s="9">
        <v>113.2</v>
      </c>
      <c r="C104" s="9">
        <v>105.17400000000001</v>
      </c>
      <c r="D104" s="9">
        <v>109.187</v>
      </c>
      <c r="E104" s="9"/>
      <c r="F104" s="10">
        <v>144.31333330000001</v>
      </c>
      <c r="G104" s="9">
        <v>145.654</v>
      </c>
      <c r="H104" s="9">
        <f t="shared" si="4"/>
        <v>144.64849997499999</v>
      </c>
    </row>
    <row r="105" spans="1:8">
      <c r="A105">
        <f t="shared" si="3"/>
        <v>1692</v>
      </c>
      <c r="B105" s="9">
        <v>127.75</v>
      </c>
      <c r="C105" s="9">
        <v>119.2966</v>
      </c>
      <c r="D105" s="9">
        <v>123.52330000000001</v>
      </c>
      <c r="E105" s="9"/>
      <c r="F105" s="10">
        <v>178.88</v>
      </c>
      <c r="G105" s="9">
        <v>177.042</v>
      </c>
      <c r="H105" s="9">
        <f t="shared" si="4"/>
        <v>178.4205</v>
      </c>
    </row>
    <row r="106" spans="1:8">
      <c r="A106">
        <f t="shared" si="3"/>
        <v>1693</v>
      </c>
      <c r="B106" s="9">
        <v>195.68</v>
      </c>
      <c r="C106" s="9">
        <v>181.22033333333334</v>
      </c>
      <c r="D106" s="9">
        <v>188.45016666666672</v>
      </c>
      <c r="E106" s="9"/>
      <c r="F106" s="10">
        <v>314.71666670000002</v>
      </c>
      <c r="G106" s="9">
        <v>248.24299999999999</v>
      </c>
      <c r="H106" s="9">
        <f t="shared" si="4"/>
        <v>298.09825002500003</v>
      </c>
    </row>
    <row r="107" spans="1:8">
      <c r="A107">
        <f t="shared" si="3"/>
        <v>1694</v>
      </c>
      <c r="B107" s="9">
        <v>183.17</v>
      </c>
      <c r="C107" s="9">
        <v>177.12</v>
      </c>
      <c r="D107" s="9">
        <v>180.14500000000001</v>
      </c>
      <c r="E107" s="9"/>
      <c r="F107" s="10">
        <v>247.52333329999999</v>
      </c>
      <c r="G107" s="9">
        <v>249.79</v>
      </c>
      <c r="H107" s="9">
        <f t="shared" si="4"/>
        <v>248.08999997499998</v>
      </c>
    </row>
    <row r="108" spans="1:8">
      <c r="A108">
        <f t="shared" si="3"/>
        <v>1695</v>
      </c>
      <c r="B108" s="9">
        <v>154.28</v>
      </c>
      <c r="C108" s="9">
        <v>125.8335</v>
      </c>
      <c r="D108" s="9">
        <v>140.05674999999999</v>
      </c>
      <c r="E108" s="9"/>
      <c r="F108" s="10">
        <v>244.53</v>
      </c>
      <c r="G108" s="9">
        <v>232.88499999999999</v>
      </c>
      <c r="H108" s="9">
        <f t="shared" si="4"/>
        <v>241.61875000000001</v>
      </c>
    </row>
    <row r="109" spans="1:8">
      <c r="A109">
        <f t="shared" si="3"/>
        <v>1696</v>
      </c>
      <c r="B109" s="9">
        <v>150.05000000000001</v>
      </c>
      <c r="C109" s="9">
        <v>125.419</v>
      </c>
      <c r="D109" s="9">
        <v>137.7345</v>
      </c>
      <c r="E109" s="9"/>
      <c r="F109" s="10">
        <v>256.37</v>
      </c>
      <c r="G109" s="9">
        <v>236.792</v>
      </c>
      <c r="H109" s="9">
        <f t="shared" si="4"/>
        <v>251.47550000000001</v>
      </c>
    </row>
    <row r="110" spans="1:8">
      <c r="A110">
        <f t="shared" si="3"/>
        <v>1697</v>
      </c>
      <c r="B110" s="9">
        <v>182</v>
      </c>
      <c r="C110" s="9">
        <v>170.27916666666667</v>
      </c>
      <c r="D110" s="9">
        <v>176.13958333333329</v>
      </c>
      <c r="E110" s="9"/>
      <c r="F110" s="10">
        <v>267.35000000000002</v>
      </c>
      <c r="G110" s="9">
        <v>254.24</v>
      </c>
      <c r="H110" s="9">
        <f t="shared" si="4"/>
        <v>264.07249999999999</v>
      </c>
    </row>
    <row r="111" spans="1:8">
      <c r="A111">
        <f t="shared" si="3"/>
        <v>1698</v>
      </c>
      <c r="B111" s="9">
        <v>243.66</v>
      </c>
      <c r="C111" s="9">
        <v>212.22460000000001</v>
      </c>
      <c r="D111" s="9">
        <v>227.94229999999999</v>
      </c>
      <c r="E111" s="9"/>
      <c r="F111" s="10">
        <v>395.86</v>
      </c>
      <c r="G111" s="9">
        <v>289.3245</v>
      </c>
      <c r="H111" s="9">
        <f t="shared" si="4"/>
        <v>369.22612499999997</v>
      </c>
    </row>
    <row r="112" spans="1:8">
      <c r="A112">
        <f t="shared" si="3"/>
        <v>1699</v>
      </c>
      <c r="B112" s="9">
        <v>305.73</v>
      </c>
      <c r="C112" s="9">
        <v>289.21460000000002</v>
      </c>
      <c r="D112" s="9">
        <v>297.47230000000002</v>
      </c>
      <c r="E112" s="9"/>
      <c r="F112" s="10">
        <v>358.82</v>
      </c>
      <c r="G112" s="9">
        <v>366.37200000000001</v>
      </c>
      <c r="H112" s="9">
        <f t="shared" si="4"/>
        <v>360.70800000000003</v>
      </c>
    </row>
    <row r="113" spans="1:8">
      <c r="A113">
        <f t="shared" si="3"/>
        <v>1700</v>
      </c>
      <c r="B113" s="9">
        <v>177.73</v>
      </c>
      <c r="C113" s="9">
        <v>187.227</v>
      </c>
      <c r="D113" s="9">
        <v>182.4785</v>
      </c>
      <c r="E113" s="9"/>
      <c r="F113" s="6">
        <v>241.35</v>
      </c>
      <c r="G113" s="9">
        <v>256.69799999999998</v>
      </c>
      <c r="H113" s="9">
        <f t="shared" si="4"/>
        <v>245.18699999999998</v>
      </c>
    </row>
    <row r="114" spans="1:8">
      <c r="A114">
        <f t="shared" si="3"/>
        <v>1701</v>
      </c>
      <c r="B114" s="9">
        <v>137.13999999999999</v>
      </c>
      <c r="C114" s="9">
        <v>125.0752</v>
      </c>
      <c r="D114" s="9">
        <v>131.10759999999999</v>
      </c>
      <c r="E114" s="9"/>
      <c r="F114" s="10">
        <v>229.55</v>
      </c>
      <c r="G114" s="9">
        <v>205.2825</v>
      </c>
      <c r="H114" s="9">
        <f t="shared" si="4"/>
        <v>223.48312500000003</v>
      </c>
    </row>
    <row r="115" spans="1:8">
      <c r="A115">
        <f t="shared" si="3"/>
        <v>1702</v>
      </c>
      <c r="B115" s="9">
        <v>114.28</v>
      </c>
      <c r="C115" s="9">
        <v>125.1022</v>
      </c>
      <c r="D115" s="9">
        <v>119.69110000000001</v>
      </c>
      <c r="E115" s="9"/>
      <c r="F115" s="10">
        <v>173.38</v>
      </c>
      <c r="G115" s="9">
        <v>189.11199999999999</v>
      </c>
      <c r="H115" s="9">
        <f t="shared" si="4"/>
        <v>177.31299999999999</v>
      </c>
    </row>
    <row r="116" spans="1:8">
      <c r="A116">
        <f t="shared" si="3"/>
        <v>1703</v>
      </c>
      <c r="B116" s="9">
        <v>110.19</v>
      </c>
      <c r="C116" s="9">
        <v>103.2754</v>
      </c>
      <c r="D116" s="9">
        <v>106.73269999999999</v>
      </c>
      <c r="E116" s="9"/>
      <c r="F116" s="10">
        <v>158.4</v>
      </c>
      <c r="G116" s="9">
        <v>171.68350000000001</v>
      </c>
      <c r="H116" s="9">
        <f t="shared" si="4"/>
        <v>161.72087500000001</v>
      </c>
    </row>
    <row r="117" spans="1:8">
      <c r="A117">
        <f t="shared" si="3"/>
        <v>1704</v>
      </c>
      <c r="B117" s="9">
        <v>122.17</v>
      </c>
      <c r="C117" s="9">
        <v>108.54940000000001</v>
      </c>
      <c r="D117" s="9">
        <v>115.3597</v>
      </c>
      <c r="E117" s="9"/>
      <c r="F117" s="10">
        <v>170.7</v>
      </c>
      <c r="G117" s="9">
        <v>170.69499999999999</v>
      </c>
      <c r="H117" s="9">
        <f t="shared" si="4"/>
        <v>170.69874999999996</v>
      </c>
    </row>
    <row r="118" spans="1:8">
      <c r="A118">
        <f t="shared" si="3"/>
        <v>1705</v>
      </c>
      <c r="B118" s="9">
        <v>106.87</v>
      </c>
      <c r="C118" s="9">
        <v>100.9594</v>
      </c>
      <c r="D118" s="9">
        <v>103.9147</v>
      </c>
      <c r="E118" s="9"/>
      <c r="F118" s="10">
        <v>176.21</v>
      </c>
      <c r="G118" s="9">
        <v>169.01</v>
      </c>
      <c r="H118" s="9">
        <f t="shared" si="4"/>
        <v>174.41</v>
      </c>
    </row>
    <row r="119" spans="1:8">
      <c r="A119">
        <f t="shared" si="3"/>
        <v>1706</v>
      </c>
      <c r="B119" s="9">
        <v>105.32</v>
      </c>
      <c r="C119" s="9">
        <v>95.494200000000006</v>
      </c>
      <c r="D119" s="9">
        <v>100.4071</v>
      </c>
      <c r="E119" s="9"/>
      <c r="F119" s="10">
        <v>163.74</v>
      </c>
      <c r="G119" s="9">
        <v>162.34950000000001</v>
      </c>
      <c r="H119" s="9">
        <f t="shared" si="4"/>
        <v>163.39237500000002</v>
      </c>
    </row>
    <row r="120" spans="1:8">
      <c r="A120">
        <f t="shared" si="3"/>
        <v>1707</v>
      </c>
      <c r="B120" s="9">
        <v>99.4</v>
      </c>
      <c r="C120" s="9">
        <v>94.5</v>
      </c>
      <c r="D120" s="9">
        <v>96.95</v>
      </c>
      <c r="E120" s="9"/>
      <c r="F120" s="10">
        <v>170.26</v>
      </c>
      <c r="G120" s="9">
        <v>158.07</v>
      </c>
      <c r="H120" s="9">
        <f t="shared" si="4"/>
        <v>167.21249999999998</v>
      </c>
    </row>
    <row r="121" spans="1:8">
      <c r="A121">
        <f t="shared" si="3"/>
        <v>1708</v>
      </c>
      <c r="B121" s="9">
        <v>119.41</v>
      </c>
      <c r="C121" s="9">
        <v>98.336666666666659</v>
      </c>
      <c r="D121" s="9">
        <v>108.87333333333328</v>
      </c>
      <c r="E121" s="9"/>
      <c r="F121" s="10">
        <v>195.83</v>
      </c>
      <c r="G121" s="9">
        <v>168.8175</v>
      </c>
      <c r="H121" s="9">
        <f t="shared" si="4"/>
        <v>189.076875</v>
      </c>
    </row>
    <row r="122" spans="1:8">
      <c r="A122">
        <f t="shared" si="3"/>
        <v>1709</v>
      </c>
      <c r="B122" s="9">
        <v>265.51499999999999</v>
      </c>
      <c r="C122" s="9">
        <v>234.04900000000001</v>
      </c>
      <c r="D122" s="9">
        <v>249.78200000000001</v>
      </c>
      <c r="E122" s="9"/>
      <c r="F122" s="10">
        <v>345.31</v>
      </c>
      <c r="G122" s="9">
        <v>327.68150000000003</v>
      </c>
      <c r="H122" s="9">
        <f t="shared" si="4"/>
        <v>340.90287499999999</v>
      </c>
    </row>
    <row r="123" spans="1:8">
      <c r="A123">
        <f t="shared" si="3"/>
        <v>1710</v>
      </c>
      <c r="B123" s="9">
        <v>210.15</v>
      </c>
      <c r="C123" s="9">
        <v>210.30160000000001</v>
      </c>
      <c r="D123" s="9">
        <v>210.22579999999999</v>
      </c>
      <c r="E123" s="9"/>
      <c r="F123" s="10">
        <v>280.19749999999999</v>
      </c>
      <c r="G123" s="9">
        <v>305.05</v>
      </c>
      <c r="H123" s="9">
        <f t="shared" si="4"/>
        <v>286.41062499999998</v>
      </c>
    </row>
    <row r="124" spans="1:8">
      <c r="A124">
        <f t="shared" si="3"/>
        <v>1711</v>
      </c>
      <c r="B124" s="9">
        <v>153.125</v>
      </c>
      <c r="C124" s="9">
        <v>141.00839999999999</v>
      </c>
      <c r="D124" s="9">
        <v>147.0667</v>
      </c>
      <c r="E124" s="9"/>
      <c r="F124" s="10">
        <v>214.28</v>
      </c>
      <c r="G124" s="9">
        <v>226.78899999999999</v>
      </c>
      <c r="H124" s="9">
        <f t="shared" si="4"/>
        <v>217.40725</v>
      </c>
    </row>
    <row r="125" spans="1:8">
      <c r="A125">
        <f t="shared" si="3"/>
        <v>1712</v>
      </c>
      <c r="B125" s="9">
        <v>119.035</v>
      </c>
      <c r="C125" s="9">
        <v>120.37666666666669</v>
      </c>
      <c r="D125" s="9">
        <v>119.70583333333329</v>
      </c>
      <c r="E125" s="9"/>
      <c r="F125" s="10">
        <v>208.20249999999999</v>
      </c>
      <c r="G125" s="9">
        <v>198.102</v>
      </c>
      <c r="H125" s="9">
        <f t="shared" si="4"/>
        <v>205.67737499999998</v>
      </c>
    </row>
    <row r="126" spans="1:8">
      <c r="A126">
        <f t="shared" si="3"/>
        <v>1713</v>
      </c>
      <c r="B126" s="9">
        <v>131.035</v>
      </c>
      <c r="C126" s="9">
        <v>128.9711666666667</v>
      </c>
      <c r="D126" s="9">
        <v>130.00308333333331</v>
      </c>
      <c r="E126" s="9"/>
      <c r="F126" s="10">
        <v>203.05</v>
      </c>
      <c r="G126" s="9">
        <v>208.53299999999999</v>
      </c>
      <c r="H126" s="9">
        <f t="shared" si="4"/>
        <v>204.42075000000003</v>
      </c>
    </row>
    <row r="127" spans="1:8">
      <c r="A127">
        <f t="shared" si="3"/>
        <v>1714</v>
      </c>
      <c r="B127" s="9">
        <v>151.86000000000001</v>
      </c>
      <c r="C127" s="9">
        <v>141.7655</v>
      </c>
      <c r="D127" s="9">
        <v>146.81274999999999</v>
      </c>
      <c r="E127" s="9"/>
      <c r="F127" s="10">
        <v>249.26249999999999</v>
      </c>
      <c r="G127" s="9">
        <v>248.94499999999999</v>
      </c>
      <c r="H127" s="9">
        <f t="shared" si="4"/>
        <v>249.18312499999996</v>
      </c>
    </row>
    <row r="128" spans="1:8">
      <c r="A128">
        <f t="shared" si="3"/>
        <v>1715</v>
      </c>
      <c r="B128" s="9">
        <v>134.6</v>
      </c>
      <c r="C128" s="9">
        <v>125.14466666666671</v>
      </c>
      <c r="D128" s="9">
        <v>129.87233333333336</v>
      </c>
      <c r="E128" s="9"/>
      <c r="F128" s="10">
        <v>187.53166669999999</v>
      </c>
      <c r="G128" s="9">
        <v>202.0145</v>
      </c>
      <c r="H128" s="9">
        <f t="shared" si="4"/>
        <v>191.152375025</v>
      </c>
    </row>
    <row r="129" spans="1:8">
      <c r="A129">
        <f t="shared" si="3"/>
        <v>1716</v>
      </c>
      <c r="B129" s="9">
        <v>124.675</v>
      </c>
      <c r="C129" s="9">
        <v>105.18233333333328</v>
      </c>
      <c r="D129" s="9">
        <v>114.9286666666667</v>
      </c>
      <c r="E129" s="9"/>
      <c r="F129" s="10">
        <v>185.48500000000001</v>
      </c>
      <c r="G129" s="9">
        <v>177.42500000000001</v>
      </c>
      <c r="H129" s="9">
        <f t="shared" si="4"/>
        <v>183.47000000000003</v>
      </c>
    </row>
    <row r="130" spans="1:8">
      <c r="A130">
        <f t="shared" si="3"/>
        <v>1717</v>
      </c>
      <c r="B130" s="9">
        <v>113.99</v>
      </c>
      <c r="C130" s="9">
        <v>108.87516666666669</v>
      </c>
      <c r="D130" s="9">
        <v>111.4325833333333</v>
      </c>
      <c r="E130" s="9"/>
      <c r="F130" s="10">
        <v>181.63874999999999</v>
      </c>
      <c r="G130" s="9">
        <v>178.22649999999999</v>
      </c>
      <c r="H130" s="9">
        <f t="shared" si="4"/>
        <v>180.78568749999999</v>
      </c>
    </row>
    <row r="131" spans="1:8">
      <c r="A131">
        <f t="shared" si="3"/>
        <v>1718</v>
      </c>
      <c r="B131" s="9">
        <v>122.255</v>
      </c>
      <c r="C131" s="9">
        <v>133.94166666666669</v>
      </c>
      <c r="D131" s="9">
        <v>128.09833333333336</v>
      </c>
      <c r="E131" s="9"/>
      <c r="F131" s="10">
        <v>172.47166669999999</v>
      </c>
      <c r="G131" s="9">
        <v>181.72800000000001</v>
      </c>
      <c r="H131" s="9">
        <f t="shared" si="4"/>
        <v>174.78575002499997</v>
      </c>
    </row>
    <row r="132" spans="1:8">
      <c r="A132">
        <f t="shared" si="3"/>
        <v>1719</v>
      </c>
      <c r="B132" s="9">
        <v>116.04</v>
      </c>
      <c r="C132" s="9">
        <v>121.62783333333329</v>
      </c>
      <c r="D132" s="9">
        <v>118.8339166666667</v>
      </c>
      <c r="E132" s="9"/>
      <c r="F132" s="10">
        <v>155.28749999999999</v>
      </c>
      <c r="G132" s="9">
        <v>155.9435</v>
      </c>
      <c r="H132" s="9">
        <f t="shared" si="4"/>
        <v>155.45149999999998</v>
      </c>
    </row>
    <row r="133" spans="1:8">
      <c r="A133">
        <f t="shared" si="3"/>
        <v>1720</v>
      </c>
      <c r="B133" s="9">
        <v>116.71</v>
      </c>
      <c r="C133" s="9">
        <v>121.357</v>
      </c>
      <c r="D133" s="9">
        <v>119.0335</v>
      </c>
      <c r="E133" s="9"/>
      <c r="F133" s="10">
        <v>139.09375</v>
      </c>
      <c r="G133" s="9">
        <v>157.22999999999999</v>
      </c>
      <c r="H133" s="9">
        <f t="shared" si="4"/>
        <v>143.6278125</v>
      </c>
    </row>
    <row r="134" spans="1:8">
      <c r="A134">
        <f t="shared" si="3"/>
        <v>1721</v>
      </c>
      <c r="B134" s="9">
        <v>101.12</v>
      </c>
      <c r="C134" s="9">
        <v>100.31683333333329</v>
      </c>
      <c r="D134" s="9">
        <v>100.7184166666667</v>
      </c>
      <c r="E134" s="9"/>
      <c r="F134" s="10">
        <v>135.91874999999999</v>
      </c>
      <c r="G134" s="9">
        <v>136.31299999999999</v>
      </c>
      <c r="H134" s="9">
        <f t="shared" si="4"/>
        <v>136.0173125</v>
      </c>
    </row>
    <row r="135" spans="1:8">
      <c r="A135">
        <f t="shared" si="3"/>
        <v>1722</v>
      </c>
      <c r="B135" s="9">
        <v>81.67</v>
      </c>
      <c r="C135" s="9">
        <v>90.898333333333312</v>
      </c>
      <c r="D135" s="9">
        <v>86.284166666666664</v>
      </c>
      <c r="E135" s="9"/>
      <c r="F135" s="10">
        <v>142.16374999999999</v>
      </c>
      <c r="G135" s="9">
        <v>138.71</v>
      </c>
      <c r="H135" s="9">
        <f t="shared" si="4"/>
        <v>141.30031249999999</v>
      </c>
    </row>
    <row r="136" spans="1:8">
      <c r="A136">
        <f t="shared" si="3"/>
        <v>1723</v>
      </c>
      <c r="B136" s="9">
        <v>89.825000000000003</v>
      </c>
      <c r="C136" s="9">
        <v>96.607333333333315</v>
      </c>
      <c r="D136" s="9">
        <v>93.216166666666666</v>
      </c>
      <c r="E136" s="9"/>
      <c r="F136" s="10">
        <v>160.6</v>
      </c>
      <c r="G136" s="9">
        <v>163.29400000000001</v>
      </c>
      <c r="H136" s="9">
        <f t="shared" si="4"/>
        <v>161.27349999999998</v>
      </c>
    </row>
    <row r="137" spans="1:8">
      <c r="A137">
        <f t="shared" ref="A137:A200" si="5">+A136+1</f>
        <v>1724</v>
      </c>
      <c r="B137" s="9">
        <v>109.44499999999999</v>
      </c>
      <c r="C137" s="9">
        <v>116.3443333333333</v>
      </c>
      <c r="D137" s="9">
        <v>112.89466666666671</v>
      </c>
      <c r="E137" s="9"/>
      <c r="F137" s="10">
        <v>156.4841667</v>
      </c>
      <c r="G137" s="9">
        <v>168.32749999999999</v>
      </c>
      <c r="H137" s="9">
        <f t="shared" si="4"/>
        <v>159.44500002500001</v>
      </c>
    </row>
    <row r="138" spans="1:8">
      <c r="A138">
        <f t="shared" si="5"/>
        <v>1725</v>
      </c>
      <c r="B138" s="9">
        <v>126.03</v>
      </c>
      <c r="C138" s="9">
        <v>140.0035</v>
      </c>
      <c r="D138" s="9">
        <v>133.01675</v>
      </c>
      <c r="E138" s="9"/>
      <c r="F138" s="10">
        <v>184.7475</v>
      </c>
      <c r="G138" s="9">
        <v>183.35249999999999</v>
      </c>
      <c r="H138" s="9">
        <f t="shared" si="4"/>
        <v>184.39875000000001</v>
      </c>
    </row>
    <row r="139" spans="1:8">
      <c r="A139">
        <f t="shared" si="5"/>
        <v>1726</v>
      </c>
      <c r="B139" s="9">
        <v>122.13500000000001</v>
      </c>
      <c r="C139" s="9">
        <v>121.91233333333329</v>
      </c>
      <c r="D139" s="9">
        <v>122.0236666666667</v>
      </c>
      <c r="E139" s="9"/>
      <c r="F139" s="10">
        <v>189.61375000000001</v>
      </c>
      <c r="G139" s="9">
        <v>181.51</v>
      </c>
      <c r="H139" s="9">
        <f t="shared" si="4"/>
        <v>187.58781250000001</v>
      </c>
    </row>
    <row r="140" spans="1:8">
      <c r="A140">
        <f t="shared" si="5"/>
        <v>1727</v>
      </c>
      <c r="B140" s="9">
        <v>125.395</v>
      </c>
      <c r="C140" s="9">
        <v>123.93166666666671</v>
      </c>
      <c r="D140" s="9">
        <v>124.66333333333328</v>
      </c>
      <c r="E140" s="9"/>
      <c r="F140" s="10">
        <v>164.51249999999999</v>
      </c>
      <c r="G140" s="9">
        <v>177.42500000000001</v>
      </c>
      <c r="H140" s="9">
        <f t="shared" ref="H140:H203" si="6">+(F140+F140+F140+G140)/4</f>
        <v>167.74062499999999</v>
      </c>
    </row>
    <row r="141" spans="1:8">
      <c r="A141">
        <f t="shared" si="5"/>
        <v>1728</v>
      </c>
      <c r="B141" s="9">
        <v>115.7</v>
      </c>
      <c r="C141" s="9">
        <v>118.04716666666671</v>
      </c>
      <c r="D141" s="9">
        <v>116.87358333333329</v>
      </c>
      <c r="E141" s="9"/>
      <c r="F141" s="10">
        <v>156.22499999999999</v>
      </c>
      <c r="G141" s="9">
        <v>172.74</v>
      </c>
      <c r="H141" s="9">
        <f t="shared" si="6"/>
        <v>160.35374999999999</v>
      </c>
    </row>
    <row r="142" spans="1:8">
      <c r="A142">
        <f t="shared" si="5"/>
        <v>1729</v>
      </c>
      <c r="B142" s="9">
        <v>104.83499999999999</v>
      </c>
      <c r="C142" s="9">
        <v>110.6185</v>
      </c>
      <c r="D142" s="9">
        <v>107.72675</v>
      </c>
      <c r="E142" s="9"/>
      <c r="F142" s="10">
        <v>161.8475</v>
      </c>
      <c r="G142" s="9">
        <v>168.45</v>
      </c>
      <c r="H142" s="9">
        <f t="shared" si="6"/>
        <v>163.49812500000002</v>
      </c>
    </row>
    <row r="143" spans="1:8">
      <c r="A143">
        <f t="shared" si="5"/>
        <v>1730</v>
      </c>
      <c r="B143" s="9">
        <v>80.099999999999994</v>
      </c>
      <c r="C143" s="9">
        <v>91.725000000000009</v>
      </c>
      <c r="D143" s="9">
        <v>85.912499999999994</v>
      </c>
      <c r="E143" s="9"/>
      <c r="F143" s="10">
        <v>125.67749999999999</v>
      </c>
      <c r="G143" s="9">
        <v>163</v>
      </c>
      <c r="H143" s="9">
        <f t="shared" si="6"/>
        <v>135.00812500000001</v>
      </c>
    </row>
    <row r="144" spans="1:8">
      <c r="A144">
        <f t="shared" si="5"/>
        <v>1731</v>
      </c>
      <c r="B144" s="9">
        <v>82.004999999999995</v>
      </c>
      <c r="C144" s="9">
        <v>89.173166666666646</v>
      </c>
      <c r="D144" s="9">
        <v>85.589083333333306</v>
      </c>
      <c r="E144" s="9"/>
      <c r="F144" s="10">
        <v>122.235</v>
      </c>
      <c r="G144" s="9">
        <v>163</v>
      </c>
      <c r="H144" s="9">
        <f t="shared" si="6"/>
        <v>132.42624999999998</v>
      </c>
    </row>
    <row r="145" spans="1:8">
      <c r="A145">
        <f t="shared" si="5"/>
        <v>1732</v>
      </c>
      <c r="B145" s="9">
        <v>78.925000000000011</v>
      </c>
      <c r="C145" s="9">
        <v>89.447666666666692</v>
      </c>
      <c r="D145" s="9">
        <v>84.186333333333337</v>
      </c>
      <c r="E145" s="9"/>
      <c r="F145" s="10">
        <v>109.22</v>
      </c>
      <c r="G145" s="9">
        <v>154.58500000000001</v>
      </c>
      <c r="H145" s="9">
        <f t="shared" si="6"/>
        <v>120.56125</v>
      </c>
    </row>
    <row r="146" spans="1:8">
      <c r="A146">
        <f t="shared" si="5"/>
        <v>1733</v>
      </c>
      <c r="B146" s="9">
        <v>84.86</v>
      </c>
      <c r="C146" s="9">
        <v>94.549166666666679</v>
      </c>
      <c r="D146" s="9">
        <v>89.704583333333346</v>
      </c>
      <c r="E146" s="9"/>
      <c r="F146" s="10">
        <v>130.19749999999999</v>
      </c>
      <c r="G146" s="9">
        <v>145.30950000000001</v>
      </c>
      <c r="H146" s="9">
        <f t="shared" si="6"/>
        <v>133.97550000000001</v>
      </c>
    </row>
    <row r="147" spans="1:8">
      <c r="A147">
        <f t="shared" si="5"/>
        <v>1734</v>
      </c>
      <c r="B147" s="9">
        <v>105.7</v>
      </c>
      <c r="C147" s="9">
        <v>109.01233333333329</v>
      </c>
      <c r="D147" s="9">
        <v>107.3561666666667</v>
      </c>
      <c r="E147" s="9"/>
      <c r="F147" s="10">
        <v>156.2391667</v>
      </c>
      <c r="G147" s="9">
        <v>155.66499999999999</v>
      </c>
      <c r="H147" s="9">
        <f t="shared" si="6"/>
        <v>156.095625025</v>
      </c>
    </row>
    <row r="148" spans="1:8">
      <c r="A148">
        <f t="shared" si="5"/>
        <v>1735</v>
      </c>
      <c r="B148" s="9">
        <v>97.62</v>
      </c>
      <c r="C148" s="9">
        <v>105.57783333333329</v>
      </c>
      <c r="D148" s="9">
        <v>101.5989166666667</v>
      </c>
      <c r="E148" s="9"/>
      <c r="F148" s="10">
        <v>157.30812499999999</v>
      </c>
      <c r="G148" s="9">
        <v>171.072</v>
      </c>
      <c r="H148" s="9">
        <f t="shared" si="6"/>
        <v>160.74909374999999</v>
      </c>
    </row>
    <row r="149" spans="1:8">
      <c r="A149">
        <f t="shared" si="5"/>
        <v>1736</v>
      </c>
      <c r="B149" s="9">
        <v>99.07</v>
      </c>
      <c r="C149" s="9">
        <v>97.25866666666667</v>
      </c>
      <c r="D149" s="9">
        <v>98.164333333333317</v>
      </c>
      <c r="E149" s="9"/>
      <c r="F149" s="10">
        <v>147.75187500000001</v>
      </c>
      <c r="G149" s="9">
        <v>169.85</v>
      </c>
      <c r="H149" s="9">
        <f t="shared" si="6"/>
        <v>153.27640625000001</v>
      </c>
    </row>
    <row r="150" spans="1:8">
      <c r="A150">
        <f t="shared" si="5"/>
        <v>1737</v>
      </c>
      <c r="B150" s="9">
        <v>100.07</v>
      </c>
      <c r="C150" s="9">
        <v>96.15666666666668</v>
      </c>
      <c r="D150" s="9">
        <v>98.11333333333333</v>
      </c>
      <c r="E150" s="9"/>
      <c r="F150" s="10">
        <v>155.6</v>
      </c>
      <c r="G150" s="9">
        <v>169.25</v>
      </c>
      <c r="H150" s="9">
        <f t="shared" si="6"/>
        <v>159.01249999999999</v>
      </c>
    </row>
    <row r="151" spans="1:8">
      <c r="A151">
        <f t="shared" si="5"/>
        <v>1738</v>
      </c>
      <c r="B151" s="9">
        <v>99.28</v>
      </c>
      <c r="C151" s="9">
        <v>97.521499999999989</v>
      </c>
      <c r="D151" s="9">
        <v>98.400749999999988</v>
      </c>
      <c r="E151" s="9"/>
      <c r="F151" s="10">
        <v>159.549375</v>
      </c>
      <c r="G151" s="9">
        <v>169.25</v>
      </c>
      <c r="H151" s="9">
        <f t="shared" si="6"/>
        <v>161.97453124999998</v>
      </c>
    </row>
    <row r="152" spans="1:8">
      <c r="A152">
        <f t="shared" si="5"/>
        <v>1739</v>
      </c>
      <c r="B152" s="9">
        <v>101.54</v>
      </c>
      <c r="C152" s="9">
        <v>104.2241666666666</v>
      </c>
      <c r="D152" s="9">
        <v>102.88208333333328</v>
      </c>
      <c r="E152" s="9"/>
      <c r="F152" s="10">
        <v>162.356875</v>
      </c>
      <c r="G152" s="9">
        <v>171.95050000000001</v>
      </c>
      <c r="H152" s="9">
        <f t="shared" si="6"/>
        <v>164.75528125</v>
      </c>
    </row>
    <row r="153" spans="1:8">
      <c r="A153">
        <f t="shared" si="5"/>
        <v>1740</v>
      </c>
      <c r="B153" s="9">
        <v>167.79</v>
      </c>
      <c r="C153" s="9">
        <v>162.47149999999999</v>
      </c>
      <c r="D153" s="9">
        <v>165.13075000000001</v>
      </c>
      <c r="E153" s="9"/>
      <c r="F153" s="10">
        <v>301.80250000000001</v>
      </c>
      <c r="G153" s="9">
        <v>258.42700000000002</v>
      </c>
      <c r="H153" s="9">
        <f t="shared" si="6"/>
        <v>290.95862499999998</v>
      </c>
    </row>
    <row r="154" spans="1:8">
      <c r="A154">
        <f t="shared" si="5"/>
        <v>1741</v>
      </c>
      <c r="B154" s="9">
        <v>174.405</v>
      </c>
      <c r="C154" s="9">
        <v>160.79483333333332</v>
      </c>
      <c r="D154" s="9">
        <v>167.5999166666667</v>
      </c>
      <c r="E154" s="9"/>
      <c r="F154" s="10">
        <v>286.40937500000001</v>
      </c>
      <c r="G154" s="9">
        <v>281.44499999999999</v>
      </c>
      <c r="H154" s="9">
        <f t="shared" si="6"/>
        <v>285.16828125000001</v>
      </c>
    </row>
    <row r="155" spans="1:8">
      <c r="A155">
        <f t="shared" si="5"/>
        <v>1742</v>
      </c>
      <c r="B155" s="9">
        <v>117.34</v>
      </c>
      <c r="C155" s="9">
        <v>115.08983333333329</v>
      </c>
      <c r="D155" s="9">
        <v>116.21491666666671</v>
      </c>
      <c r="E155" s="9"/>
      <c r="F155" s="10">
        <v>174.729375</v>
      </c>
      <c r="G155" s="9">
        <v>199.40549999999999</v>
      </c>
      <c r="H155" s="9">
        <f t="shared" si="6"/>
        <v>180.89840624999999</v>
      </c>
    </row>
    <row r="156" spans="1:8">
      <c r="A156">
        <f t="shared" si="5"/>
        <v>1743</v>
      </c>
      <c r="B156" s="9">
        <v>89.575000000000003</v>
      </c>
      <c r="C156" s="9">
        <v>96.12566666666666</v>
      </c>
      <c r="D156" s="9">
        <v>92.850333333333325</v>
      </c>
      <c r="E156" s="9"/>
      <c r="F156" s="10">
        <v>133.234375</v>
      </c>
      <c r="G156" s="9">
        <v>164.32499999999999</v>
      </c>
      <c r="H156" s="9">
        <f t="shared" si="6"/>
        <v>141.00703125000001</v>
      </c>
    </row>
    <row r="157" spans="1:8">
      <c r="A157">
        <f t="shared" si="5"/>
        <v>1744</v>
      </c>
      <c r="B157" s="9">
        <v>84.995000000000005</v>
      </c>
      <c r="C157" s="9">
        <v>91.462333333333319</v>
      </c>
      <c r="D157" s="9">
        <v>88.228666666666669</v>
      </c>
      <c r="E157" s="9"/>
      <c r="F157" s="10">
        <v>131.58875</v>
      </c>
      <c r="G157" s="9">
        <v>158.67500000000001</v>
      </c>
      <c r="H157" s="9">
        <f t="shared" si="6"/>
        <v>138.36031250000002</v>
      </c>
    </row>
    <row r="158" spans="1:8">
      <c r="A158">
        <f t="shared" si="5"/>
        <v>1745</v>
      </c>
      <c r="B158" s="9">
        <v>96.865000000000009</v>
      </c>
      <c r="C158" s="9">
        <v>95.029666666666671</v>
      </c>
      <c r="D158" s="9">
        <v>95.947333333333347</v>
      </c>
      <c r="E158" s="9"/>
      <c r="F158" s="10">
        <v>139.706875</v>
      </c>
      <c r="G158" s="9">
        <v>154.8355</v>
      </c>
      <c r="H158" s="9">
        <f t="shared" si="6"/>
        <v>143.48903125000001</v>
      </c>
    </row>
    <row r="159" spans="1:8">
      <c r="A159">
        <f t="shared" si="5"/>
        <v>1746</v>
      </c>
      <c r="B159" s="9">
        <v>127.77</v>
      </c>
      <c r="C159" s="9">
        <v>125.8982</v>
      </c>
      <c r="D159" s="9">
        <v>126.83410000000001</v>
      </c>
      <c r="E159" s="9"/>
      <c r="F159" s="10">
        <v>186.2933333</v>
      </c>
      <c r="G159" s="9">
        <v>168.42500000000001</v>
      </c>
      <c r="H159" s="9">
        <f t="shared" si="6"/>
        <v>181.826249975</v>
      </c>
    </row>
    <row r="160" spans="1:8">
      <c r="A160">
        <f t="shared" si="5"/>
        <v>1747</v>
      </c>
      <c r="B160" s="9">
        <v>143.36500000000001</v>
      </c>
      <c r="C160" s="9">
        <v>129.08683333333335</v>
      </c>
      <c r="D160" s="9">
        <v>136.22591666666659</v>
      </c>
      <c r="E160" s="9"/>
      <c r="F160" s="10">
        <v>181.38249999999999</v>
      </c>
      <c r="G160" s="9">
        <v>189.249</v>
      </c>
      <c r="H160" s="9">
        <f t="shared" si="6"/>
        <v>183.34912500000002</v>
      </c>
    </row>
    <row r="161" spans="1:8">
      <c r="A161">
        <f t="shared" si="5"/>
        <v>1748</v>
      </c>
      <c r="B161" s="9">
        <v>131.86000000000001</v>
      </c>
      <c r="C161" s="9">
        <v>129.9206666666667</v>
      </c>
      <c r="D161" s="9">
        <v>130.89033333333336</v>
      </c>
      <c r="E161" s="9"/>
      <c r="F161" s="10">
        <v>195.8258333</v>
      </c>
      <c r="G161" s="9">
        <v>198.7</v>
      </c>
      <c r="H161" s="9">
        <f t="shared" si="6"/>
        <v>196.54437497499998</v>
      </c>
    </row>
    <row r="162" spans="1:8">
      <c r="A162">
        <f t="shared" si="5"/>
        <v>1749</v>
      </c>
      <c r="B162" s="9">
        <v>112.48</v>
      </c>
      <c r="C162" s="9">
        <v>121.33883333333328</v>
      </c>
      <c r="D162" s="9">
        <v>116.9094166666667</v>
      </c>
      <c r="E162" s="9"/>
      <c r="F162" s="10">
        <v>183.16499999999999</v>
      </c>
      <c r="G162" s="9">
        <v>197.8485</v>
      </c>
      <c r="H162" s="9">
        <f t="shared" si="6"/>
        <v>186.83587499999999</v>
      </c>
    </row>
    <row r="163" spans="1:8">
      <c r="A163">
        <f t="shared" si="5"/>
        <v>1750</v>
      </c>
      <c r="B163" s="9">
        <v>94.31</v>
      </c>
      <c r="C163" s="9">
        <v>118.0246666666666</v>
      </c>
      <c r="D163" s="9">
        <v>106.16733333333329</v>
      </c>
      <c r="E163" s="9"/>
      <c r="F163" s="10">
        <v>173.85666670000001</v>
      </c>
      <c r="G163" s="9">
        <v>190.53</v>
      </c>
      <c r="H163" s="9">
        <f t="shared" si="6"/>
        <v>178.025000025</v>
      </c>
    </row>
    <row r="164" spans="1:8">
      <c r="A164">
        <f t="shared" si="5"/>
        <v>1751</v>
      </c>
      <c r="B164" s="9">
        <v>93.61</v>
      </c>
      <c r="C164" s="9">
        <v>103.5898</v>
      </c>
      <c r="D164" s="9">
        <v>98.599900000000005</v>
      </c>
      <c r="E164" s="9"/>
      <c r="F164" s="10">
        <v>171.69083330000001</v>
      </c>
      <c r="G164" s="9">
        <v>169.01</v>
      </c>
      <c r="H164" s="9">
        <f t="shared" si="6"/>
        <v>171.020624975</v>
      </c>
    </row>
    <row r="165" spans="1:8">
      <c r="A165">
        <f t="shared" si="5"/>
        <v>1752</v>
      </c>
      <c r="B165" s="9">
        <v>104.3</v>
      </c>
      <c r="C165" s="9">
        <v>112.43600000000001</v>
      </c>
      <c r="D165" s="9">
        <v>108.36799999999999</v>
      </c>
      <c r="E165" s="9"/>
      <c r="F165" s="10">
        <v>178.67750000000001</v>
      </c>
      <c r="G165" s="9">
        <v>186.375</v>
      </c>
      <c r="H165" s="9">
        <f t="shared" si="6"/>
        <v>180.60187500000001</v>
      </c>
    </row>
    <row r="166" spans="1:8">
      <c r="A166">
        <f t="shared" si="5"/>
        <v>1753</v>
      </c>
      <c r="B166" s="9">
        <v>94.8</v>
      </c>
      <c r="C166" s="9">
        <v>104.062</v>
      </c>
      <c r="D166" s="9">
        <v>99.430999999999997</v>
      </c>
      <c r="E166" s="9"/>
      <c r="F166" s="10">
        <v>166.20500000000001</v>
      </c>
      <c r="G166" s="9">
        <v>187.52</v>
      </c>
      <c r="H166" s="9">
        <f t="shared" si="6"/>
        <v>171.53375</v>
      </c>
    </row>
    <row r="167" spans="1:8">
      <c r="A167">
        <f t="shared" si="5"/>
        <v>1754</v>
      </c>
      <c r="B167" s="9">
        <v>94.18</v>
      </c>
      <c r="C167" s="9">
        <v>101.41200000000001</v>
      </c>
      <c r="D167" s="9">
        <v>97.795999999999992</v>
      </c>
      <c r="E167" s="9"/>
      <c r="F167" s="10">
        <v>146.96166669999999</v>
      </c>
      <c r="G167" s="9">
        <v>182.47499999999999</v>
      </c>
      <c r="H167" s="9">
        <f t="shared" si="6"/>
        <v>155.84000002499999</v>
      </c>
    </row>
    <row r="168" spans="1:8">
      <c r="A168">
        <f t="shared" si="5"/>
        <v>1755</v>
      </c>
      <c r="B168" s="9">
        <v>100.95</v>
      </c>
      <c r="C168" s="9">
        <v>103.5742</v>
      </c>
      <c r="D168" s="9">
        <v>102.2621</v>
      </c>
      <c r="E168" s="9"/>
      <c r="F168" s="10">
        <v>137.38666670000001</v>
      </c>
      <c r="G168" s="9">
        <v>179.23</v>
      </c>
      <c r="H168" s="9">
        <f t="shared" si="6"/>
        <v>147.84750002500002</v>
      </c>
    </row>
    <row r="169" spans="1:8">
      <c r="A169">
        <f t="shared" si="5"/>
        <v>1756</v>
      </c>
      <c r="B169" s="9">
        <v>132.54</v>
      </c>
      <c r="C169" s="9">
        <v>110.9252</v>
      </c>
      <c r="D169" s="9">
        <v>121.73260000000001</v>
      </c>
      <c r="E169" s="9"/>
      <c r="F169" s="10">
        <v>142.49375000000001</v>
      </c>
      <c r="G169" s="9">
        <v>177.66499999999999</v>
      </c>
      <c r="H169" s="9">
        <f t="shared" si="6"/>
        <v>151.2865625</v>
      </c>
    </row>
    <row r="170" spans="1:8">
      <c r="A170">
        <f t="shared" si="5"/>
        <v>1757</v>
      </c>
      <c r="B170" s="9">
        <v>197.85</v>
      </c>
      <c r="C170" s="9">
        <v>167.6328</v>
      </c>
      <c r="D170" s="9">
        <v>182.7414</v>
      </c>
      <c r="E170" s="9"/>
      <c r="F170" s="10">
        <v>220.52</v>
      </c>
      <c r="G170" s="9">
        <v>233.2355</v>
      </c>
      <c r="H170" s="9">
        <f t="shared" si="6"/>
        <v>223.69887500000002</v>
      </c>
    </row>
    <row r="171" spans="1:8">
      <c r="A171">
        <f t="shared" si="5"/>
        <v>1758</v>
      </c>
      <c r="B171" s="9">
        <v>155.27000000000001</v>
      </c>
      <c r="C171" s="9">
        <v>142.93819999999999</v>
      </c>
      <c r="D171" s="9">
        <v>149.10409999999999</v>
      </c>
      <c r="E171" s="9"/>
      <c r="F171" s="10">
        <v>207.14250000000001</v>
      </c>
      <c r="G171" s="9">
        <v>231.64</v>
      </c>
      <c r="H171" s="9">
        <f t="shared" si="6"/>
        <v>213.266875</v>
      </c>
    </row>
    <row r="172" spans="1:8">
      <c r="A172">
        <f t="shared" si="5"/>
        <v>1759</v>
      </c>
      <c r="B172" s="9">
        <v>112.77</v>
      </c>
      <c r="C172" s="9">
        <v>120.9158</v>
      </c>
      <c r="D172" s="9">
        <v>116.8429</v>
      </c>
      <c r="E172" s="9"/>
      <c r="F172" s="10">
        <v>199.54249999999999</v>
      </c>
      <c r="G172" s="9">
        <v>207.9965</v>
      </c>
      <c r="H172" s="9">
        <f t="shared" si="6"/>
        <v>201.65599999999998</v>
      </c>
    </row>
    <row r="173" spans="1:8">
      <c r="A173">
        <f t="shared" si="5"/>
        <v>1760</v>
      </c>
      <c r="B173" s="9">
        <v>102.53</v>
      </c>
      <c r="C173" s="9">
        <v>109.77079999999999</v>
      </c>
      <c r="D173" s="9">
        <v>106.1504</v>
      </c>
      <c r="E173" s="9"/>
      <c r="F173" s="10">
        <v>173.38249999999999</v>
      </c>
      <c r="G173" s="9">
        <v>200.38499999999999</v>
      </c>
      <c r="H173" s="9">
        <f t="shared" si="6"/>
        <v>180.13312500000001</v>
      </c>
    </row>
    <row r="174" spans="1:8">
      <c r="A174">
        <f t="shared" si="5"/>
        <v>1761</v>
      </c>
      <c r="B174" s="9">
        <v>108.47</v>
      </c>
      <c r="C174" s="9">
        <v>116.68600000000001</v>
      </c>
      <c r="D174" s="9">
        <v>112.578</v>
      </c>
      <c r="E174" s="9"/>
      <c r="F174" s="10">
        <v>170.78833330000001</v>
      </c>
      <c r="G174" s="9">
        <v>192.93</v>
      </c>
      <c r="H174" s="9">
        <f t="shared" si="6"/>
        <v>176.323749975</v>
      </c>
    </row>
    <row r="175" spans="1:8">
      <c r="A175">
        <f t="shared" si="5"/>
        <v>1762</v>
      </c>
      <c r="B175" s="9">
        <v>134.09</v>
      </c>
      <c r="C175" s="9">
        <v>137.96199999999999</v>
      </c>
      <c r="D175" s="9">
        <v>136.02600000000001</v>
      </c>
      <c r="E175" s="9"/>
      <c r="F175" s="10">
        <v>175.13666670000001</v>
      </c>
      <c r="G175" s="9">
        <v>198.839</v>
      </c>
      <c r="H175" s="9">
        <f t="shared" si="6"/>
        <v>181.06225002500003</v>
      </c>
    </row>
    <row r="176" spans="1:8">
      <c r="A176">
        <f t="shared" si="5"/>
        <v>1763</v>
      </c>
      <c r="B176" s="9">
        <v>123.25</v>
      </c>
      <c r="C176" s="9">
        <v>121.5454</v>
      </c>
      <c r="D176" s="9">
        <v>122.3977</v>
      </c>
      <c r="E176" s="9"/>
      <c r="F176" s="10">
        <v>170.625</v>
      </c>
      <c r="G176" s="9">
        <v>191.357</v>
      </c>
      <c r="H176" s="9">
        <f t="shared" si="6"/>
        <v>175.80799999999999</v>
      </c>
    </row>
    <row r="177" spans="1:8">
      <c r="A177">
        <f t="shared" si="5"/>
        <v>1764</v>
      </c>
      <c r="B177" s="9">
        <v>110.12</v>
      </c>
      <c r="C177" s="9">
        <v>109.6956</v>
      </c>
      <c r="D177" s="9">
        <v>109.90779999999999</v>
      </c>
      <c r="E177" s="9"/>
      <c r="F177" s="10">
        <v>202.75666670000001</v>
      </c>
      <c r="G177" s="9">
        <v>199.98150000000001</v>
      </c>
      <c r="H177" s="9">
        <f t="shared" si="6"/>
        <v>202.06287502500001</v>
      </c>
    </row>
    <row r="178" spans="1:8">
      <c r="A178">
        <f t="shared" si="5"/>
        <v>1765</v>
      </c>
      <c r="B178" s="9">
        <v>120.28</v>
      </c>
      <c r="C178" s="9">
        <v>118.55125</v>
      </c>
      <c r="D178" s="9">
        <v>119.41562500000001</v>
      </c>
      <c r="E178" s="9"/>
      <c r="F178" s="10">
        <v>202.73</v>
      </c>
      <c r="G178" s="9">
        <v>233.81649999999999</v>
      </c>
      <c r="H178" s="9">
        <f t="shared" si="6"/>
        <v>210.50162499999999</v>
      </c>
    </row>
    <row r="179" spans="1:8">
      <c r="A179">
        <f t="shared" si="5"/>
        <v>1766</v>
      </c>
      <c r="B179" s="9">
        <v>127.84</v>
      </c>
      <c r="C179" s="9">
        <v>142.42875000000001</v>
      </c>
      <c r="D179" s="9">
        <v>135.13437500000001</v>
      </c>
      <c r="E179" s="9"/>
      <c r="F179" s="10">
        <v>216.98500000000001</v>
      </c>
      <c r="G179" s="9">
        <v>240.17500000000001</v>
      </c>
      <c r="H179" s="9">
        <f t="shared" si="6"/>
        <v>222.78250000000003</v>
      </c>
    </row>
    <row r="180" spans="1:8">
      <c r="A180">
        <f t="shared" si="5"/>
        <v>1767</v>
      </c>
      <c r="B180" s="9">
        <v>121.96</v>
      </c>
      <c r="C180" s="9">
        <v>137.47403</v>
      </c>
      <c r="D180" s="9">
        <v>129.717015</v>
      </c>
      <c r="E180" s="9"/>
      <c r="F180" s="10">
        <v>237.63499999999999</v>
      </c>
      <c r="G180" s="9">
        <v>253.63499999999999</v>
      </c>
      <c r="H180" s="9">
        <f t="shared" si="6"/>
        <v>241.63499999999999</v>
      </c>
    </row>
    <row r="181" spans="1:8">
      <c r="A181">
        <f t="shared" si="5"/>
        <v>1768</v>
      </c>
      <c r="B181" s="9">
        <v>129.47</v>
      </c>
      <c r="C181" s="9">
        <v>137.19828000000001</v>
      </c>
      <c r="D181" s="9">
        <v>133.33413999999999</v>
      </c>
      <c r="E181" s="9"/>
      <c r="F181" s="10">
        <v>258.03666670000001</v>
      </c>
      <c r="G181" s="9">
        <v>269.60300000000001</v>
      </c>
      <c r="H181" s="9">
        <f t="shared" si="6"/>
        <v>260.92825002500001</v>
      </c>
    </row>
    <row r="182" spans="1:8">
      <c r="A182">
        <f t="shared" si="5"/>
        <v>1769</v>
      </c>
      <c r="B182" s="9">
        <v>135.83000000000001</v>
      </c>
      <c r="C182" s="9">
        <v>145.02878000000001</v>
      </c>
      <c r="D182" s="9">
        <v>140.42939000000001</v>
      </c>
      <c r="E182" s="9"/>
      <c r="F182" s="10">
        <v>224.21333329999999</v>
      </c>
      <c r="G182" s="9">
        <v>254.1395</v>
      </c>
      <c r="H182" s="9">
        <f t="shared" si="6"/>
        <v>231.694874975</v>
      </c>
    </row>
    <row r="183" spans="1:8">
      <c r="A183">
        <f t="shared" si="5"/>
        <v>1770</v>
      </c>
      <c r="B183" s="9">
        <v>140.54</v>
      </c>
      <c r="C183" s="9">
        <v>144.37625</v>
      </c>
      <c r="D183" s="9">
        <v>142.458125</v>
      </c>
      <c r="E183" s="9"/>
      <c r="F183" s="10">
        <v>200.02</v>
      </c>
      <c r="G183" s="9">
        <v>221.42</v>
      </c>
      <c r="H183" s="9">
        <f t="shared" si="6"/>
        <v>205.37</v>
      </c>
    </row>
    <row r="184" spans="1:8">
      <c r="A184">
        <f t="shared" si="5"/>
        <v>1771</v>
      </c>
      <c r="B184" s="9">
        <v>220</v>
      </c>
      <c r="C184" s="9">
        <v>207.22072</v>
      </c>
      <c r="D184" s="9">
        <v>213.61035999999999</v>
      </c>
      <c r="E184" s="9"/>
      <c r="F184" s="10">
        <v>249.125</v>
      </c>
      <c r="G184" s="9">
        <v>263.1275</v>
      </c>
      <c r="H184" s="9">
        <f t="shared" si="6"/>
        <v>252.62562500000001</v>
      </c>
    </row>
    <row r="185" spans="1:8">
      <c r="A185">
        <f t="shared" si="5"/>
        <v>1772</v>
      </c>
      <c r="B185" s="9">
        <v>235.18</v>
      </c>
      <c r="C185" s="9">
        <v>233.27146999999999</v>
      </c>
      <c r="D185" s="9">
        <v>234.22573499999999</v>
      </c>
      <c r="E185" s="9"/>
      <c r="F185" s="10">
        <v>240.66</v>
      </c>
      <c r="G185" s="9">
        <v>295.02499999999998</v>
      </c>
      <c r="H185" s="9">
        <f t="shared" si="6"/>
        <v>254.25125</v>
      </c>
    </row>
    <row r="186" spans="1:8">
      <c r="A186">
        <f t="shared" si="5"/>
        <v>1773</v>
      </c>
      <c r="B186" s="9">
        <v>165.39</v>
      </c>
      <c r="C186" s="9">
        <v>178.07225</v>
      </c>
      <c r="D186" s="9">
        <v>171.73112499999999</v>
      </c>
      <c r="E186" s="9"/>
      <c r="F186" s="10">
        <v>280.2416667</v>
      </c>
      <c r="G186" s="9">
        <v>302.3965</v>
      </c>
      <c r="H186" s="9">
        <f t="shared" si="6"/>
        <v>285.78037502500001</v>
      </c>
    </row>
    <row r="187" spans="1:8">
      <c r="A187">
        <f t="shared" si="5"/>
        <v>1774</v>
      </c>
      <c r="B187" s="9">
        <v>133.61000000000001</v>
      </c>
      <c r="C187" s="9">
        <v>142.62450000000001</v>
      </c>
      <c r="D187" s="9">
        <v>138.11725000000001</v>
      </c>
      <c r="E187" s="9"/>
      <c r="F187" s="10">
        <v>259.06</v>
      </c>
      <c r="G187" s="9">
        <v>285.13</v>
      </c>
      <c r="H187" s="9">
        <f t="shared" si="6"/>
        <v>265.57749999999999</v>
      </c>
    </row>
    <row r="188" spans="1:8">
      <c r="A188">
        <f t="shared" si="5"/>
        <v>1775</v>
      </c>
      <c r="B188" s="9">
        <v>160.91999999999999</v>
      </c>
      <c r="C188" s="9">
        <v>178.28028</v>
      </c>
      <c r="D188" s="9">
        <v>169.60014000000001</v>
      </c>
      <c r="E188" s="9"/>
      <c r="F188" s="10">
        <v>241.09333330000001</v>
      </c>
      <c r="G188" s="9">
        <v>295.46499999999997</v>
      </c>
      <c r="H188" s="9">
        <f t="shared" si="6"/>
        <v>254.68624997500001</v>
      </c>
    </row>
    <row r="189" spans="1:8">
      <c r="A189">
        <f t="shared" si="5"/>
        <v>1776</v>
      </c>
      <c r="B189" s="9">
        <v>141.29</v>
      </c>
      <c r="C189" s="9">
        <v>159.42128</v>
      </c>
      <c r="D189" s="9">
        <v>150.35563999999999</v>
      </c>
      <c r="E189" s="9"/>
      <c r="F189" s="10">
        <v>201.93666669999999</v>
      </c>
      <c r="G189" s="9">
        <v>260.20350000000002</v>
      </c>
      <c r="H189" s="9">
        <f t="shared" si="6"/>
        <v>216.50337502500003</v>
      </c>
    </row>
    <row r="190" spans="1:8">
      <c r="A190">
        <f t="shared" si="5"/>
        <v>1777</v>
      </c>
      <c r="B190" s="9">
        <v>114.64</v>
      </c>
      <c r="C190" s="9">
        <v>124.6035</v>
      </c>
      <c r="D190" s="9">
        <v>119.62175000000001</v>
      </c>
      <c r="E190" s="9"/>
      <c r="F190" s="10">
        <v>191.04166670000001</v>
      </c>
      <c r="G190" s="9">
        <v>231.70949999999999</v>
      </c>
      <c r="H190" s="9">
        <f t="shared" si="6"/>
        <v>201.208625025</v>
      </c>
    </row>
    <row r="191" spans="1:8">
      <c r="A191">
        <f t="shared" si="5"/>
        <v>1778</v>
      </c>
      <c r="B191" s="9">
        <v>124.04</v>
      </c>
      <c r="C191" s="9">
        <v>114.95802999999999</v>
      </c>
      <c r="D191" s="9">
        <v>119.499015</v>
      </c>
      <c r="E191" s="9"/>
      <c r="F191" s="10">
        <v>201.73500000000001</v>
      </c>
      <c r="G191" s="9">
        <v>235.60499999999999</v>
      </c>
      <c r="H191" s="9">
        <f t="shared" si="6"/>
        <v>210.20250000000001</v>
      </c>
    </row>
    <row r="192" spans="1:8">
      <c r="A192">
        <f t="shared" si="5"/>
        <v>1779</v>
      </c>
      <c r="B192" s="9">
        <v>107.32</v>
      </c>
      <c r="C192" s="9">
        <v>117.37478</v>
      </c>
      <c r="D192" s="9">
        <v>112.34739</v>
      </c>
      <c r="E192" s="9"/>
      <c r="F192" s="10">
        <v>185.2016667</v>
      </c>
      <c r="G192" s="9">
        <v>218.17500000000001</v>
      </c>
      <c r="H192" s="9">
        <f t="shared" si="6"/>
        <v>193.44500002500001</v>
      </c>
    </row>
    <row r="193" spans="1:8">
      <c r="A193">
        <f t="shared" si="5"/>
        <v>1780</v>
      </c>
      <c r="B193" s="9">
        <v>116.13</v>
      </c>
      <c r="C193" s="9">
        <v>128.20421999999999</v>
      </c>
      <c r="D193" s="9">
        <v>122.16710999999999</v>
      </c>
      <c r="E193" s="9"/>
      <c r="F193" s="10">
        <v>195.52833330000001</v>
      </c>
      <c r="G193" s="9">
        <v>224.57599999999999</v>
      </c>
      <c r="H193" s="9">
        <f t="shared" si="6"/>
        <v>202.79024997500002</v>
      </c>
    </row>
    <row r="194" spans="1:8">
      <c r="A194">
        <f t="shared" si="5"/>
        <v>1781</v>
      </c>
      <c r="B194" s="9">
        <v>164.4</v>
      </c>
      <c r="C194" s="9">
        <v>168.13028</v>
      </c>
      <c r="D194" s="9">
        <v>166.26514</v>
      </c>
      <c r="E194" s="9"/>
      <c r="F194" s="10">
        <v>207.00666670000001</v>
      </c>
      <c r="G194" s="9">
        <v>243.18</v>
      </c>
      <c r="H194" s="9">
        <f t="shared" si="6"/>
        <v>216.05000002500003</v>
      </c>
    </row>
    <row r="195" spans="1:8">
      <c r="A195">
        <f t="shared" si="5"/>
        <v>1782</v>
      </c>
      <c r="B195" s="9">
        <v>168.34</v>
      </c>
      <c r="C195" s="9">
        <v>159.92597000000001</v>
      </c>
      <c r="D195" s="9">
        <v>164.13298499999999</v>
      </c>
      <c r="E195" s="9"/>
      <c r="F195" s="10">
        <v>224.87</v>
      </c>
      <c r="G195" s="9">
        <v>238.97</v>
      </c>
      <c r="H195" s="9">
        <f t="shared" si="6"/>
        <v>228.39500000000001</v>
      </c>
    </row>
    <row r="196" spans="1:8">
      <c r="A196">
        <f t="shared" si="5"/>
        <v>1783</v>
      </c>
      <c r="B196" s="9">
        <v>149.13999999999999</v>
      </c>
      <c r="C196" s="9">
        <v>155.37021999999999</v>
      </c>
      <c r="D196" s="9">
        <v>152.25511</v>
      </c>
      <c r="E196" s="9"/>
      <c r="F196" s="10">
        <v>218.86500000000001</v>
      </c>
      <c r="G196" s="9">
        <v>269.02</v>
      </c>
      <c r="H196" s="9">
        <f t="shared" si="6"/>
        <v>231.40375</v>
      </c>
    </row>
    <row r="197" spans="1:8">
      <c r="A197">
        <f t="shared" si="5"/>
        <v>1784</v>
      </c>
      <c r="B197" s="9">
        <v>147.75</v>
      </c>
      <c r="C197" s="9">
        <v>156.29322400000001</v>
      </c>
      <c r="D197" s="9">
        <v>152.021612</v>
      </c>
      <c r="E197" s="9"/>
      <c r="F197" s="10">
        <v>248.42833329999999</v>
      </c>
      <c r="G197" s="9">
        <v>269.64949999999999</v>
      </c>
      <c r="H197" s="9">
        <f t="shared" si="6"/>
        <v>253.733624975</v>
      </c>
    </row>
    <row r="198" spans="1:8">
      <c r="A198">
        <f t="shared" si="5"/>
        <v>1785</v>
      </c>
      <c r="B198" s="9">
        <v>141.49</v>
      </c>
      <c r="C198" s="9">
        <v>147.24002400000001</v>
      </c>
      <c r="D198" s="9">
        <v>144.36501200000001</v>
      </c>
      <c r="E198" s="9"/>
      <c r="F198" s="10">
        <v>236.61500000000001</v>
      </c>
      <c r="G198" s="9">
        <v>280.2</v>
      </c>
      <c r="H198" s="9">
        <f t="shared" si="6"/>
        <v>247.51125000000002</v>
      </c>
    </row>
    <row r="199" spans="1:8">
      <c r="A199">
        <f t="shared" si="5"/>
        <v>1786</v>
      </c>
      <c r="B199" s="9">
        <v>150.36000000000001</v>
      </c>
      <c r="C199" s="9">
        <v>141.06479999999999</v>
      </c>
      <c r="D199" s="9">
        <v>145.7124</v>
      </c>
      <c r="E199" s="9"/>
      <c r="F199" s="10">
        <v>212.09833330000001</v>
      </c>
      <c r="G199" s="9">
        <v>278.27499999999998</v>
      </c>
      <c r="H199" s="9">
        <f t="shared" si="6"/>
        <v>228.64249997499999</v>
      </c>
    </row>
    <row r="200" spans="1:8">
      <c r="A200">
        <f t="shared" si="5"/>
        <v>1787</v>
      </c>
      <c r="B200" s="9">
        <v>169.35</v>
      </c>
      <c r="C200" s="9">
        <v>153.82980000000001</v>
      </c>
      <c r="D200" s="9">
        <v>161.5899</v>
      </c>
      <c r="E200" s="9"/>
      <c r="F200" s="10">
        <v>223.96166669999999</v>
      </c>
      <c r="G200" s="9">
        <v>266.98</v>
      </c>
      <c r="H200" s="9">
        <f t="shared" si="6"/>
        <v>234.71625002499999</v>
      </c>
    </row>
    <row r="201" spans="1:8">
      <c r="A201">
        <f t="shared" ref="A201:A232" si="7">+A200+1</f>
        <v>1788</v>
      </c>
      <c r="B201" s="9">
        <v>170.22</v>
      </c>
      <c r="C201" s="9">
        <v>159.10939999999999</v>
      </c>
      <c r="D201" s="9">
        <v>164.66470000000001</v>
      </c>
      <c r="E201" s="9"/>
      <c r="F201" s="10">
        <v>226.47166669999999</v>
      </c>
      <c r="G201" s="9">
        <v>265.10250000000002</v>
      </c>
      <c r="H201" s="9">
        <f t="shared" si="6"/>
        <v>236.129375025</v>
      </c>
    </row>
    <row r="202" spans="1:8">
      <c r="A202">
        <f t="shared" si="7"/>
        <v>1789</v>
      </c>
      <c r="B202" s="9">
        <v>195.33</v>
      </c>
      <c r="C202" s="9">
        <v>186.64</v>
      </c>
      <c r="D202" s="9">
        <v>190.98500000000001</v>
      </c>
      <c r="E202" s="9"/>
      <c r="F202" s="10">
        <v>356.12666669999999</v>
      </c>
      <c r="G202" s="9">
        <v>342.61099999999999</v>
      </c>
      <c r="H202" s="9">
        <f t="shared" si="6"/>
        <v>352.74775002499996</v>
      </c>
    </row>
    <row r="203" spans="1:8">
      <c r="A203">
        <f t="shared" si="7"/>
        <v>1790</v>
      </c>
      <c r="B203" s="9">
        <v>183.08</v>
      </c>
      <c r="C203" s="9">
        <v>203.45047</v>
      </c>
      <c r="D203" s="9">
        <v>193.26523499999999</v>
      </c>
      <c r="E203" s="9"/>
      <c r="F203" s="10">
        <v>307.51166669999998</v>
      </c>
      <c r="G203" s="9">
        <v>330.7715</v>
      </c>
      <c r="H203" s="9">
        <f t="shared" si="6"/>
        <v>313.326625025</v>
      </c>
    </row>
    <row r="204" spans="1:8">
      <c r="A204">
        <f t="shared" si="7"/>
        <v>1791</v>
      </c>
      <c r="B204" s="9">
        <v>139.24</v>
      </c>
      <c r="C204" s="9">
        <v>146.20249999999999</v>
      </c>
      <c r="D204" s="9">
        <v>142.72125</v>
      </c>
      <c r="E204" s="9"/>
      <c r="F204" s="10">
        <v>229.76</v>
      </c>
      <c r="G204" s="9">
        <v>265.63299999999998</v>
      </c>
      <c r="H204" s="9">
        <f t="shared" ref="H204:H232" si="8">+(F204+F204+F204+G204)/4</f>
        <v>238.72825</v>
      </c>
    </row>
    <row r="205" spans="1:8">
      <c r="A205">
        <f t="shared" si="7"/>
        <v>1792</v>
      </c>
      <c r="B205" s="9">
        <v>145.88999999999999</v>
      </c>
      <c r="C205" s="9">
        <v>146.02303000000001</v>
      </c>
      <c r="D205" s="9">
        <v>145.956515</v>
      </c>
      <c r="E205" s="9"/>
      <c r="F205" s="10">
        <v>221.16333330000001</v>
      </c>
      <c r="G205" s="9">
        <v>257.90199999999999</v>
      </c>
      <c r="H205" s="9">
        <f t="shared" si="8"/>
        <v>230.34799997499999</v>
      </c>
    </row>
    <row r="206" spans="1:8">
      <c r="A206">
        <f t="shared" si="7"/>
        <v>1793</v>
      </c>
      <c r="B206" s="9">
        <v>187.31</v>
      </c>
      <c r="C206" s="9">
        <v>193.90649999999999</v>
      </c>
      <c r="D206" s="9">
        <v>190.60825</v>
      </c>
      <c r="E206" s="9"/>
      <c r="F206" s="10">
        <v>244.11833329999999</v>
      </c>
      <c r="G206" s="9">
        <v>280.56</v>
      </c>
      <c r="H206" s="9">
        <f t="shared" si="8"/>
        <v>253.22874997499997</v>
      </c>
    </row>
    <row r="207" spans="1:8">
      <c r="A207">
        <f t="shared" si="7"/>
        <v>1794</v>
      </c>
      <c r="B207" s="9">
        <v>201.75</v>
      </c>
      <c r="C207" s="9">
        <v>206.81200000000001</v>
      </c>
      <c r="D207" s="9">
        <v>204.28100000000001</v>
      </c>
      <c r="E207" s="9"/>
      <c r="F207" s="10">
        <v>273.44166669999998</v>
      </c>
      <c r="G207" s="9">
        <v>300.20400000000001</v>
      </c>
      <c r="H207" s="9">
        <f t="shared" si="8"/>
        <v>280.13225002499996</v>
      </c>
    </row>
    <row r="208" spans="1:8">
      <c r="A208">
        <f t="shared" si="7"/>
        <v>1795</v>
      </c>
      <c r="B208" s="9">
        <v>356.87</v>
      </c>
      <c r="C208" s="9">
        <v>303.29866666666663</v>
      </c>
      <c r="D208" s="9">
        <v>330.08433333333335</v>
      </c>
      <c r="E208" s="9"/>
      <c r="F208" s="10">
        <v>446.16</v>
      </c>
      <c r="G208" s="9">
        <v>437.55149999999998</v>
      </c>
      <c r="H208" s="9">
        <f t="shared" si="8"/>
        <v>444.00787500000001</v>
      </c>
    </row>
    <row r="209" spans="1:8">
      <c r="A209">
        <f t="shared" si="7"/>
        <v>1796</v>
      </c>
      <c r="B209" s="9">
        <v>200.38</v>
      </c>
      <c r="C209" s="9">
        <v>278.06433333333337</v>
      </c>
      <c r="D209" s="9">
        <v>239.22216666666671</v>
      </c>
      <c r="E209" s="9"/>
      <c r="F209" s="10">
        <v>409.67500000000001</v>
      </c>
      <c r="G209" s="9">
        <v>416.94749999999999</v>
      </c>
      <c r="H209" s="9">
        <f t="shared" si="8"/>
        <v>411.49312500000002</v>
      </c>
    </row>
    <row r="210" spans="1:8">
      <c r="A210">
        <f t="shared" si="7"/>
        <v>1797</v>
      </c>
      <c r="B210" s="9">
        <v>153.65</v>
      </c>
      <c r="C210" s="9">
        <v>159.56166666666658</v>
      </c>
      <c r="D210" s="9">
        <v>156.60583333333332</v>
      </c>
      <c r="E210" s="9"/>
      <c r="F210" s="10">
        <v>262.88666669999998</v>
      </c>
      <c r="G210" s="9">
        <v>277.97050000000002</v>
      </c>
      <c r="H210" s="9">
        <f t="shared" si="8"/>
        <v>266.65762502500002</v>
      </c>
    </row>
    <row r="211" spans="1:8">
      <c r="A211">
        <f t="shared" si="7"/>
        <v>1798</v>
      </c>
      <c r="B211" s="9">
        <v>156.51</v>
      </c>
      <c r="C211" s="9">
        <v>145.33266666666671</v>
      </c>
      <c r="D211" s="9">
        <v>150.92133333333337</v>
      </c>
      <c r="E211" s="9"/>
      <c r="F211" s="10">
        <v>262.06666669999998</v>
      </c>
      <c r="G211" s="9">
        <v>262.93299999999999</v>
      </c>
      <c r="H211" s="9">
        <f t="shared" si="8"/>
        <v>262.28325002499997</v>
      </c>
    </row>
    <row r="212" spans="1:8">
      <c r="A212">
        <f t="shared" si="7"/>
        <v>1799</v>
      </c>
      <c r="B212" s="9">
        <v>237.56</v>
      </c>
      <c r="C212" s="9">
        <v>218.482</v>
      </c>
      <c r="D212" s="9">
        <v>228.02099999999999</v>
      </c>
      <c r="E212" s="9"/>
      <c r="F212" s="10">
        <v>326.91166670000001</v>
      </c>
      <c r="G212" s="9">
        <v>334.28300000000002</v>
      </c>
      <c r="H212" s="9">
        <f t="shared" si="8"/>
        <v>328.75450002499997</v>
      </c>
    </row>
    <row r="213" spans="1:8">
      <c r="A213">
        <f t="shared" si="7"/>
        <v>1800</v>
      </c>
      <c r="B213" s="11">
        <v>281.10000000000002</v>
      </c>
      <c r="C213" s="11">
        <v>290.25</v>
      </c>
      <c r="D213" s="9">
        <f t="shared" ref="D213:D232" si="9">+(B213+C213)/2</f>
        <v>285.67500000000001</v>
      </c>
      <c r="E213" s="9"/>
      <c r="F213" s="11">
        <v>428.07</v>
      </c>
      <c r="G213" s="11">
        <v>412.01</v>
      </c>
      <c r="H213" s="9">
        <f t="shared" si="8"/>
        <v>424.05500000000001</v>
      </c>
    </row>
    <row r="214" spans="1:8">
      <c r="A214">
        <f t="shared" si="7"/>
        <v>1801</v>
      </c>
      <c r="B214" s="11">
        <v>306</v>
      </c>
      <c r="C214" s="11">
        <v>322.97000000000003</v>
      </c>
      <c r="D214" s="9">
        <f t="shared" si="9"/>
        <v>314.48500000000001</v>
      </c>
      <c r="E214" s="9"/>
      <c r="F214" s="11">
        <v>497.24</v>
      </c>
      <c r="G214" s="11">
        <v>456.23</v>
      </c>
      <c r="H214" s="9">
        <f t="shared" si="8"/>
        <v>486.98750000000001</v>
      </c>
    </row>
    <row r="215" spans="1:8">
      <c r="A215">
        <f t="shared" si="7"/>
        <v>1802</v>
      </c>
      <c r="B215" s="11">
        <v>287.7</v>
      </c>
      <c r="C215" s="11">
        <v>297.91000000000003</v>
      </c>
      <c r="D215" s="9">
        <f t="shared" si="9"/>
        <v>292.80500000000001</v>
      </c>
      <c r="E215" s="9"/>
      <c r="F215" s="11">
        <v>443.82</v>
      </c>
      <c r="G215" s="11">
        <v>437.48</v>
      </c>
      <c r="H215" s="9">
        <f t="shared" si="8"/>
        <v>442.23500000000001</v>
      </c>
    </row>
    <row r="216" spans="1:8">
      <c r="A216">
        <f t="shared" si="7"/>
        <v>1803</v>
      </c>
      <c r="B216" s="11">
        <v>286.5</v>
      </c>
      <c r="C216" s="11">
        <v>305.24</v>
      </c>
      <c r="D216" s="9">
        <f t="shared" si="9"/>
        <v>295.87</v>
      </c>
      <c r="E216" s="9"/>
      <c r="F216" s="11">
        <v>382.68</v>
      </c>
      <c r="G216" s="11">
        <v>380.19</v>
      </c>
      <c r="H216" s="9">
        <f t="shared" si="8"/>
        <v>382.0575</v>
      </c>
    </row>
    <row r="217" spans="1:8">
      <c r="A217">
        <f t="shared" si="7"/>
        <v>1804</v>
      </c>
      <c r="B217" s="11">
        <v>209.7</v>
      </c>
      <c r="C217" s="11">
        <v>214.54</v>
      </c>
      <c r="D217" s="9">
        <f t="shared" si="9"/>
        <v>212.12</v>
      </c>
      <c r="E217" s="9"/>
      <c r="F217" s="11">
        <v>298.67</v>
      </c>
      <c r="G217" s="11">
        <v>343.94</v>
      </c>
      <c r="H217" s="9">
        <f t="shared" si="8"/>
        <v>309.98750000000001</v>
      </c>
    </row>
    <row r="218" spans="1:8">
      <c r="A218">
        <f t="shared" si="7"/>
        <v>1805</v>
      </c>
      <c r="B218" s="11">
        <v>271.8</v>
      </c>
      <c r="C218" s="11">
        <v>279.19</v>
      </c>
      <c r="D218" s="9">
        <f t="shared" si="9"/>
        <v>275.495</v>
      </c>
      <c r="E218" s="9"/>
      <c r="F218" s="11">
        <v>474.98</v>
      </c>
      <c r="G218" s="11">
        <v>431.89</v>
      </c>
      <c r="H218" s="9">
        <f t="shared" si="8"/>
        <v>464.20749999999998</v>
      </c>
    </row>
    <row r="219" spans="1:8">
      <c r="A219">
        <f t="shared" si="7"/>
        <v>1806</v>
      </c>
      <c r="B219" s="11">
        <v>260.39999999999998</v>
      </c>
      <c r="C219" s="11">
        <v>264.31</v>
      </c>
      <c r="D219" s="9">
        <f t="shared" si="9"/>
        <v>262.35500000000002</v>
      </c>
      <c r="E219" s="9"/>
      <c r="F219" s="11">
        <v>447.42</v>
      </c>
      <c r="G219" s="11">
        <v>404.75</v>
      </c>
      <c r="H219" s="9">
        <f t="shared" si="8"/>
        <v>436.7525</v>
      </c>
    </row>
    <row r="220" spans="1:8">
      <c r="A220">
        <f t="shared" si="7"/>
        <v>1807</v>
      </c>
      <c r="B220" s="11">
        <v>253.2</v>
      </c>
      <c r="C220" s="11">
        <v>273.93</v>
      </c>
      <c r="D220" s="9">
        <f t="shared" si="9"/>
        <v>263.565</v>
      </c>
      <c r="E220" s="9"/>
      <c r="F220" s="11">
        <v>404</v>
      </c>
      <c r="G220" s="11">
        <v>351.82</v>
      </c>
      <c r="H220" s="9">
        <f t="shared" si="8"/>
        <v>390.95499999999998</v>
      </c>
    </row>
    <row r="221" spans="1:8">
      <c r="A221">
        <f t="shared" si="7"/>
        <v>1808</v>
      </c>
      <c r="B221" s="11">
        <v>193.5</v>
      </c>
      <c r="C221" s="11">
        <v>205.66</v>
      </c>
      <c r="D221" s="9">
        <f t="shared" si="9"/>
        <v>199.57999999999998</v>
      </c>
      <c r="E221" s="9"/>
      <c r="F221" s="11">
        <v>320.83</v>
      </c>
      <c r="G221" s="11">
        <v>315.38</v>
      </c>
      <c r="H221" s="9">
        <f t="shared" si="8"/>
        <v>319.46749999999997</v>
      </c>
    </row>
    <row r="222" spans="1:8">
      <c r="A222">
        <f t="shared" si="7"/>
        <v>1809</v>
      </c>
      <c r="B222" s="11">
        <v>171.6</v>
      </c>
      <c r="C222" s="11">
        <v>190.85</v>
      </c>
      <c r="D222" s="9">
        <f t="shared" si="9"/>
        <v>181.22499999999999</v>
      </c>
      <c r="E222" s="9"/>
      <c r="F222" s="11">
        <v>309.7</v>
      </c>
      <c r="G222" s="11">
        <v>309.7</v>
      </c>
      <c r="H222" s="9">
        <f t="shared" si="8"/>
        <v>309.7</v>
      </c>
    </row>
    <row r="223" spans="1:8">
      <c r="A223">
        <f t="shared" si="7"/>
        <v>1810</v>
      </c>
      <c r="B223" s="11">
        <v>162.30000000000001</v>
      </c>
      <c r="C223" s="11">
        <v>174.12</v>
      </c>
      <c r="D223" s="9">
        <f t="shared" si="9"/>
        <v>168.21</v>
      </c>
      <c r="E223" s="9"/>
      <c r="F223" s="11">
        <v>328.13</v>
      </c>
      <c r="G223" s="11">
        <v>340.2</v>
      </c>
      <c r="H223" s="9">
        <f t="shared" si="8"/>
        <v>331.14749999999998</v>
      </c>
    </row>
    <row r="224" spans="1:8">
      <c r="A224">
        <f t="shared" si="7"/>
        <v>1811</v>
      </c>
      <c r="B224" s="11">
        <v>196.8</v>
      </c>
      <c r="C224" s="11">
        <v>177.92</v>
      </c>
      <c r="D224" s="9">
        <f t="shared" si="9"/>
        <v>187.36</v>
      </c>
      <c r="E224" s="9"/>
      <c r="F224" s="11">
        <v>357.05</v>
      </c>
      <c r="G224" s="11">
        <v>347.69</v>
      </c>
      <c r="H224" s="9">
        <f t="shared" si="8"/>
        <v>354.71000000000004</v>
      </c>
    </row>
    <row r="225" spans="1:8">
      <c r="A225">
        <f t="shared" si="7"/>
        <v>1812</v>
      </c>
      <c r="B225" s="11">
        <v>336</v>
      </c>
      <c r="C225" s="11">
        <v>334.24</v>
      </c>
      <c r="D225" s="9">
        <f t="shared" si="9"/>
        <v>335.12</v>
      </c>
      <c r="E225" s="9"/>
      <c r="F225" s="11">
        <v>520.9</v>
      </c>
      <c r="G225" s="11">
        <v>490.25</v>
      </c>
      <c r="H225" s="9">
        <f t="shared" si="8"/>
        <v>513.23749999999995</v>
      </c>
    </row>
    <row r="226" spans="1:8">
      <c r="A226">
        <f t="shared" si="7"/>
        <v>1813</v>
      </c>
      <c r="B226" s="11">
        <v>266.7</v>
      </c>
      <c r="C226" s="11">
        <v>299.92</v>
      </c>
      <c r="D226" s="9">
        <f t="shared" si="9"/>
        <v>283.31</v>
      </c>
      <c r="E226" s="9"/>
      <c r="F226" s="11">
        <v>486.26</v>
      </c>
      <c r="G226" s="11">
        <v>486.26</v>
      </c>
      <c r="H226" s="9">
        <f t="shared" si="8"/>
        <v>486.26</v>
      </c>
    </row>
    <row r="227" spans="1:8">
      <c r="A227">
        <f t="shared" si="7"/>
        <v>1814</v>
      </c>
      <c r="B227" s="11">
        <v>182.4</v>
      </c>
      <c r="C227" s="11">
        <v>194.75</v>
      </c>
      <c r="D227" s="9">
        <f t="shared" si="9"/>
        <v>188.57499999999999</v>
      </c>
      <c r="E227" s="9"/>
      <c r="F227" s="11">
        <v>347.83</v>
      </c>
      <c r="G227" s="11">
        <v>347.83</v>
      </c>
      <c r="H227" s="9">
        <f t="shared" si="8"/>
        <v>347.83</v>
      </c>
    </row>
    <row r="228" spans="1:8">
      <c r="A228">
        <f t="shared" si="7"/>
        <v>1815</v>
      </c>
      <c r="B228" s="11">
        <v>183.9</v>
      </c>
      <c r="C228" s="11">
        <v>184.34</v>
      </c>
      <c r="D228" s="9">
        <f t="shared" si="9"/>
        <v>184.12</v>
      </c>
      <c r="E228" s="9"/>
      <c r="F228" s="11">
        <v>313.10000000000002</v>
      </c>
      <c r="G228" s="11">
        <v>313.10000000000002</v>
      </c>
      <c r="H228" s="9">
        <f t="shared" si="8"/>
        <v>313.10000000000002</v>
      </c>
    </row>
    <row r="229" spans="1:8">
      <c r="A229">
        <f t="shared" si="7"/>
        <v>1816</v>
      </c>
      <c r="B229" s="11">
        <v>287.39999999999998</v>
      </c>
      <c r="C229" s="11">
        <v>247.25</v>
      </c>
      <c r="D229" s="9">
        <f t="shared" si="9"/>
        <v>267.32499999999999</v>
      </c>
      <c r="E229" s="9"/>
      <c r="F229" s="11">
        <v>535.25</v>
      </c>
      <c r="G229" s="11">
        <v>376.11</v>
      </c>
      <c r="H229" s="9">
        <f t="shared" si="8"/>
        <v>495.46500000000003</v>
      </c>
    </row>
    <row r="230" spans="1:8">
      <c r="A230">
        <f t="shared" si="7"/>
        <v>1817</v>
      </c>
      <c r="B230" s="11">
        <v>360</v>
      </c>
      <c r="C230" s="11">
        <v>360.21</v>
      </c>
      <c r="D230" s="9">
        <f t="shared" si="9"/>
        <v>360.10500000000002</v>
      </c>
      <c r="E230" s="9"/>
      <c r="F230" s="11">
        <v>651.89</v>
      </c>
      <c r="G230" s="11">
        <v>573.85</v>
      </c>
      <c r="H230" s="9">
        <f t="shared" si="8"/>
        <v>632.38</v>
      </c>
    </row>
    <row r="231" spans="1:8">
      <c r="A231">
        <f t="shared" si="7"/>
        <v>1818</v>
      </c>
      <c r="B231" s="11">
        <v>278.39999999999998</v>
      </c>
      <c r="C231" s="11">
        <v>275.95</v>
      </c>
      <c r="D231" s="9">
        <f t="shared" si="9"/>
        <v>277.17499999999995</v>
      </c>
      <c r="E231" s="9"/>
      <c r="F231" s="11">
        <v>436.14</v>
      </c>
      <c r="G231" s="11">
        <v>420.85</v>
      </c>
      <c r="H231" s="9">
        <f t="shared" si="8"/>
        <v>432.3175</v>
      </c>
    </row>
    <row r="232" spans="1:8">
      <c r="A232">
        <f t="shared" si="7"/>
        <v>1819</v>
      </c>
      <c r="B232" s="11">
        <v>210</v>
      </c>
      <c r="C232" s="11">
        <v>247.57</v>
      </c>
      <c r="D232" s="9">
        <f t="shared" si="9"/>
        <v>228.785</v>
      </c>
      <c r="E232" s="9"/>
      <c r="F232" s="11">
        <v>293.19</v>
      </c>
      <c r="G232" s="11">
        <v>300.86</v>
      </c>
      <c r="H232" s="9">
        <f t="shared" si="8"/>
        <v>295.10749999999996</v>
      </c>
    </row>
    <row r="233" spans="1:8">
      <c r="B233" s="9"/>
      <c r="C233" s="9"/>
      <c r="D233" s="9"/>
      <c r="E233" s="9"/>
      <c r="F233" s="9"/>
      <c r="G233" s="9"/>
      <c r="H233" s="9"/>
    </row>
    <row r="234" spans="1:8">
      <c r="A234" t="s">
        <v>40</v>
      </c>
      <c r="B234" s="9"/>
      <c r="C234" s="9"/>
      <c r="D234" s="9"/>
      <c r="E234" s="9"/>
      <c r="F234" s="9"/>
      <c r="G234" s="9"/>
      <c r="H234" s="9"/>
    </row>
    <row r="235" spans="1:8">
      <c r="B235" s="9"/>
      <c r="C235" s="9"/>
      <c r="D235" s="9"/>
      <c r="E235" s="9"/>
      <c r="F235" s="9"/>
      <c r="G235" s="9"/>
      <c r="H235" s="9"/>
    </row>
    <row r="236" spans="1:8">
      <c r="A236" t="s">
        <v>41</v>
      </c>
      <c r="B236" s="9">
        <f t="shared" ref="B236:H236" si="10">+AVERAGE(B12:B32)</f>
        <v>112.15999999999998</v>
      </c>
      <c r="C236" s="9">
        <f t="shared" si="10"/>
        <v>118.61023809523812</v>
      </c>
      <c r="D236" s="9">
        <f t="shared" si="10"/>
        <v>115.38511904761903</v>
      </c>
      <c r="E236" s="9"/>
      <c r="F236" s="9">
        <f t="shared" si="10"/>
        <v>192.91460317142855</v>
      </c>
      <c r="G236" s="9">
        <f t="shared" si="10"/>
        <v>190.69285714285718</v>
      </c>
      <c r="H236" s="9">
        <f t="shared" si="10"/>
        <v>192.35916666428571</v>
      </c>
    </row>
    <row r="237" spans="1:8">
      <c r="A237" t="s">
        <v>42</v>
      </c>
      <c r="B237" s="9">
        <f t="shared" ref="B237:H237" si="11">+AVERAGE(B33:B52)</f>
        <v>160.95600000000002</v>
      </c>
      <c r="C237" s="9">
        <f t="shared" si="11"/>
        <v>161.9139625</v>
      </c>
      <c r="D237" s="9">
        <f t="shared" si="11"/>
        <v>161.43498125000002</v>
      </c>
      <c r="E237" s="9"/>
      <c r="F237" s="9">
        <f t="shared" si="11"/>
        <v>237.82825000000003</v>
      </c>
      <c r="G237" s="9">
        <f t="shared" si="11"/>
        <v>241.39450000000002</v>
      </c>
      <c r="H237" s="9">
        <f t="shared" si="11"/>
        <v>238.71981249999993</v>
      </c>
    </row>
    <row r="238" spans="1:8">
      <c r="A238" t="s">
        <v>43</v>
      </c>
      <c r="B238" s="9">
        <f t="shared" ref="B238:H238" si="12">+AVERAGE(B53:B72)</f>
        <v>159.751</v>
      </c>
      <c r="C238" s="9">
        <f t="shared" si="12"/>
        <v>155.65488249999993</v>
      </c>
      <c r="D238" s="9">
        <f t="shared" si="12"/>
        <v>157.70294124999998</v>
      </c>
      <c r="E238" s="9"/>
      <c r="F238" s="9">
        <f t="shared" si="12"/>
        <v>245.05833332500001</v>
      </c>
      <c r="G238" s="9">
        <f t="shared" si="12"/>
        <v>247.00450000000009</v>
      </c>
      <c r="H238" s="9">
        <f t="shared" si="12"/>
        <v>245.54487499375</v>
      </c>
    </row>
    <row r="239" spans="1:8">
      <c r="A239" t="s">
        <v>44</v>
      </c>
      <c r="B239" s="9">
        <f t="shared" ref="B239:H239" si="13">+AVERAGE(B73:B92)</f>
        <v>153.39149999999998</v>
      </c>
      <c r="C239" s="9">
        <f t="shared" si="13"/>
        <v>152.32766999999998</v>
      </c>
      <c r="D239" s="9">
        <f t="shared" si="13"/>
        <v>152.85958499999998</v>
      </c>
      <c r="E239" s="9"/>
      <c r="F239" s="9">
        <f t="shared" si="13"/>
        <v>226.37475000500004</v>
      </c>
      <c r="G239" s="9">
        <f t="shared" si="13"/>
        <v>225.77730000000003</v>
      </c>
      <c r="H239" s="9">
        <f t="shared" si="13"/>
        <v>226.22538750375003</v>
      </c>
    </row>
    <row r="240" spans="1:8">
      <c r="A240" t="s">
        <v>45</v>
      </c>
      <c r="B240" s="9">
        <f t="shared" ref="B240:H240" si="14">+AVERAGE(B93:B112)</f>
        <v>137.685</v>
      </c>
      <c r="C240" s="9">
        <f t="shared" si="14"/>
        <v>133.71430000000001</v>
      </c>
      <c r="D240" s="9">
        <f t="shared" si="14"/>
        <v>135.69964999999999</v>
      </c>
      <c r="E240" s="9"/>
      <c r="F240" s="9">
        <f t="shared" si="14"/>
        <v>213.10991666500004</v>
      </c>
      <c r="G240" s="9">
        <f t="shared" si="14"/>
        <v>203.49209999999999</v>
      </c>
      <c r="H240" s="9">
        <f t="shared" si="14"/>
        <v>210.70546249875002</v>
      </c>
    </row>
    <row r="241" spans="1:8">
      <c r="A241" t="s">
        <v>46</v>
      </c>
      <c r="B241" s="9">
        <f t="shared" ref="B241:H241" si="15">+AVERAGE(B113:B132)</f>
        <v>136.73949999999999</v>
      </c>
      <c r="C241" s="9">
        <f t="shared" si="15"/>
        <v>130.48817333333335</v>
      </c>
      <c r="D241" s="9">
        <f t="shared" si="15"/>
        <v>133.61383666666663</v>
      </c>
      <c r="E241" s="9"/>
      <c r="F241" s="9">
        <f t="shared" si="15"/>
        <v>203.10685416999999</v>
      </c>
      <c r="G241" s="9">
        <f t="shared" si="15"/>
        <v>203.10780000000003</v>
      </c>
      <c r="H241" s="9">
        <f t="shared" si="15"/>
        <v>203.10709062750001</v>
      </c>
    </row>
    <row r="242" spans="1:8">
      <c r="A242" t="s">
        <v>47</v>
      </c>
      <c r="B242" s="9">
        <f t="shared" ref="B242:H242" si="16">+AVERAGE(B133:B152)</f>
        <v>101.10174999999998</v>
      </c>
      <c r="C242" s="9">
        <f t="shared" si="16"/>
        <v>105.73415833333334</v>
      </c>
      <c r="D242" s="9">
        <f t="shared" si="16"/>
        <v>103.41795416666666</v>
      </c>
      <c r="E242" s="9"/>
      <c r="F242" s="9">
        <f t="shared" si="16"/>
        <v>150.86710417</v>
      </c>
      <c r="G242" s="9">
        <f t="shared" si="16"/>
        <v>164.01419999999999</v>
      </c>
      <c r="H242" s="9">
        <f t="shared" si="16"/>
        <v>154.15387812749998</v>
      </c>
    </row>
    <row r="243" spans="1:8">
      <c r="A243" t="s">
        <v>48</v>
      </c>
      <c r="B243" s="9">
        <f t="shared" ref="B243:H243" si="17">+AVERAGE(B153:B172)</f>
        <v>121.35125000000001</v>
      </c>
      <c r="C243" s="9">
        <f t="shared" si="17"/>
        <v>120.63645166666666</v>
      </c>
      <c r="D243" s="9">
        <f t="shared" si="17"/>
        <v>120.99385083333331</v>
      </c>
      <c r="E243" s="9"/>
      <c r="F243" s="9">
        <f t="shared" si="17"/>
        <v>182.93075000000002</v>
      </c>
      <c r="G243" s="9">
        <f t="shared" si="17"/>
        <v>195.85062500000001</v>
      </c>
      <c r="H243" s="9">
        <f t="shared" si="17"/>
        <v>186.16071874999997</v>
      </c>
    </row>
    <row r="244" spans="1:8">
      <c r="A244" t="s">
        <v>49</v>
      </c>
      <c r="B244" s="9">
        <f t="shared" ref="B244:H244" si="18">+AVERAGE(B173:B192)</f>
        <v>137.83850000000001</v>
      </c>
      <c r="C244" s="9">
        <f t="shared" si="18"/>
        <v>143.82719750000001</v>
      </c>
      <c r="D244" s="9">
        <f t="shared" si="18"/>
        <v>140.83284874999998</v>
      </c>
      <c r="E244" s="9"/>
      <c r="F244" s="9">
        <f t="shared" si="18"/>
        <v>214.12020834</v>
      </c>
      <c r="G244" s="9">
        <f t="shared" si="18"/>
        <v>242.15592499999997</v>
      </c>
      <c r="H244" s="9">
        <f t="shared" si="18"/>
        <v>221.12913750499996</v>
      </c>
    </row>
    <row r="245" spans="1:8">
      <c r="A245" t="s">
        <v>50</v>
      </c>
      <c r="B245" s="9">
        <f t="shared" ref="B245:H245" si="19">+AVERAGE(B193:B212)</f>
        <v>176.73749999999998</v>
      </c>
      <c r="C245" s="9">
        <f t="shared" si="19"/>
        <v>177.84708856666663</v>
      </c>
      <c r="D245" s="9">
        <f t="shared" si="19"/>
        <v>177.29229428333338</v>
      </c>
      <c r="E245" s="9"/>
      <c r="F245" s="9">
        <f t="shared" si="19"/>
        <v>266.68333333999999</v>
      </c>
      <c r="G245" s="9">
        <f t="shared" si="19"/>
        <v>292.166</v>
      </c>
      <c r="H245" s="9">
        <f t="shared" si="19"/>
        <v>273.05400000499998</v>
      </c>
    </row>
    <row r="246" spans="1:8">
      <c r="A246" t="s">
        <v>51</v>
      </c>
      <c r="B246" s="9">
        <f t="shared" ref="B246:H246" si="20">+AVERAGE(B213:B232)</f>
        <v>249.26999999999998</v>
      </c>
      <c r="C246" s="9">
        <f t="shared" si="20"/>
        <v>257.05599999999998</v>
      </c>
      <c r="D246" s="9">
        <f t="shared" si="20"/>
        <v>253.16299999999995</v>
      </c>
      <c r="E246" s="9"/>
      <c r="F246" s="9">
        <f t="shared" si="20"/>
        <v>413.85750000000007</v>
      </c>
      <c r="G246" s="9">
        <f t="shared" si="20"/>
        <v>392.01949999999999</v>
      </c>
      <c r="H246" s="9">
        <f t="shared" si="20"/>
        <v>408.39800000000002</v>
      </c>
    </row>
    <row r="247" spans="1:8">
      <c r="B247" s="9"/>
      <c r="C247" s="9"/>
      <c r="D247" s="9"/>
      <c r="E247" s="9"/>
      <c r="F247" s="9"/>
      <c r="G247" s="9"/>
      <c r="H247" s="9"/>
    </row>
    <row r="248" spans="1:8">
      <c r="B248" s="9"/>
      <c r="C248" s="9"/>
      <c r="D248" s="9"/>
      <c r="E248" s="9"/>
      <c r="F248" s="9"/>
      <c r="G248" s="9"/>
      <c r="H248" s="9"/>
    </row>
    <row r="249" spans="1:8">
      <c r="B249" s="9"/>
      <c r="C249" s="9"/>
      <c r="D249" s="9"/>
      <c r="E249" s="9"/>
      <c r="F249" s="9"/>
      <c r="G249" s="9"/>
      <c r="H249" s="9"/>
    </row>
    <row r="250" spans="1:8">
      <c r="A250">
        <v>1800</v>
      </c>
      <c r="B250" s="2">
        <v>321.38</v>
      </c>
      <c r="C250" s="2">
        <v>269.7</v>
      </c>
      <c r="D250" s="9">
        <f>+(B250+C250)/2</f>
        <v>295.53999999999996</v>
      </c>
      <c r="E250" s="9"/>
      <c r="F250" s="2">
        <v>444.9</v>
      </c>
      <c r="G250" s="2">
        <v>382.9</v>
      </c>
      <c r="H250" s="9">
        <f>+(F250+F250+F250+G250)/4</f>
        <v>429.4</v>
      </c>
    </row>
    <row r="251" spans="1:8">
      <c r="A251">
        <f>+A250+1</f>
        <v>1801</v>
      </c>
      <c r="B251" s="2">
        <v>338.03</v>
      </c>
      <c r="C251" s="2">
        <v>305.10000000000002</v>
      </c>
      <c r="D251" s="9">
        <f t="shared" ref="D251:D314" si="21">+(B251+C251)/2</f>
        <v>321.565</v>
      </c>
      <c r="E251" s="9"/>
      <c r="F251" s="2">
        <v>533.20000000000005</v>
      </c>
      <c r="G251" s="2">
        <v>438.5</v>
      </c>
      <c r="H251" s="9">
        <f t="shared" ref="H251:H314" si="22">+(F251+F251+F251+G251)/4</f>
        <v>509.52500000000003</v>
      </c>
    </row>
    <row r="252" spans="1:8">
      <c r="A252">
        <f t="shared" ref="A252:A315" si="23">+A251+1</f>
        <v>1802</v>
      </c>
      <c r="B252" s="2">
        <v>300.83</v>
      </c>
      <c r="C252" s="2">
        <v>290.94</v>
      </c>
      <c r="D252" s="9">
        <f t="shared" si="21"/>
        <v>295.88499999999999</v>
      </c>
      <c r="E252" s="9"/>
      <c r="F252" s="2">
        <v>492.7</v>
      </c>
      <c r="G252" s="2">
        <v>398.9</v>
      </c>
      <c r="H252" s="9">
        <f t="shared" si="22"/>
        <v>469.25</v>
      </c>
    </row>
    <row r="253" spans="1:8">
      <c r="A253">
        <f t="shared" si="23"/>
        <v>1803</v>
      </c>
      <c r="B253" s="2">
        <v>279.68</v>
      </c>
      <c r="C253" s="2">
        <v>299.27999999999997</v>
      </c>
      <c r="D253" s="9">
        <f t="shared" si="21"/>
        <v>289.48</v>
      </c>
      <c r="E253" s="9"/>
      <c r="F253" s="2">
        <v>388.8</v>
      </c>
      <c r="G253" s="2">
        <v>349.6</v>
      </c>
      <c r="H253" s="9">
        <f t="shared" si="22"/>
        <v>379</v>
      </c>
    </row>
    <row r="254" spans="1:8">
      <c r="A254">
        <f t="shared" si="23"/>
        <v>1804</v>
      </c>
      <c r="B254" s="2">
        <v>218.18</v>
      </c>
      <c r="C254" s="2">
        <v>211.38</v>
      </c>
      <c r="D254" s="9">
        <f t="shared" si="21"/>
        <v>214.78</v>
      </c>
      <c r="E254" s="9"/>
      <c r="F254" s="2">
        <v>376.3</v>
      </c>
      <c r="G254" s="2">
        <v>308.7</v>
      </c>
      <c r="H254" s="9">
        <f t="shared" si="22"/>
        <v>359.40000000000003</v>
      </c>
    </row>
    <row r="255" spans="1:8">
      <c r="A255">
        <f t="shared" si="23"/>
        <v>1805</v>
      </c>
      <c r="B255" s="2">
        <v>283.88</v>
      </c>
      <c r="C255" s="2">
        <v>267.66000000000003</v>
      </c>
      <c r="D255" s="9">
        <f t="shared" si="21"/>
        <v>275.77</v>
      </c>
      <c r="E255" s="9"/>
      <c r="F255" s="2">
        <v>501</v>
      </c>
      <c r="G255" s="2">
        <v>395.8</v>
      </c>
      <c r="H255" s="9">
        <f t="shared" si="22"/>
        <v>474.7</v>
      </c>
    </row>
    <row r="256" spans="1:8">
      <c r="A256">
        <f t="shared" si="23"/>
        <v>1806</v>
      </c>
      <c r="B256" s="2">
        <v>294.60000000000002</v>
      </c>
      <c r="C256" s="2">
        <v>247.8</v>
      </c>
      <c r="D256" s="9">
        <f t="shared" si="21"/>
        <v>271.20000000000005</v>
      </c>
      <c r="E256" s="9"/>
      <c r="F256" s="2">
        <v>372.5</v>
      </c>
      <c r="G256" s="2">
        <v>342.9</v>
      </c>
      <c r="H256" s="9">
        <f t="shared" si="22"/>
        <v>365.1</v>
      </c>
    </row>
    <row r="257" spans="1:8">
      <c r="A257">
        <f t="shared" si="23"/>
        <v>1807</v>
      </c>
      <c r="B257" s="2">
        <v>282.98</v>
      </c>
      <c r="C257" s="2">
        <v>245.82</v>
      </c>
      <c r="D257" s="9">
        <f t="shared" si="21"/>
        <v>264.39999999999998</v>
      </c>
      <c r="E257" s="9"/>
      <c r="F257" s="2">
        <v>330.7</v>
      </c>
      <c r="G257" s="2">
        <v>299.07</v>
      </c>
      <c r="H257" s="9">
        <f t="shared" si="22"/>
        <v>322.79249999999996</v>
      </c>
    </row>
    <row r="258" spans="1:8">
      <c r="A258">
        <f t="shared" si="23"/>
        <v>1808</v>
      </c>
      <c r="B258" s="2">
        <v>213.9</v>
      </c>
      <c r="C258" s="2">
        <v>181.38</v>
      </c>
      <c r="D258" s="9">
        <f t="shared" si="21"/>
        <v>197.64</v>
      </c>
      <c r="E258" s="9"/>
      <c r="F258" s="2">
        <v>305.10000000000002</v>
      </c>
      <c r="G258" s="2">
        <v>275.5</v>
      </c>
      <c r="H258" s="9">
        <f t="shared" si="22"/>
        <v>297.70000000000005</v>
      </c>
    </row>
    <row r="259" spans="1:8">
      <c r="A259">
        <f t="shared" si="23"/>
        <v>1809</v>
      </c>
      <c r="B259" s="2">
        <v>187.8</v>
      </c>
      <c r="C259" s="2">
        <v>165.25</v>
      </c>
      <c r="D259" s="9">
        <f t="shared" si="21"/>
        <v>176.52500000000001</v>
      </c>
      <c r="E259" s="9"/>
      <c r="F259" s="2">
        <v>300.5</v>
      </c>
      <c r="G259" s="2">
        <v>249.55</v>
      </c>
      <c r="H259" s="9">
        <f t="shared" si="22"/>
        <v>287.76249999999999</v>
      </c>
    </row>
    <row r="260" spans="1:8">
      <c r="A260">
        <f t="shared" si="23"/>
        <v>1810</v>
      </c>
      <c r="B260" s="2">
        <v>175.28</v>
      </c>
      <c r="C260" s="2">
        <v>154.80000000000001</v>
      </c>
      <c r="D260" s="9">
        <f t="shared" si="21"/>
        <v>165.04000000000002</v>
      </c>
      <c r="E260" s="9"/>
      <c r="F260" s="2">
        <v>328.6</v>
      </c>
      <c r="G260" s="2">
        <v>280.94</v>
      </c>
      <c r="H260" s="9">
        <f t="shared" si="22"/>
        <v>316.685</v>
      </c>
    </row>
    <row r="261" spans="1:8">
      <c r="A261">
        <f t="shared" si="23"/>
        <v>1811</v>
      </c>
      <c r="B261" s="2">
        <v>225</v>
      </c>
      <c r="C261" s="2">
        <v>172.15</v>
      </c>
      <c r="D261" s="9">
        <f t="shared" si="21"/>
        <v>198.57499999999999</v>
      </c>
      <c r="E261" s="9"/>
      <c r="F261" s="2">
        <v>357.15</v>
      </c>
      <c r="G261" s="2">
        <v>292.93</v>
      </c>
      <c r="H261" s="9">
        <f t="shared" si="22"/>
        <v>341.09499999999997</v>
      </c>
    </row>
    <row r="262" spans="1:8">
      <c r="A262">
        <f t="shared" si="23"/>
        <v>1812</v>
      </c>
      <c r="B262" s="2">
        <v>392.48</v>
      </c>
      <c r="C262" s="2">
        <v>313.39999999999998</v>
      </c>
      <c r="D262" s="9">
        <f t="shared" si="21"/>
        <v>352.94</v>
      </c>
      <c r="E262" s="9"/>
      <c r="F262" s="2">
        <v>562.42999999999995</v>
      </c>
      <c r="G262" s="2">
        <v>456.74</v>
      </c>
      <c r="H262" s="9">
        <f t="shared" si="22"/>
        <v>536.00749999999994</v>
      </c>
    </row>
    <row r="263" spans="1:8">
      <c r="A263">
        <f t="shared" si="23"/>
        <v>1813</v>
      </c>
      <c r="B263" s="2">
        <v>306.23</v>
      </c>
      <c r="C263" s="2">
        <v>257.05</v>
      </c>
      <c r="D263" s="9">
        <f t="shared" si="21"/>
        <v>281.64</v>
      </c>
      <c r="E263" s="9"/>
      <c r="F263" s="2">
        <v>507</v>
      </c>
      <c r="G263" s="2">
        <v>393.75</v>
      </c>
      <c r="H263" s="9">
        <f t="shared" si="22"/>
        <v>478.6875</v>
      </c>
    </row>
    <row r="264" spans="1:8">
      <c r="A264">
        <f t="shared" si="23"/>
        <v>1814</v>
      </c>
      <c r="B264" s="2">
        <v>203.4</v>
      </c>
      <c r="C264" s="2">
        <v>167.25</v>
      </c>
      <c r="D264" s="9">
        <f t="shared" si="21"/>
        <v>185.32499999999999</v>
      </c>
      <c r="E264" s="9"/>
      <c r="F264" s="2">
        <v>315.39999999999998</v>
      </c>
      <c r="G264" s="2">
        <v>263.89999999999998</v>
      </c>
      <c r="H264" s="9">
        <f t="shared" si="22"/>
        <v>302.52499999999998</v>
      </c>
    </row>
    <row r="265" spans="1:8">
      <c r="A265">
        <f t="shared" si="23"/>
        <v>1815</v>
      </c>
      <c r="B265" s="2">
        <v>197.33</v>
      </c>
      <c r="C265" s="2">
        <v>173.8</v>
      </c>
      <c r="D265" s="9">
        <f t="shared" si="21"/>
        <v>185.565</v>
      </c>
      <c r="E265" s="9"/>
      <c r="F265" s="2">
        <v>294.45</v>
      </c>
      <c r="G265" s="2">
        <v>248.3</v>
      </c>
      <c r="H265" s="9">
        <f t="shared" si="22"/>
        <v>282.91249999999997</v>
      </c>
    </row>
    <row r="266" spans="1:8">
      <c r="A266">
        <f t="shared" si="23"/>
        <v>1816</v>
      </c>
      <c r="B266" s="2">
        <v>306.08</v>
      </c>
      <c r="C266" s="2">
        <v>270.95</v>
      </c>
      <c r="D266" s="9">
        <f t="shared" si="21"/>
        <v>288.51499999999999</v>
      </c>
      <c r="E266" s="9"/>
      <c r="F266" s="2">
        <v>444</v>
      </c>
      <c r="G266" s="2">
        <v>411.43</v>
      </c>
      <c r="H266" s="9">
        <f t="shared" si="22"/>
        <v>435.85750000000002</v>
      </c>
    </row>
    <row r="267" spans="1:8">
      <c r="A267">
        <f t="shared" si="23"/>
        <v>1817</v>
      </c>
      <c r="B267" s="2">
        <v>372.75</v>
      </c>
      <c r="C267" s="2">
        <v>342.3</v>
      </c>
      <c r="D267" s="9">
        <f t="shared" si="21"/>
        <v>357.52499999999998</v>
      </c>
      <c r="E267" s="9"/>
      <c r="F267" s="2">
        <v>664.4</v>
      </c>
      <c r="G267" s="2">
        <v>572.79999999999995</v>
      </c>
      <c r="H267" s="9">
        <f t="shared" si="22"/>
        <v>641.5</v>
      </c>
    </row>
    <row r="268" spans="1:8">
      <c r="A268">
        <f t="shared" si="23"/>
        <v>1818</v>
      </c>
      <c r="B268" s="2">
        <v>288.98</v>
      </c>
      <c r="C268" s="2">
        <v>272.89999999999998</v>
      </c>
      <c r="D268" s="9">
        <f t="shared" si="21"/>
        <v>280.94</v>
      </c>
      <c r="E268" s="9"/>
      <c r="F268" s="2">
        <v>481.3</v>
      </c>
      <c r="G268" s="2">
        <v>389.82</v>
      </c>
      <c r="H268" s="9">
        <f t="shared" si="22"/>
        <v>458.43</v>
      </c>
    </row>
    <row r="269" spans="1:8">
      <c r="A269">
        <f t="shared" si="23"/>
        <v>1819</v>
      </c>
      <c r="B269" s="2">
        <v>218.33</v>
      </c>
      <c r="C269" s="2">
        <v>209.2</v>
      </c>
      <c r="D269" s="9">
        <f t="shared" si="21"/>
        <v>213.76499999999999</v>
      </c>
      <c r="E269" s="9"/>
      <c r="F269" s="2">
        <v>309.52999999999997</v>
      </c>
      <c r="G269" s="2">
        <v>262.05</v>
      </c>
      <c r="H269" s="9">
        <f t="shared" si="22"/>
        <v>297.65999999999997</v>
      </c>
    </row>
    <row r="270" spans="1:8">
      <c r="A270">
        <f t="shared" si="23"/>
        <v>1820</v>
      </c>
      <c r="B270" s="2">
        <v>176.7</v>
      </c>
      <c r="C270" s="2">
        <v>157.6</v>
      </c>
      <c r="D270" s="9">
        <f t="shared" si="21"/>
        <v>167.14999999999998</v>
      </c>
      <c r="E270" s="9"/>
      <c r="F270" s="2">
        <v>254.25</v>
      </c>
      <c r="G270" s="2">
        <v>219.69</v>
      </c>
      <c r="H270" s="9">
        <f t="shared" si="22"/>
        <v>245.61</v>
      </c>
    </row>
    <row r="271" spans="1:8">
      <c r="A271">
        <f t="shared" si="23"/>
        <v>1821</v>
      </c>
      <c r="B271" s="2">
        <v>132.44999999999999</v>
      </c>
      <c r="C271" s="2">
        <v>113.4</v>
      </c>
      <c r="D271" s="9">
        <f t="shared" si="21"/>
        <v>122.925</v>
      </c>
      <c r="E271" s="9"/>
      <c r="F271" s="2">
        <v>227.78</v>
      </c>
      <c r="G271" s="2">
        <v>197.05</v>
      </c>
      <c r="H271" s="9">
        <f t="shared" si="22"/>
        <v>220.09750000000003</v>
      </c>
    </row>
    <row r="272" spans="1:8">
      <c r="A272">
        <f t="shared" si="23"/>
        <v>1822</v>
      </c>
      <c r="B272" s="2">
        <v>123.68</v>
      </c>
      <c r="C272" s="2">
        <v>109.95</v>
      </c>
      <c r="D272" s="9">
        <f t="shared" si="21"/>
        <v>116.815</v>
      </c>
      <c r="E272" s="9"/>
      <c r="F272" s="2">
        <v>218.25</v>
      </c>
      <c r="G272" s="2">
        <v>182.15</v>
      </c>
      <c r="H272" s="9">
        <f t="shared" si="22"/>
        <v>209.22499999999999</v>
      </c>
    </row>
    <row r="273" spans="1:8">
      <c r="A273">
        <f t="shared" si="23"/>
        <v>1823</v>
      </c>
      <c r="B273" s="2">
        <v>136.94999999999999</v>
      </c>
      <c r="C273" s="2">
        <v>135.65</v>
      </c>
      <c r="D273" s="9">
        <f t="shared" si="21"/>
        <v>136.30000000000001</v>
      </c>
      <c r="E273" s="9"/>
      <c r="F273" s="2">
        <v>212.7</v>
      </c>
      <c r="G273" s="2">
        <v>164.13</v>
      </c>
      <c r="H273" s="9">
        <f t="shared" si="22"/>
        <v>200.55749999999998</v>
      </c>
    </row>
    <row r="274" spans="1:8">
      <c r="A274">
        <f t="shared" si="23"/>
        <v>1824</v>
      </c>
      <c r="B274" s="2">
        <v>100.05</v>
      </c>
      <c r="C274" s="2">
        <v>88.5</v>
      </c>
      <c r="D274" s="9">
        <f t="shared" si="21"/>
        <v>94.275000000000006</v>
      </c>
      <c r="E274" s="9"/>
      <c r="F274" s="2">
        <v>148.5</v>
      </c>
      <c r="G274" s="2">
        <v>128.66</v>
      </c>
      <c r="H274" s="9">
        <f t="shared" si="22"/>
        <v>143.54</v>
      </c>
    </row>
    <row r="275" spans="1:8">
      <c r="A275">
        <f t="shared" si="23"/>
        <v>1825</v>
      </c>
      <c r="B275" s="2">
        <v>104.25</v>
      </c>
      <c r="C275" s="2">
        <v>100.35</v>
      </c>
      <c r="D275" s="9">
        <f t="shared" si="21"/>
        <v>102.3</v>
      </c>
      <c r="E275" s="9"/>
      <c r="F275" s="2">
        <v>158.18</v>
      </c>
      <c r="G275" s="2">
        <v>146.25</v>
      </c>
      <c r="H275" s="9">
        <f t="shared" si="22"/>
        <v>155.19749999999999</v>
      </c>
    </row>
    <row r="276" spans="1:8">
      <c r="A276">
        <f t="shared" si="23"/>
        <v>1826</v>
      </c>
      <c r="B276" s="2">
        <v>139.5</v>
      </c>
      <c r="C276" s="2">
        <v>132.6</v>
      </c>
      <c r="D276" s="9">
        <f t="shared" si="21"/>
        <v>136.05000000000001</v>
      </c>
      <c r="E276" s="9"/>
      <c r="F276" s="2">
        <v>191.25</v>
      </c>
      <c r="G276" s="2">
        <v>168.9</v>
      </c>
      <c r="H276" s="9">
        <f t="shared" si="22"/>
        <v>185.66249999999999</v>
      </c>
    </row>
    <row r="277" spans="1:8">
      <c r="A277">
        <f t="shared" si="23"/>
        <v>1827</v>
      </c>
      <c r="B277" s="2">
        <v>180.9</v>
      </c>
      <c r="C277" s="2">
        <v>177.3</v>
      </c>
      <c r="D277" s="9">
        <f t="shared" si="21"/>
        <v>179.10000000000002</v>
      </c>
      <c r="E277" s="9"/>
      <c r="F277" s="2">
        <v>218.63</v>
      </c>
      <c r="G277" s="2">
        <v>202.36</v>
      </c>
      <c r="H277" s="9">
        <f t="shared" si="22"/>
        <v>214.5625</v>
      </c>
    </row>
    <row r="278" spans="1:8">
      <c r="A278">
        <f t="shared" si="23"/>
        <v>1828</v>
      </c>
      <c r="B278" s="2">
        <v>173.25</v>
      </c>
      <c r="C278" s="2">
        <v>158.25</v>
      </c>
      <c r="D278" s="9">
        <f t="shared" si="21"/>
        <v>165.75</v>
      </c>
      <c r="E278" s="9"/>
      <c r="F278" s="2">
        <v>252.23</v>
      </c>
      <c r="G278" s="2">
        <v>235.79</v>
      </c>
      <c r="H278" s="9">
        <f t="shared" si="22"/>
        <v>248.11999999999998</v>
      </c>
    </row>
    <row r="279" spans="1:8">
      <c r="A279">
        <f t="shared" si="23"/>
        <v>1829</v>
      </c>
      <c r="B279" s="2">
        <v>179.33</v>
      </c>
      <c r="C279" s="2">
        <v>157</v>
      </c>
      <c r="D279" s="9">
        <f t="shared" si="21"/>
        <v>168.16500000000002</v>
      </c>
      <c r="E279" s="9"/>
      <c r="F279" s="2">
        <v>327.9</v>
      </c>
      <c r="G279" s="2">
        <v>305.95999999999998</v>
      </c>
      <c r="H279" s="9">
        <f t="shared" si="22"/>
        <v>322.41499999999996</v>
      </c>
    </row>
    <row r="280" spans="1:8">
      <c r="A280">
        <f t="shared" si="23"/>
        <v>1830</v>
      </c>
      <c r="B280" s="2">
        <v>173.18</v>
      </c>
      <c r="C280" s="2">
        <v>184.15</v>
      </c>
      <c r="D280" s="9">
        <f t="shared" si="21"/>
        <v>178.66500000000002</v>
      </c>
      <c r="E280" s="9"/>
      <c r="F280" s="2">
        <v>285.5</v>
      </c>
      <c r="G280" s="2">
        <v>272.3</v>
      </c>
      <c r="H280" s="9">
        <f t="shared" si="22"/>
        <v>282.2</v>
      </c>
    </row>
    <row r="281" spans="1:8">
      <c r="A281">
        <f t="shared" si="23"/>
        <v>1831</v>
      </c>
      <c r="B281" s="2">
        <v>215.48</v>
      </c>
      <c r="C281" s="2">
        <v>211.05</v>
      </c>
      <c r="D281" s="9">
        <f t="shared" si="21"/>
        <v>213.26499999999999</v>
      </c>
      <c r="E281" s="9"/>
      <c r="F281" s="2">
        <v>341.3</v>
      </c>
      <c r="G281" s="2">
        <v>321.52999999999997</v>
      </c>
      <c r="H281" s="9">
        <f t="shared" si="22"/>
        <v>336.35750000000002</v>
      </c>
    </row>
    <row r="282" spans="1:8">
      <c r="A282">
        <f t="shared" si="23"/>
        <v>1832</v>
      </c>
      <c r="B282" s="2">
        <v>193.65</v>
      </c>
      <c r="C282" s="2">
        <v>188.05</v>
      </c>
      <c r="D282" s="9">
        <f t="shared" si="21"/>
        <v>190.85000000000002</v>
      </c>
      <c r="E282" s="9"/>
      <c r="F282" s="2">
        <v>281.7</v>
      </c>
      <c r="G282" s="2">
        <v>285.87</v>
      </c>
      <c r="H282" s="9">
        <f t="shared" si="22"/>
        <v>282.74249999999995</v>
      </c>
    </row>
    <row r="283" spans="1:8">
      <c r="A283">
        <f t="shared" si="23"/>
        <v>1833</v>
      </c>
      <c r="B283" s="2">
        <v>164.7</v>
      </c>
      <c r="C283" s="2">
        <v>150.85</v>
      </c>
      <c r="D283" s="9">
        <f t="shared" si="21"/>
        <v>157.77499999999998</v>
      </c>
      <c r="E283" s="9"/>
      <c r="F283" s="2">
        <v>207.2</v>
      </c>
      <c r="G283" s="2">
        <v>209.58</v>
      </c>
      <c r="H283" s="9">
        <f t="shared" si="22"/>
        <v>207.79499999999999</v>
      </c>
    </row>
    <row r="284" spans="1:8">
      <c r="A284">
        <f t="shared" si="23"/>
        <v>1834</v>
      </c>
      <c r="B284" s="2">
        <v>139.28</v>
      </c>
      <c r="C284" s="2">
        <v>122.45</v>
      </c>
      <c r="D284" s="9">
        <f t="shared" si="21"/>
        <v>130.86500000000001</v>
      </c>
      <c r="E284" s="9"/>
      <c r="F284" s="2">
        <v>176.4</v>
      </c>
      <c r="G284" s="2">
        <v>173.58</v>
      </c>
      <c r="H284" s="9">
        <f t="shared" si="22"/>
        <v>175.69500000000002</v>
      </c>
    </row>
    <row r="285" spans="1:8">
      <c r="A285">
        <f t="shared" si="23"/>
        <v>1835</v>
      </c>
      <c r="B285" s="2">
        <v>144.08000000000001</v>
      </c>
      <c r="C285" s="2">
        <v>126.5</v>
      </c>
      <c r="D285" s="9">
        <f t="shared" si="21"/>
        <v>135.29000000000002</v>
      </c>
      <c r="E285" s="9"/>
      <c r="F285" s="2">
        <v>174.4</v>
      </c>
      <c r="G285" s="2">
        <v>159.41999999999999</v>
      </c>
      <c r="H285" s="9">
        <f t="shared" si="22"/>
        <v>170.655</v>
      </c>
    </row>
    <row r="286" spans="1:8">
      <c r="A286">
        <f t="shared" si="23"/>
        <v>1836</v>
      </c>
      <c r="B286" s="2">
        <v>146.63</v>
      </c>
      <c r="C286" s="2">
        <v>135.75</v>
      </c>
      <c r="D286" s="9">
        <f t="shared" si="21"/>
        <v>141.19</v>
      </c>
      <c r="E286" s="9"/>
      <c r="F286" s="2">
        <v>179</v>
      </c>
      <c r="G286" s="2">
        <v>178.63</v>
      </c>
      <c r="H286" s="9">
        <f t="shared" si="22"/>
        <v>178.9075</v>
      </c>
    </row>
    <row r="287" spans="1:8">
      <c r="A287">
        <f t="shared" si="23"/>
        <v>1837</v>
      </c>
      <c r="B287" s="2">
        <v>151.5</v>
      </c>
      <c r="C287" s="2">
        <v>139.30000000000001</v>
      </c>
      <c r="D287" s="9">
        <f t="shared" si="21"/>
        <v>145.4</v>
      </c>
      <c r="E287" s="9"/>
      <c r="F287" s="2">
        <v>203.63</v>
      </c>
      <c r="G287" s="2">
        <v>190.24</v>
      </c>
      <c r="H287" s="9">
        <f t="shared" si="22"/>
        <v>200.2825</v>
      </c>
    </row>
    <row r="288" spans="1:8">
      <c r="A288">
        <f t="shared" si="23"/>
        <v>1838</v>
      </c>
      <c r="B288" s="2">
        <v>193.05</v>
      </c>
      <c r="C288" s="2">
        <v>172.4</v>
      </c>
      <c r="D288" s="9">
        <f t="shared" si="21"/>
        <v>182.72500000000002</v>
      </c>
      <c r="E288" s="9"/>
      <c r="F288" s="2">
        <v>273.68</v>
      </c>
      <c r="G288" s="2">
        <v>251.84</v>
      </c>
      <c r="H288" s="9">
        <f t="shared" si="22"/>
        <v>268.21999999999997</v>
      </c>
    </row>
    <row r="289" spans="1:8">
      <c r="A289">
        <f t="shared" si="23"/>
        <v>1839</v>
      </c>
      <c r="B289" s="2">
        <v>208.73</v>
      </c>
      <c r="C289" s="2">
        <v>185.2</v>
      </c>
      <c r="D289" s="9">
        <f t="shared" si="21"/>
        <v>196.96499999999997</v>
      </c>
      <c r="E289" s="9"/>
      <c r="F289" s="2">
        <v>327.83</v>
      </c>
      <c r="G289" s="2">
        <v>301.89</v>
      </c>
      <c r="H289" s="9">
        <f t="shared" si="22"/>
        <v>321.34500000000003</v>
      </c>
    </row>
    <row r="290" spans="1:8">
      <c r="A290">
        <f t="shared" si="23"/>
        <v>1840</v>
      </c>
      <c r="B290" s="2">
        <v>187.88</v>
      </c>
      <c r="C290" s="2">
        <v>168.95</v>
      </c>
      <c r="D290" s="9">
        <f t="shared" si="21"/>
        <v>178.41499999999999</v>
      </c>
      <c r="E290" s="9"/>
      <c r="F290" s="2">
        <v>290.18</v>
      </c>
      <c r="G290" s="2">
        <v>273.45</v>
      </c>
      <c r="H290" s="9">
        <f t="shared" si="22"/>
        <v>285.9975</v>
      </c>
    </row>
    <row r="291" spans="1:8">
      <c r="A291">
        <f t="shared" si="23"/>
        <v>1841</v>
      </c>
      <c r="B291" s="2">
        <v>186</v>
      </c>
      <c r="C291" s="2">
        <v>168.85</v>
      </c>
      <c r="D291" s="9">
        <f t="shared" si="21"/>
        <v>177.42500000000001</v>
      </c>
      <c r="E291" s="9"/>
      <c r="F291" s="2">
        <v>259.58</v>
      </c>
      <c r="G291" s="2">
        <v>247.55</v>
      </c>
      <c r="H291" s="9">
        <f t="shared" si="22"/>
        <v>256.57249999999999</v>
      </c>
    </row>
    <row r="292" spans="1:8">
      <c r="A292">
        <f t="shared" si="23"/>
        <v>1842</v>
      </c>
      <c r="B292" s="2">
        <v>200.4</v>
      </c>
      <c r="C292" s="2">
        <v>190.1</v>
      </c>
      <c r="D292" s="9">
        <f t="shared" si="21"/>
        <v>195.25</v>
      </c>
      <c r="E292" s="9"/>
      <c r="F292" s="2">
        <v>290.25</v>
      </c>
      <c r="G292" s="2">
        <v>276.70999999999998</v>
      </c>
      <c r="H292" s="9">
        <f t="shared" si="22"/>
        <v>286.86500000000001</v>
      </c>
    </row>
    <row r="293" spans="1:8">
      <c r="A293">
        <f t="shared" si="23"/>
        <v>1843</v>
      </c>
      <c r="B293" s="2">
        <v>191.85</v>
      </c>
      <c r="C293" s="2">
        <v>186.8</v>
      </c>
      <c r="D293" s="9">
        <f t="shared" si="21"/>
        <v>189.32499999999999</v>
      </c>
      <c r="E293" s="9"/>
      <c r="F293" s="2">
        <v>241.43</v>
      </c>
      <c r="G293" s="2">
        <v>226.86</v>
      </c>
      <c r="H293" s="9">
        <f t="shared" si="22"/>
        <v>237.78749999999999</v>
      </c>
    </row>
    <row r="294" spans="1:8">
      <c r="A294">
        <f t="shared" si="23"/>
        <v>1844</v>
      </c>
      <c r="B294" s="2">
        <v>158.93</v>
      </c>
      <c r="C294" s="2">
        <v>143.6</v>
      </c>
      <c r="D294" s="9">
        <f t="shared" si="21"/>
        <v>151.26499999999999</v>
      </c>
      <c r="E294" s="9"/>
      <c r="F294" s="2">
        <v>226.58</v>
      </c>
      <c r="G294" s="2">
        <v>211.16</v>
      </c>
      <c r="H294" s="9">
        <f t="shared" si="22"/>
        <v>222.72499999999999</v>
      </c>
    </row>
    <row r="295" spans="1:8">
      <c r="A295">
        <f t="shared" si="23"/>
        <v>1845</v>
      </c>
      <c r="B295" s="2">
        <v>196.43</v>
      </c>
      <c r="C295" s="2">
        <v>183</v>
      </c>
      <c r="D295" s="9">
        <f t="shared" si="21"/>
        <v>189.715</v>
      </c>
      <c r="E295" s="9"/>
      <c r="F295" s="2">
        <v>237.38</v>
      </c>
      <c r="G295" s="2">
        <v>225.08</v>
      </c>
      <c r="H295" s="9">
        <f t="shared" si="22"/>
        <v>234.30500000000001</v>
      </c>
    </row>
    <row r="296" spans="1:8">
      <c r="A296">
        <f t="shared" si="23"/>
        <v>1846</v>
      </c>
      <c r="B296" s="2">
        <v>256.73</v>
      </c>
      <c r="C296" s="2">
        <v>249.55</v>
      </c>
      <c r="D296" s="9">
        <f t="shared" si="21"/>
        <v>253.14000000000001</v>
      </c>
      <c r="E296" s="9"/>
      <c r="F296" s="2">
        <v>306.60000000000002</v>
      </c>
      <c r="G296" s="2">
        <v>288.93</v>
      </c>
      <c r="H296" s="9">
        <f t="shared" si="22"/>
        <v>302.1825</v>
      </c>
    </row>
    <row r="297" spans="1:8">
      <c r="A297">
        <f t="shared" si="23"/>
        <v>1847</v>
      </c>
      <c r="B297" s="2">
        <v>336.98</v>
      </c>
      <c r="C297" s="2">
        <v>317.64999999999998</v>
      </c>
      <c r="D297" s="9">
        <f t="shared" si="21"/>
        <v>327.315</v>
      </c>
      <c r="E297" s="9"/>
      <c r="F297" s="2">
        <v>444.45</v>
      </c>
      <c r="G297" s="2">
        <v>425.64</v>
      </c>
      <c r="H297" s="9">
        <f t="shared" si="22"/>
        <v>439.74749999999995</v>
      </c>
    </row>
    <row r="298" spans="1:8">
      <c r="A298">
        <f t="shared" si="23"/>
        <v>1848</v>
      </c>
      <c r="B298" s="2">
        <v>166.88</v>
      </c>
      <c r="C298" s="2">
        <v>155.85</v>
      </c>
      <c r="D298" s="9">
        <f t="shared" si="21"/>
        <v>161.36500000000001</v>
      </c>
      <c r="E298" s="9"/>
      <c r="F298" s="2">
        <v>245.5</v>
      </c>
      <c r="G298" s="2">
        <v>241.8</v>
      </c>
      <c r="H298" s="9">
        <f t="shared" si="22"/>
        <v>244.57499999999999</v>
      </c>
    </row>
    <row r="299" spans="1:8">
      <c r="A299">
        <f t="shared" si="23"/>
        <v>1849</v>
      </c>
      <c r="B299" s="2">
        <v>144.68</v>
      </c>
      <c r="C299" s="2">
        <v>128.35</v>
      </c>
      <c r="D299" s="9">
        <f t="shared" si="21"/>
        <v>136.51499999999999</v>
      </c>
      <c r="E299" s="9"/>
      <c r="F299" s="2">
        <v>238.4</v>
      </c>
      <c r="G299" s="2">
        <v>226.48</v>
      </c>
      <c r="H299" s="9">
        <f t="shared" si="22"/>
        <v>235.42000000000002</v>
      </c>
    </row>
    <row r="300" spans="1:8">
      <c r="A300">
        <f t="shared" si="23"/>
        <v>1850</v>
      </c>
      <c r="B300" s="2">
        <v>153.38</v>
      </c>
      <c r="C300" s="2">
        <v>142.15</v>
      </c>
      <c r="D300" s="9">
        <f t="shared" si="21"/>
        <v>147.76499999999999</v>
      </c>
      <c r="E300" s="9"/>
      <c r="F300" s="2">
        <v>222.4</v>
      </c>
      <c r="G300" s="2">
        <v>215.39</v>
      </c>
      <c r="H300" s="9">
        <f t="shared" si="22"/>
        <v>220.64750000000001</v>
      </c>
    </row>
    <row r="301" spans="1:8">
      <c r="A301">
        <f t="shared" si="23"/>
        <v>1851</v>
      </c>
      <c r="B301" s="2">
        <v>180.3</v>
      </c>
      <c r="C301" s="2">
        <v>171.5</v>
      </c>
      <c r="D301" s="9">
        <f t="shared" si="21"/>
        <v>175.9</v>
      </c>
      <c r="E301" s="9"/>
      <c r="F301" s="2">
        <v>225.23</v>
      </c>
      <c r="G301" s="2">
        <v>211.15</v>
      </c>
      <c r="H301" s="9">
        <f t="shared" si="22"/>
        <v>221.70999999999998</v>
      </c>
    </row>
    <row r="302" spans="1:8">
      <c r="A302">
        <f t="shared" si="23"/>
        <v>1852</v>
      </c>
      <c r="B302" s="2">
        <v>208.05</v>
      </c>
      <c r="C302" s="2">
        <v>199.3</v>
      </c>
      <c r="D302" s="9">
        <f t="shared" si="21"/>
        <v>203.67500000000001</v>
      </c>
      <c r="E302" s="9"/>
      <c r="F302" s="2">
        <v>261.38</v>
      </c>
      <c r="G302" s="2">
        <v>246.44</v>
      </c>
      <c r="H302" s="9">
        <f t="shared" si="22"/>
        <v>257.64499999999998</v>
      </c>
    </row>
    <row r="303" spans="1:8">
      <c r="A303">
        <f t="shared" si="23"/>
        <v>1853</v>
      </c>
      <c r="B303" s="2">
        <v>259.35000000000002</v>
      </c>
      <c r="C303" s="2">
        <v>233</v>
      </c>
      <c r="D303" s="9">
        <f t="shared" si="21"/>
        <v>246.17500000000001</v>
      </c>
      <c r="E303" s="9"/>
      <c r="F303" s="2">
        <v>346.95</v>
      </c>
      <c r="G303" s="2">
        <v>306.79000000000002</v>
      </c>
      <c r="H303" s="9">
        <f t="shared" si="22"/>
        <v>336.90999999999997</v>
      </c>
    </row>
    <row r="304" spans="1:8">
      <c r="A304">
        <f t="shared" si="23"/>
        <v>1854</v>
      </c>
      <c r="B304" s="2">
        <v>319.13</v>
      </c>
      <c r="C304" s="2">
        <v>304.25</v>
      </c>
      <c r="D304" s="9">
        <f t="shared" si="21"/>
        <v>311.69</v>
      </c>
      <c r="E304" s="9"/>
      <c r="F304" s="2">
        <v>429.9</v>
      </c>
      <c r="G304" s="2">
        <v>397.9</v>
      </c>
      <c r="H304" s="9">
        <f t="shared" si="22"/>
        <v>421.9</v>
      </c>
    </row>
    <row r="305" spans="1:8">
      <c r="A305">
        <f t="shared" si="23"/>
        <v>1855</v>
      </c>
      <c r="B305" s="2">
        <v>328.58</v>
      </c>
      <c r="C305" s="2">
        <v>305.8</v>
      </c>
      <c r="D305" s="9">
        <f t="shared" si="21"/>
        <v>317.19</v>
      </c>
      <c r="E305" s="9"/>
      <c r="F305" s="2">
        <v>461.78</v>
      </c>
      <c r="G305" s="2">
        <v>428.46</v>
      </c>
      <c r="H305" s="9">
        <f t="shared" si="22"/>
        <v>453.45</v>
      </c>
    </row>
    <row r="306" spans="1:8">
      <c r="A306">
        <f t="shared" si="23"/>
        <v>1856</v>
      </c>
      <c r="B306" s="2">
        <v>262.58</v>
      </c>
      <c r="C306" s="2">
        <v>270.5</v>
      </c>
      <c r="D306" s="9">
        <f t="shared" si="21"/>
        <v>266.53999999999996</v>
      </c>
      <c r="E306" s="9"/>
      <c r="F306" s="2">
        <v>393.6</v>
      </c>
      <c r="G306" s="2">
        <v>405.23</v>
      </c>
      <c r="H306" s="9">
        <f t="shared" si="22"/>
        <v>396.50750000000005</v>
      </c>
    </row>
    <row r="307" spans="1:8">
      <c r="A307">
        <f t="shared" si="23"/>
        <v>1857</v>
      </c>
      <c r="B307" s="2">
        <v>196.8</v>
      </c>
      <c r="C307" s="2">
        <v>209.95</v>
      </c>
      <c r="D307" s="9">
        <f t="shared" si="21"/>
        <v>203.375</v>
      </c>
      <c r="E307" s="9"/>
      <c r="F307" s="2">
        <v>302.10000000000002</v>
      </c>
      <c r="G307" s="2">
        <v>303.38</v>
      </c>
      <c r="H307" s="9">
        <f t="shared" si="22"/>
        <v>302.42</v>
      </c>
    </row>
    <row r="308" spans="1:8">
      <c r="A308">
        <f t="shared" si="23"/>
        <v>1858</v>
      </c>
      <c r="B308" s="2">
        <v>192.08</v>
      </c>
      <c r="C308" s="2">
        <v>187.25</v>
      </c>
      <c r="D308" s="9">
        <f t="shared" si="21"/>
        <v>189.66500000000002</v>
      </c>
      <c r="E308" s="9"/>
      <c r="F308" s="2">
        <v>248.7</v>
      </c>
      <c r="G308" s="2">
        <v>256.44</v>
      </c>
      <c r="H308" s="9">
        <f t="shared" si="22"/>
        <v>250.63499999999999</v>
      </c>
    </row>
    <row r="309" spans="1:8">
      <c r="A309">
        <f t="shared" si="23"/>
        <v>1859</v>
      </c>
      <c r="B309" s="2">
        <v>187.95</v>
      </c>
      <c r="C309" s="2">
        <v>187.4</v>
      </c>
      <c r="D309" s="9">
        <f t="shared" si="21"/>
        <v>187.67500000000001</v>
      </c>
      <c r="E309" s="9"/>
      <c r="F309" s="2">
        <v>253.8</v>
      </c>
      <c r="G309" s="2">
        <v>250.39</v>
      </c>
      <c r="H309" s="9">
        <f t="shared" si="22"/>
        <v>252.94750000000002</v>
      </c>
    </row>
    <row r="310" spans="1:8">
      <c r="A310">
        <f t="shared" si="23"/>
        <v>1860</v>
      </c>
      <c r="B310" s="2">
        <v>217.88</v>
      </c>
      <c r="C310" s="2">
        <v>206.45</v>
      </c>
      <c r="D310" s="9">
        <f t="shared" si="21"/>
        <v>212.16499999999999</v>
      </c>
      <c r="E310" s="9"/>
      <c r="F310" s="2">
        <v>329.25</v>
      </c>
      <c r="G310" s="2">
        <v>304.64</v>
      </c>
      <c r="H310" s="9">
        <f t="shared" si="22"/>
        <v>323.09749999999997</v>
      </c>
    </row>
    <row r="311" spans="1:8">
      <c r="A311">
        <f t="shared" si="23"/>
        <v>1861</v>
      </c>
      <c r="B311" s="2">
        <v>232.2</v>
      </c>
      <c r="C311" s="2">
        <v>208.85</v>
      </c>
      <c r="D311" s="9">
        <f t="shared" si="21"/>
        <v>220.52499999999998</v>
      </c>
      <c r="E311" s="9"/>
      <c r="F311" s="2">
        <v>334.65</v>
      </c>
      <c r="G311" s="2">
        <v>309.44</v>
      </c>
      <c r="H311" s="9">
        <f t="shared" si="22"/>
        <v>328.34749999999997</v>
      </c>
    </row>
    <row r="312" spans="1:8">
      <c r="A312">
        <f t="shared" si="23"/>
        <v>1862</v>
      </c>
      <c r="B312" s="2">
        <v>221.18</v>
      </c>
      <c r="C312" s="2">
        <v>224.45</v>
      </c>
      <c r="D312" s="9">
        <f t="shared" si="21"/>
        <v>222.815</v>
      </c>
      <c r="E312" s="9"/>
      <c r="F312" s="2">
        <v>308.63</v>
      </c>
      <c r="G312" s="2">
        <v>294.31</v>
      </c>
      <c r="H312" s="9">
        <f t="shared" si="22"/>
        <v>305.05</v>
      </c>
    </row>
    <row r="313" spans="1:8">
      <c r="A313">
        <f t="shared" si="23"/>
        <v>1863</v>
      </c>
      <c r="B313" s="2">
        <v>204.98</v>
      </c>
      <c r="C313" s="2">
        <v>202.85</v>
      </c>
      <c r="D313" s="9">
        <f t="shared" si="21"/>
        <v>203.91499999999999</v>
      </c>
      <c r="E313" s="9"/>
      <c r="F313" s="2">
        <v>276.14999999999998</v>
      </c>
      <c r="G313" s="2">
        <v>266.63</v>
      </c>
      <c r="H313" s="9">
        <f t="shared" si="22"/>
        <v>273.77</v>
      </c>
    </row>
    <row r="314" spans="1:8">
      <c r="A314">
        <f t="shared" si="23"/>
        <v>1864</v>
      </c>
      <c r="B314" s="2">
        <v>181.43</v>
      </c>
      <c r="C314" s="2">
        <v>178.55</v>
      </c>
      <c r="D314" s="9">
        <f t="shared" si="21"/>
        <v>179.99</v>
      </c>
      <c r="E314" s="9"/>
      <c r="F314" s="2">
        <v>253.58</v>
      </c>
      <c r="G314" s="2">
        <v>238.44</v>
      </c>
      <c r="H314" s="9">
        <f t="shared" si="22"/>
        <v>249.79500000000002</v>
      </c>
    </row>
    <row r="315" spans="1:8">
      <c r="A315">
        <f t="shared" si="23"/>
        <v>1865</v>
      </c>
      <c r="B315" s="2">
        <v>183.38</v>
      </c>
      <c r="C315" s="2">
        <v>185.6</v>
      </c>
      <c r="D315" s="9">
        <f t="shared" ref="D315:D363" si="24">+(B315+C315)/2</f>
        <v>184.49</v>
      </c>
      <c r="E315" s="9"/>
      <c r="F315" s="2">
        <v>249.75</v>
      </c>
      <c r="G315" s="2">
        <v>241.94</v>
      </c>
      <c r="H315" s="9">
        <f t="shared" ref="H315:H363" si="25">+(F315+F315+F315+G315)/4</f>
        <v>247.79750000000001</v>
      </c>
    </row>
    <row r="316" spans="1:8">
      <c r="A316">
        <f t="shared" ref="A316:A363" si="26">+A315+1</f>
        <v>1866</v>
      </c>
      <c r="B316" s="2">
        <v>208.58</v>
      </c>
      <c r="C316" s="2">
        <v>200.85</v>
      </c>
      <c r="D316" s="9">
        <f t="shared" si="24"/>
        <v>204.715</v>
      </c>
      <c r="E316" s="9"/>
      <c r="F316" s="2">
        <v>300.68</v>
      </c>
      <c r="G316" s="2">
        <v>282.38</v>
      </c>
      <c r="H316" s="9">
        <f t="shared" si="25"/>
        <v>296.10500000000002</v>
      </c>
    </row>
    <row r="317" spans="1:8">
      <c r="A317">
        <f t="shared" si="26"/>
        <v>1867</v>
      </c>
      <c r="B317" s="2">
        <v>271.64999999999998</v>
      </c>
      <c r="C317" s="2">
        <v>274.89999999999998</v>
      </c>
      <c r="D317" s="9">
        <f t="shared" si="24"/>
        <v>273.27499999999998</v>
      </c>
      <c r="E317" s="9"/>
      <c r="F317" s="2">
        <v>397.28</v>
      </c>
      <c r="G317" s="2">
        <v>384.49</v>
      </c>
      <c r="H317" s="9">
        <f t="shared" si="25"/>
        <v>394.08249999999998</v>
      </c>
    </row>
    <row r="318" spans="1:8">
      <c r="A318">
        <f t="shared" si="26"/>
        <v>1868</v>
      </c>
      <c r="B318" s="2">
        <v>276.68</v>
      </c>
      <c r="C318" s="2">
        <v>268.3</v>
      </c>
      <c r="D318" s="9">
        <f t="shared" si="24"/>
        <v>272.49</v>
      </c>
      <c r="E318" s="9"/>
      <c r="F318" s="2">
        <v>370.2</v>
      </c>
      <c r="G318" s="2">
        <v>358.14</v>
      </c>
      <c r="H318" s="9">
        <f t="shared" si="25"/>
        <v>367.18499999999995</v>
      </c>
    </row>
    <row r="319" spans="1:8">
      <c r="A319">
        <f t="shared" si="26"/>
        <v>1869</v>
      </c>
      <c r="B319" s="2">
        <v>231.15</v>
      </c>
      <c r="C319" s="2">
        <v>227.65</v>
      </c>
      <c r="D319" s="9">
        <f t="shared" si="24"/>
        <v>229.4</v>
      </c>
      <c r="E319" s="9"/>
      <c r="F319" s="2">
        <v>283.05</v>
      </c>
      <c r="G319" s="2">
        <v>278.66000000000003</v>
      </c>
      <c r="H319" s="9">
        <f t="shared" si="25"/>
        <v>281.95250000000004</v>
      </c>
    </row>
    <row r="320" spans="1:8">
      <c r="A320">
        <f t="shared" si="26"/>
        <v>1870</v>
      </c>
      <c r="B320" s="2">
        <v>218.7</v>
      </c>
      <c r="C320" s="2">
        <v>211</v>
      </c>
      <c r="D320" s="9">
        <f t="shared" si="24"/>
        <v>214.85</v>
      </c>
      <c r="E320" s="9"/>
      <c r="F320" s="2">
        <v>301.88</v>
      </c>
      <c r="G320" s="2">
        <v>277.7</v>
      </c>
      <c r="H320" s="9">
        <f t="shared" si="25"/>
        <v>295.83499999999998</v>
      </c>
    </row>
    <row r="321" spans="1:8">
      <c r="A321">
        <f t="shared" si="26"/>
        <v>1871</v>
      </c>
      <c r="B321" s="2">
        <v>248.25</v>
      </c>
      <c r="C321" s="2">
        <v>236.3</v>
      </c>
      <c r="D321" s="9">
        <f t="shared" si="24"/>
        <v>242.27500000000001</v>
      </c>
      <c r="E321" s="9"/>
      <c r="F321" s="2">
        <v>353.55</v>
      </c>
      <c r="G321" s="2">
        <v>335.11</v>
      </c>
      <c r="H321" s="9">
        <f t="shared" si="25"/>
        <v>348.94000000000005</v>
      </c>
    </row>
    <row r="322" spans="1:8">
      <c r="A322">
        <f t="shared" si="26"/>
        <v>1872</v>
      </c>
      <c r="B322" s="2">
        <v>232.43</v>
      </c>
      <c r="C322" s="2">
        <v>222.2</v>
      </c>
      <c r="D322" s="9">
        <f t="shared" si="24"/>
        <v>227.315</v>
      </c>
      <c r="E322" s="9"/>
      <c r="F322" s="2">
        <v>355.73</v>
      </c>
      <c r="G322" s="2">
        <v>328.16</v>
      </c>
      <c r="H322" s="9">
        <f t="shared" si="25"/>
        <v>348.83750000000003</v>
      </c>
    </row>
    <row r="323" spans="1:8">
      <c r="A323">
        <f t="shared" si="26"/>
        <v>1873</v>
      </c>
      <c r="B323" s="2">
        <v>258.68</v>
      </c>
      <c r="C323" s="2">
        <v>246.85</v>
      </c>
      <c r="D323" s="9">
        <f t="shared" si="24"/>
        <v>252.76499999999999</v>
      </c>
      <c r="E323" s="9"/>
      <c r="F323" s="2">
        <v>371.85</v>
      </c>
      <c r="G323" s="2">
        <v>358.68</v>
      </c>
      <c r="H323" s="9">
        <f t="shared" si="25"/>
        <v>368.55750000000006</v>
      </c>
    </row>
    <row r="324" spans="1:8">
      <c r="A324">
        <f t="shared" si="26"/>
        <v>1874</v>
      </c>
      <c r="B324" s="2">
        <v>264.23</v>
      </c>
      <c r="C324" s="2">
        <v>243.9</v>
      </c>
      <c r="D324" s="9">
        <f t="shared" si="24"/>
        <v>254.065</v>
      </c>
      <c r="E324" s="9"/>
      <c r="F324" s="2">
        <v>340.13</v>
      </c>
      <c r="G324" s="2">
        <v>324.14999999999998</v>
      </c>
      <c r="H324" s="9">
        <f t="shared" si="25"/>
        <v>336.13499999999999</v>
      </c>
    </row>
    <row r="325" spans="1:8">
      <c r="A325">
        <f t="shared" si="26"/>
        <v>1875</v>
      </c>
      <c r="B325" s="2">
        <v>223.65</v>
      </c>
      <c r="C325" s="2">
        <v>219.05</v>
      </c>
      <c r="D325" s="9">
        <f t="shared" si="24"/>
        <v>221.35000000000002</v>
      </c>
      <c r="E325" s="9"/>
      <c r="F325" s="2">
        <v>274.95</v>
      </c>
      <c r="G325" s="2">
        <v>271.61</v>
      </c>
      <c r="H325" s="9">
        <f t="shared" si="25"/>
        <v>274.11500000000001</v>
      </c>
    </row>
    <row r="326" spans="1:8">
      <c r="A326">
        <f t="shared" si="26"/>
        <v>1876</v>
      </c>
      <c r="B326" s="2">
        <v>227.03</v>
      </c>
      <c r="C326" s="2">
        <v>229.8</v>
      </c>
      <c r="D326" s="9">
        <f t="shared" si="24"/>
        <v>228.41500000000002</v>
      </c>
      <c r="E326" s="9"/>
      <c r="F326" s="2">
        <v>302.25</v>
      </c>
      <c r="G326" s="2">
        <v>297.52999999999997</v>
      </c>
      <c r="H326" s="9">
        <f t="shared" si="25"/>
        <v>301.07</v>
      </c>
    </row>
    <row r="327" spans="1:8">
      <c r="A327">
        <f t="shared" si="26"/>
        <v>1877</v>
      </c>
      <c r="B327" s="2">
        <v>261.52999999999997</v>
      </c>
      <c r="C327" s="2">
        <v>241.95</v>
      </c>
      <c r="D327" s="9">
        <f t="shared" si="24"/>
        <v>251.73999999999998</v>
      </c>
      <c r="E327" s="9"/>
      <c r="F327" s="2">
        <v>377.1</v>
      </c>
      <c r="G327" s="2">
        <v>333.68</v>
      </c>
      <c r="H327" s="9">
        <f t="shared" si="25"/>
        <v>366.24500000000006</v>
      </c>
    </row>
    <row r="328" spans="1:8">
      <c r="A328">
        <f t="shared" si="26"/>
        <v>1878</v>
      </c>
      <c r="B328" s="2">
        <v>228.29</v>
      </c>
      <c r="C328" s="2">
        <v>201.6</v>
      </c>
      <c r="D328" s="9">
        <f t="shared" si="24"/>
        <v>214.94499999999999</v>
      </c>
      <c r="E328" s="9"/>
      <c r="F328" s="2">
        <v>313.10000000000002</v>
      </c>
      <c r="G328" s="2">
        <v>289.60000000000002</v>
      </c>
      <c r="H328" s="9">
        <f t="shared" si="25"/>
        <v>307.22500000000002</v>
      </c>
    </row>
    <row r="329" spans="1:8">
      <c r="A329">
        <f t="shared" si="26"/>
        <v>1879</v>
      </c>
      <c r="B329" s="2">
        <v>209.58</v>
      </c>
      <c r="C329" s="2">
        <v>198.5</v>
      </c>
      <c r="D329" s="9">
        <f t="shared" si="24"/>
        <v>204.04000000000002</v>
      </c>
      <c r="E329" s="9"/>
      <c r="F329" s="2">
        <v>312.60000000000002</v>
      </c>
      <c r="G329" s="2">
        <v>283.75</v>
      </c>
      <c r="H329" s="9">
        <f t="shared" si="25"/>
        <v>305.38750000000005</v>
      </c>
    </row>
    <row r="330" spans="1:8">
      <c r="A330">
        <f t="shared" si="26"/>
        <v>1880</v>
      </c>
      <c r="B330" s="2">
        <v>228.58</v>
      </c>
      <c r="C330" s="2">
        <v>228.2</v>
      </c>
      <c r="D330" s="9">
        <f t="shared" si="24"/>
        <v>228.39</v>
      </c>
      <c r="E330" s="9"/>
      <c r="F330" s="2">
        <v>333</v>
      </c>
      <c r="G330" s="2">
        <v>290.25</v>
      </c>
      <c r="H330" s="9">
        <f t="shared" si="25"/>
        <v>322.3125</v>
      </c>
    </row>
    <row r="331" spans="1:8">
      <c r="A331">
        <f t="shared" si="26"/>
        <v>1881</v>
      </c>
      <c r="B331" s="2">
        <v>253.97</v>
      </c>
      <c r="C331" s="2">
        <v>246.75</v>
      </c>
      <c r="D331" s="9">
        <f t="shared" si="24"/>
        <v>250.36</v>
      </c>
      <c r="E331" s="9"/>
      <c r="F331" s="2">
        <v>316.5</v>
      </c>
      <c r="G331" s="2">
        <v>282.68</v>
      </c>
      <c r="H331" s="9">
        <f t="shared" si="25"/>
        <v>308.04500000000002</v>
      </c>
    </row>
    <row r="332" spans="1:8">
      <c r="A332">
        <f t="shared" si="26"/>
        <v>1882</v>
      </c>
      <c r="B332" s="2">
        <v>219.57</v>
      </c>
      <c r="C332" s="2">
        <v>210.54</v>
      </c>
      <c r="D332" s="9">
        <f t="shared" si="24"/>
        <v>215.05500000000001</v>
      </c>
      <c r="E332" s="9"/>
      <c r="F332" s="2">
        <v>305.2</v>
      </c>
      <c r="G332" s="2">
        <v>267.60000000000002</v>
      </c>
      <c r="H332" s="9">
        <f t="shared" si="25"/>
        <v>295.79999999999995</v>
      </c>
    </row>
    <row r="333" spans="1:8">
      <c r="A333">
        <f t="shared" si="26"/>
        <v>1883</v>
      </c>
      <c r="B333" s="2">
        <v>196.14</v>
      </c>
      <c r="C333" s="2">
        <v>196.32</v>
      </c>
      <c r="D333" s="9">
        <f t="shared" si="24"/>
        <v>196.23</v>
      </c>
      <c r="E333" s="9"/>
      <c r="F333" s="2">
        <v>276.7</v>
      </c>
      <c r="G333" s="2">
        <v>256.88</v>
      </c>
      <c r="H333" s="9">
        <f t="shared" si="25"/>
        <v>271.745</v>
      </c>
    </row>
    <row r="334" spans="1:8">
      <c r="A334">
        <f t="shared" si="26"/>
        <v>1884</v>
      </c>
      <c r="B334" s="2">
        <v>187.06</v>
      </c>
      <c r="C334" s="2">
        <v>184.08</v>
      </c>
      <c r="D334" s="9">
        <f t="shared" si="24"/>
        <v>185.57</v>
      </c>
      <c r="E334" s="9"/>
      <c r="F334" s="2">
        <v>253.1</v>
      </c>
      <c r="G334" s="2">
        <v>230.4</v>
      </c>
      <c r="H334" s="9">
        <f t="shared" si="25"/>
        <v>247.42499999999998</v>
      </c>
    </row>
    <row r="335" spans="1:8">
      <c r="A335">
        <f t="shared" si="26"/>
        <v>1885</v>
      </c>
      <c r="B335" s="2">
        <v>181.88</v>
      </c>
      <c r="C335" s="2">
        <v>174</v>
      </c>
      <c r="D335" s="9">
        <f t="shared" si="24"/>
        <v>177.94</v>
      </c>
      <c r="E335" s="9"/>
      <c r="F335" s="2">
        <v>226.7</v>
      </c>
      <c r="G335" s="2">
        <v>213.83</v>
      </c>
      <c r="H335" s="9">
        <f t="shared" si="25"/>
        <v>223.48249999999999</v>
      </c>
    </row>
    <row r="336" spans="1:8">
      <c r="A336">
        <f t="shared" si="26"/>
        <v>1886</v>
      </c>
      <c r="B336" s="2">
        <v>168.74</v>
      </c>
      <c r="C336" s="2">
        <v>160.19999999999999</v>
      </c>
      <c r="D336" s="9">
        <f t="shared" si="24"/>
        <v>164.47</v>
      </c>
      <c r="E336" s="9"/>
      <c r="F336" s="2">
        <v>222.2</v>
      </c>
      <c r="G336" s="2">
        <v>208.13</v>
      </c>
      <c r="H336" s="9">
        <f t="shared" si="25"/>
        <v>218.68249999999998</v>
      </c>
    </row>
    <row r="337" spans="1:8">
      <c r="A337">
        <f t="shared" si="26"/>
        <v>1887</v>
      </c>
      <c r="B337" s="2">
        <v>160.26</v>
      </c>
      <c r="C337" s="2">
        <v>144.47999999999999</v>
      </c>
      <c r="D337" s="9">
        <f t="shared" si="24"/>
        <v>152.37</v>
      </c>
      <c r="E337" s="9"/>
      <c r="F337" s="2">
        <v>230.2</v>
      </c>
      <c r="G337" s="2">
        <v>203.7</v>
      </c>
      <c r="H337" s="9">
        <f t="shared" si="25"/>
        <v>223.57499999999999</v>
      </c>
    </row>
    <row r="338" spans="1:8">
      <c r="A338">
        <f t="shared" si="26"/>
        <v>1888</v>
      </c>
      <c r="B338" s="2">
        <v>157.62</v>
      </c>
      <c r="C338" s="2">
        <v>144.72</v>
      </c>
      <c r="D338" s="9">
        <f t="shared" si="24"/>
        <v>151.17000000000002</v>
      </c>
      <c r="E338" s="9"/>
      <c r="F338" s="2">
        <v>224.3</v>
      </c>
      <c r="G338" s="2">
        <v>200.48</v>
      </c>
      <c r="H338" s="9">
        <f t="shared" si="25"/>
        <v>218.34500000000003</v>
      </c>
    </row>
    <row r="339" spans="1:8">
      <c r="A339">
        <f t="shared" si="26"/>
        <v>1889</v>
      </c>
      <c r="B339" s="2">
        <v>156.94999999999999</v>
      </c>
      <c r="C339" s="2">
        <v>147.25</v>
      </c>
      <c r="D339" s="9">
        <f t="shared" si="24"/>
        <v>152.1</v>
      </c>
      <c r="E339" s="9"/>
      <c r="F339" s="2">
        <v>234.6</v>
      </c>
      <c r="G339" s="2">
        <v>194.7</v>
      </c>
      <c r="H339" s="9">
        <f t="shared" si="25"/>
        <v>224.625</v>
      </c>
    </row>
    <row r="340" spans="1:8">
      <c r="A340">
        <f t="shared" si="26"/>
        <v>1890</v>
      </c>
      <c r="B340" s="2">
        <v>166.55</v>
      </c>
      <c r="C340" s="2">
        <v>164.38</v>
      </c>
      <c r="D340" s="9">
        <f t="shared" si="24"/>
        <v>165.465</v>
      </c>
      <c r="E340" s="9"/>
      <c r="F340" s="2">
        <v>238.3</v>
      </c>
      <c r="G340" s="2">
        <v>203.78</v>
      </c>
      <c r="H340" s="9">
        <f t="shared" si="25"/>
        <v>229.67000000000002</v>
      </c>
    </row>
    <row r="341" spans="1:8">
      <c r="A341">
        <f t="shared" si="26"/>
        <v>1891</v>
      </c>
      <c r="B341" s="2">
        <v>218.82</v>
      </c>
      <c r="C341" s="2">
        <v>216.67</v>
      </c>
      <c r="D341" s="9">
        <f t="shared" si="24"/>
        <v>217.745</v>
      </c>
      <c r="E341" s="9"/>
      <c r="F341" s="2">
        <v>292.5</v>
      </c>
      <c r="G341" s="2">
        <v>247.28</v>
      </c>
      <c r="H341" s="9">
        <f t="shared" si="25"/>
        <v>281.19499999999999</v>
      </c>
    </row>
    <row r="342" spans="1:8">
      <c r="A342">
        <f t="shared" si="26"/>
        <v>1892</v>
      </c>
      <c r="B342" s="2">
        <v>200.73</v>
      </c>
      <c r="C342" s="2">
        <v>189.74</v>
      </c>
      <c r="D342" s="9">
        <f t="shared" si="24"/>
        <v>195.23500000000001</v>
      </c>
      <c r="E342" s="9"/>
      <c r="F342" s="2">
        <v>238.8</v>
      </c>
      <c r="G342" s="2">
        <v>207</v>
      </c>
      <c r="H342" s="9">
        <f t="shared" si="25"/>
        <v>230.85000000000002</v>
      </c>
    </row>
    <row r="343" spans="1:8">
      <c r="A343">
        <f t="shared" si="26"/>
        <v>1893</v>
      </c>
      <c r="B343" s="2">
        <v>150.26</v>
      </c>
      <c r="C343" s="2">
        <v>153.43</v>
      </c>
      <c r="D343" s="9">
        <f t="shared" si="24"/>
        <v>151.845</v>
      </c>
      <c r="E343" s="9"/>
      <c r="F343" s="2">
        <v>199.9</v>
      </c>
      <c r="G343" s="2">
        <v>174.53</v>
      </c>
      <c r="H343" s="9">
        <f t="shared" si="25"/>
        <v>193.5575</v>
      </c>
    </row>
    <row r="344" spans="1:8">
      <c r="A344">
        <f t="shared" si="26"/>
        <v>1894</v>
      </c>
      <c r="B344" s="2">
        <v>126.45</v>
      </c>
      <c r="C344" s="2">
        <v>129.30000000000001</v>
      </c>
      <c r="D344" s="9">
        <f t="shared" si="24"/>
        <v>127.875</v>
      </c>
      <c r="E344" s="9"/>
      <c r="F344" s="2">
        <v>166.4</v>
      </c>
      <c r="G344" s="2">
        <v>161.63</v>
      </c>
      <c r="H344" s="9">
        <f t="shared" si="25"/>
        <v>165.20750000000001</v>
      </c>
    </row>
    <row r="345" spans="1:8">
      <c r="A345">
        <f t="shared" si="26"/>
        <v>1895</v>
      </c>
      <c r="B345" s="2">
        <v>125.48</v>
      </c>
      <c r="C345" s="2">
        <v>124.97</v>
      </c>
      <c r="D345" s="9">
        <f t="shared" si="24"/>
        <v>125.22499999999999</v>
      </c>
      <c r="E345" s="9"/>
      <c r="F345" s="2">
        <v>177.6</v>
      </c>
      <c r="G345" s="2">
        <v>160.43</v>
      </c>
      <c r="H345" s="9">
        <f t="shared" si="25"/>
        <v>173.3075</v>
      </c>
    </row>
    <row r="346" spans="1:8">
      <c r="A346">
        <f t="shared" si="26"/>
        <v>1896</v>
      </c>
      <c r="B346" s="2">
        <v>124.57</v>
      </c>
      <c r="C346" s="2">
        <v>125.48</v>
      </c>
      <c r="D346" s="9">
        <f t="shared" si="24"/>
        <v>125.02500000000001</v>
      </c>
      <c r="E346" s="9"/>
      <c r="F346" s="2">
        <v>196.3</v>
      </c>
      <c r="G346" s="2">
        <v>172.2</v>
      </c>
      <c r="H346" s="9">
        <f t="shared" si="25"/>
        <v>190.27500000000003</v>
      </c>
    </row>
    <row r="347" spans="1:8">
      <c r="A347">
        <f t="shared" si="26"/>
        <v>1897</v>
      </c>
      <c r="B347" s="2">
        <v>136.29</v>
      </c>
      <c r="C347" s="2">
        <v>138.12</v>
      </c>
      <c r="D347" s="9">
        <f t="shared" si="24"/>
        <v>137.20499999999998</v>
      </c>
      <c r="E347" s="9"/>
      <c r="F347" s="2">
        <v>209.6</v>
      </c>
      <c r="G347" s="2">
        <v>196.2</v>
      </c>
      <c r="H347" s="9">
        <f t="shared" si="25"/>
        <v>206.25</v>
      </c>
    </row>
    <row r="348" spans="1:8">
      <c r="A348">
        <f t="shared" si="26"/>
        <v>1898</v>
      </c>
      <c r="B348" s="2">
        <v>162.51</v>
      </c>
      <c r="C348" s="2">
        <v>153.69999999999999</v>
      </c>
      <c r="D348" s="9">
        <f t="shared" si="24"/>
        <v>158.10499999999999</v>
      </c>
      <c r="E348" s="9"/>
      <c r="F348" s="2">
        <v>244.6</v>
      </c>
      <c r="G348" s="2">
        <v>213.9</v>
      </c>
      <c r="H348" s="9">
        <f t="shared" si="25"/>
        <v>236.92499999999998</v>
      </c>
    </row>
    <row r="349" spans="1:8">
      <c r="A349">
        <f t="shared" si="26"/>
        <v>1899</v>
      </c>
      <c r="B349" s="2">
        <v>152.81</v>
      </c>
      <c r="C349" s="2">
        <v>156.15</v>
      </c>
      <c r="D349" s="9">
        <f t="shared" si="24"/>
        <v>154.48000000000002</v>
      </c>
      <c r="E349" s="9"/>
      <c r="F349" s="2">
        <v>196.1</v>
      </c>
      <c r="G349" s="2">
        <v>181.43</v>
      </c>
      <c r="H349" s="9">
        <f t="shared" si="25"/>
        <v>192.4325</v>
      </c>
    </row>
    <row r="350" spans="1:8">
      <c r="A350">
        <f t="shared" si="26"/>
        <v>1900</v>
      </c>
      <c r="B350" s="2">
        <v>158.37</v>
      </c>
      <c r="C350" s="2">
        <v>160.96</v>
      </c>
      <c r="D350" s="9">
        <f t="shared" si="24"/>
        <v>159.66500000000002</v>
      </c>
      <c r="E350" s="9"/>
      <c r="F350" s="2">
        <v>197.5</v>
      </c>
      <c r="G350" s="2">
        <v>181.13</v>
      </c>
      <c r="H350" s="9">
        <f t="shared" si="25"/>
        <v>193.4075</v>
      </c>
    </row>
    <row r="351" spans="1:8">
      <c r="A351">
        <f t="shared" si="26"/>
        <v>1901</v>
      </c>
      <c r="B351" s="2">
        <v>152.96</v>
      </c>
      <c r="C351" s="2">
        <v>154.16999999999999</v>
      </c>
      <c r="D351" s="9">
        <f t="shared" si="24"/>
        <v>153.565</v>
      </c>
      <c r="E351" s="9"/>
      <c r="F351" s="2">
        <v>203.4</v>
      </c>
      <c r="G351" s="2">
        <v>185.25</v>
      </c>
      <c r="H351" s="9">
        <f t="shared" si="25"/>
        <v>198.86250000000001</v>
      </c>
    </row>
    <row r="352" spans="1:8">
      <c r="A352">
        <f t="shared" si="26"/>
        <v>1902</v>
      </c>
      <c r="B352" s="2">
        <v>155.81</v>
      </c>
      <c r="C352" s="2">
        <v>158.12</v>
      </c>
      <c r="D352" s="9">
        <f t="shared" si="24"/>
        <v>156.965</v>
      </c>
      <c r="E352" s="9"/>
      <c r="F352" s="2">
        <v>212.6</v>
      </c>
      <c r="G352" s="2">
        <v>192.15</v>
      </c>
      <c r="H352" s="9">
        <f t="shared" si="25"/>
        <v>207.48749999999998</v>
      </c>
    </row>
    <row r="353" spans="1:8">
      <c r="A353">
        <f t="shared" si="26"/>
        <v>1903</v>
      </c>
      <c r="B353" s="2">
        <v>153.94</v>
      </c>
      <c r="C353" s="2">
        <v>153.78</v>
      </c>
      <c r="D353" s="9">
        <f t="shared" si="24"/>
        <v>153.86000000000001</v>
      </c>
      <c r="E353" s="9"/>
      <c r="F353" s="2">
        <v>209</v>
      </c>
      <c r="G353" s="2">
        <v>186.75</v>
      </c>
      <c r="H353" s="9">
        <f t="shared" si="25"/>
        <v>203.4375</v>
      </c>
    </row>
    <row r="354" spans="1:8">
      <c r="A354">
        <f t="shared" si="26"/>
        <v>1904</v>
      </c>
      <c r="B354" s="2">
        <v>153.34</v>
      </c>
      <c r="C354" s="2">
        <v>154.97999999999999</v>
      </c>
      <c r="D354" s="9">
        <f t="shared" si="24"/>
        <v>154.16</v>
      </c>
      <c r="E354" s="9"/>
      <c r="F354" s="2">
        <v>227.4</v>
      </c>
      <c r="G354" s="2">
        <v>196.05</v>
      </c>
      <c r="H354" s="9">
        <f t="shared" si="25"/>
        <v>219.5625</v>
      </c>
    </row>
    <row r="355" spans="1:8">
      <c r="A355">
        <f t="shared" si="26"/>
        <v>1905</v>
      </c>
      <c r="B355" s="2">
        <v>160.16999999999999</v>
      </c>
      <c r="C355" s="2">
        <v>160.82</v>
      </c>
      <c r="D355" s="9">
        <f t="shared" si="24"/>
        <v>160.495</v>
      </c>
      <c r="E355" s="9"/>
      <c r="F355" s="2">
        <v>221.7</v>
      </c>
      <c r="G355" s="2">
        <v>195.5</v>
      </c>
      <c r="H355" s="9">
        <f t="shared" si="25"/>
        <v>215.14999999999998</v>
      </c>
    </row>
    <row r="356" spans="1:8">
      <c r="A356">
        <f t="shared" si="26"/>
        <v>1906</v>
      </c>
      <c r="B356" s="2">
        <v>167.53</v>
      </c>
      <c r="C356" s="2">
        <v>161.88</v>
      </c>
      <c r="D356" s="9">
        <f t="shared" si="24"/>
        <v>164.70499999999998</v>
      </c>
      <c r="E356" s="9"/>
      <c r="F356" s="2">
        <v>212.6</v>
      </c>
      <c r="G356" s="2">
        <v>190.2</v>
      </c>
      <c r="H356" s="9">
        <f t="shared" si="25"/>
        <v>207</v>
      </c>
    </row>
    <row r="357" spans="1:8">
      <c r="A357">
        <f t="shared" si="26"/>
        <v>1907</v>
      </c>
      <c r="B357" s="2">
        <v>188.71</v>
      </c>
      <c r="C357" s="2">
        <v>186.03</v>
      </c>
      <c r="D357" s="9">
        <f t="shared" si="24"/>
        <v>187.37</v>
      </c>
      <c r="E357" s="9"/>
      <c r="F357" s="2">
        <v>241.7</v>
      </c>
      <c r="G357" s="2">
        <v>212.3</v>
      </c>
      <c r="H357" s="9">
        <f t="shared" si="25"/>
        <v>234.34999999999997</v>
      </c>
    </row>
    <row r="358" spans="1:8">
      <c r="A358">
        <f t="shared" si="26"/>
        <v>1908</v>
      </c>
      <c r="B358" s="2">
        <v>186.16</v>
      </c>
      <c r="C358" s="2">
        <v>186.49</v>
      </c>
      <c r="D358" s="9">
        <f t="shared" si="24"/>
        <v>186.32499999999999</v>
      </c>
      <c r="E358" s="9"/>
      <c r="F358" s="2">
        <v>229.1</v>
      </c>
      <c r="G358" s="2">
        <v>218.55</v>
      </c>
      <c r="H358" s="9">
        <f t="shared" si="25"/>
        <v>226.46249999999998</v>
      </c>
    </row>
    <row r="359" spans="1:8">
      <c r="A359">
        <f t="shared" si="26"/>
        <v>1909</v>
      </c>
      <c r="B359" s="2">
        <v>181.5</v>
      </c>
      <c r="C359" s="2">
        <v>174.71</v>
      </c>
      <c r="D359" s="9">
        <f t="shared" si="24"/>
        <v>178.10500000000002</v>
      </c>
      <c r="E359" s="9"/>
      <c r="F359" s="2">
        <v>281.5</v>
      </c>
      <c r="G359" s="2">
        <v>264.45</v>
      </c>
      <c r="H359" s="9">
        <f t="shared" si="25"/>
        <v>277.23750000000001</v>
      </c>
    </row>
    <row r="360" spans="1:8">
      <c r="A360">
        <f t="shared" si="26"/>
        <v>1910</v>
      </c>
      <c r="B360" s="2">
        <v>161.22</v>
      </c>
      <c r="C360" s="2">
        <v>153.37</v>
      </c>
      <c r="D360" s="9">
        <f t="shared" si="24"/>
        <v>157.29500000000002</v>
      </c>
      <c r="E360" s="9"/>
      <c r="F360" s="2">
        <v>232.9</v>
      </c>
      <c r="G360" s="2">
        <v>220.5</v>
      </c>
      <c r="H360" s="9">
        <f t="shared" si="25"/>
        <v>229.8</v>
      </c>
    </row>
    <row r="361" spans="1:8">
      <c r="A361">
        <f t="shared" si="26"/>
        <v>1911</v>
      </c>
      <c r="B361" s="2">
        <v>164.17</v>
      </c>
      <c r="C361" s="2">
        <v>164.61</v>
      </c>
      <c r="D361" s="9">
        <f t="shared" si="24"/>
        <v>164.39</v>
      </c>
      <c r="E361" s="9"/>
      <c r="F361" s="2">
        <v>214.8</v>
      </c>
      <c r="G361" s="2">
        <v>224.4</v>
      </c>
      <c r="H361" s="9">
        <f t="shared" si="25"/>
        <v>217.20000000000002</v>
      </c>
    </row>
    <row r="362" spans="1:8">
      <c r="A362">
        <f t="shared" si="26"/>
        <v>1912</v>
      </c>
      <c r="B362" s="2">
        <v>182.2</v>
      </c>
      <c r="C362" s="2">
        <v>190.79</v>
      </c>
      <c r="D362" s="9">
        <f t="shared" si="24"/>
        <v>186.495</v>
      </c>
      <c r="E362" s="9"/>
      <c r="F362" s="2">
        <v>227.1</v>
      </c>
      <c r="G362" s="2">
        <v>236.1</v>
      </c>
      <c r="H362" s="9">
        <f t="shared" si="25"/>
        <v>229.35</v>
      </c>
    </row>
    <row r="363" spans="1:8">
      <c r="A363">
        <f t="shared" si="26"/>
        <v>1913</v>
      </c>
      <c r="B363" s="2">
        <v>163.57</v>
      </c>
      <c r="C363" s="2">
        <v>165.65</v>
      </c>
      <c r="D363" s="9">
        <f t="shared" si="24"/>
        <v>164.61</v>
      </c>
      <c r="E363" s="9"/>
      <c r="F363" s="2">
        <v>235.35</v>
      </c>
      <c r="G363" s="2">
        <v>224.7</v>
      </c>
      <c r="H363" s="9">
        <f t="shared" si="25"/>
        <v>232.6875</v>
      </c>
    </row>
    <row r="364" spans="1:8">
      <c r="B364" s="9"/>
      <c r="C364" s="9"/>
      <c r="D364" s="9"/>
      <c r="E364" s="9"/>
      <c r="F364" s="9"/>
      <c r="G364" s="9"/>
      <c r="H364" s="9"/>
    </row>
    <row r="365" spans="1:8">
      <c r="B365" s="9"/>
      <c r="C365" s="9"/>
      <c r="D365" s="9"/>
      <c r="E365" s="9"/>
      <c r="F365" s="9"/>
      <c r="G365" s="9"/>
      <c r="H365" s="9"/>
    </row>
    <row r="366" spans="1:8">
      <c r="B366" s="9"/>
      <c r="C366" s="9"/>
      <c r="D366" s="9"/>
      <c r="E366" s="9"/>
      <c r="F366" s="9"/>
      <c r="G366" s="9"/>
      <c r="H366" s="9"/>
    </row>
    <row r="367" spans="1:8">
      <c r="A367" t="s">
        <v>51</v>
      </c>
      <c r="B367" s="9">
        <f t="shared" ref="B367:H367" si="27">+AVERAGE(B250:B269)</f>
        <v>270.35600000000005</v>
      </c>
      <c r="C367" s="9">
        <f t="shared" si="27"/>
        <v>240.90550000000002</v>
      </c>
      <c r="D367" s="9">
        <f t="shared" si="27"/>
        <v>255.63074999999995</v>
      </c>
      <c r="E367" s="9"/>
      <c r="F367" s="9">
        <f t="shared" si="27"/>
        <v>415.49799999999993</v>
      </c>
      <c r="G367" s="9">
        <f t="shared" si="27"/>
        <v>350.70400000000006</v>
      </c>
      <c r="H367" s="9">
        <f t="shared" si="27"/>
        <v>399.29949999999997</v>
      </c>
    </row>
    <row r="368" spans="1:8">
      <c r="A368" t="s">
        <v>52</v>
      </c>
      <c r="B368" s="9">
        <f t="shared" ref="B368:H368" si="28">+AVERAGE(B270:B289)</f>
        <v>158.86700000000002</v>
      </c>
      <c r="C368" s="9">
        <f t="shared" si="28"/>
        <v>147.315</v>
      </c>
      <c r="D368" s="9">
        <f t="shared" si="28"/>
        <v>153.09100000000001</v>
      </c>
      <c r="E368" s="9"/>
      <c r="F368" s="9">
        <f t="shared" si="28"/>
        <v>233.01550000000003</v>
      </c>
      <c r="G368" s="9">
        <f t="shared" si="28"/>
        <v>214.79100000000003</v>
      </c>
      <c r="H368" s="9">
        <f t="shared" si="28"/>
        <v>228.45937499999999</v>
      </c>
    </row>
    <row r="369" spans="1:8">
      <c r="A369" t="s">
        <v>53</v>
      </c>
      <c r="B369" s="9">
        <f t="shared" ref="B369:H369" si="29">+AVERAGE(B290:B305)</f>
        <v>217.22187500000001</v>
      </c>
      <c r="C369" s="9">
        <f t="shared" si="29"/>
        <v>203.04375000000002</v>
      </c>
      <c r="D369" s="9">
        <f t="shared" si="29"/>
        <v>210.13281250000003</v>
      </c>
      <c r="E369" s="9"/>
      <c r="F369" s="9">
        <f t="shared" si="29"/>
        <v>295.49937499999999</v>
      </c>
      <c r="G369" s="9">
        <f t="shared" si="29"/>
        <v>278.111875</v>
      </c>
      <c r="H369" s="9">
        <f t="shared" si="29"/>
        <v>291.15249999999997</v>
      </c>
    </row>
    <row r="370" spans="1:8">
      <c r="A370" t="s">
        <v>54</v>
      </c>
      <c r="B370" s="9">
        <f t="shared" ref="B370:H370" si="30">+AVERAGE(B306:B315)</f>
        <v>208.04599999999999</v>
      </c>
      <c r="C370" s="9">
        <f t="shared" si="30"/>
        <v>206.185</v>
      </c>
      <c r="D370" s="9">
        <f t="shared" si="30"/>
        <v>207.11549999999997</v>
      </c>
      <c r="E370" s="9"/>
      <c r="F370" s="9">
        <f t="shared" si="30"/>
        <v>295.02100000000002</v>
      </c>
      <c r="G370" s="9">
        <f t="shared" si="30"/>
        <v>287.084</v>
      </c>
      <c r="H370" s="9">
        <f t="shared" si="30"/>
        <v>293.03675000000004</v>
      </c>
    </row>
    <row r="371" spans="1:8">
      <c r="A371" t="s">
        <v>55</v>
      </c>
      <c r="B371" s="9">
        <f t="shared" ref="B371:H371" si="31">+AVERAGE(B316:B325)</f>
        <v>243.40000000000003</v>
      </c>
      <c r="C371" s="9">
        <f t="shared" si="31"/>
        <v>235.1</v>
      </c>
      <c r="D371" s="9">
        <f t="shared" si="31"/>
        <v>239.25</v>
      </c>
      <c r="E371" s="9"/>
      <c r="F371" s="9">
        <f t="shared" si="31"/>
        <v>334.92999999999995</v>
      </c>
      <c r="G371" s="9">
        <f t="shared" si="31"/>
        <v>319.90800000000002</v>
      </c>
      <c r="H371" s="9">
        <f t="shared" si="31"/>
        <v>331.17449999999997</v>
      </c>
    </row>
    <row r="372" spans="1:8">
      <c r="A372" t="s">
        <v>56</v>
      </c>
      <c r="B372" s="9">
        <f t="shared" ref="B372:H372" si="32">+AVERAGE(B326:B335)</f>
        <v>219.363</v>
      </c>
      <c r="C372" s="9">
        <f t="shared" si="32"/>
        <v>211.17399999999998</v>
      </c>
      <c r="D372" s="9">
        <f t="shared" si="32"/>
        <v>215.26849999999999</v>
      </c>
      <c r="E372" s="9"/>
      <c r="F372" s="9">
        <f t="shared" si="32"/>
        <v>301.62499999999994</v>
      </c>
      <c r="G372" s="9">
        <f t="shared" si="32"/>
        <v>274.62</v>
      </c>
      <c r="H372" s="9">
        <f t="shared" si="32"/>
        <v>294.87375000000003</v>
      </c>
    </row>
    <row r="373" spans="1:8">
      <c r="A373" t="s">
        <v>57</v>
      </c>
      <c r="B373" s="9">
        <f t="shared" ref="B373:H373" si="33">+AVERAGE(B336:B345)</f>
        <v>163.18599999999998</v>
      </c>
      <c r="C373" s="9">
        <f t="shared" si="33"/>
        <v>157.51400000000001</v>
      </c>
      <c r="D373" s="9">
        <f t="shared" si="33"/>
        <v>160.35</v>
      </c>
      <c r="E373" s="9"/>
      <c r="F373" s="9">
        <f t="shared" si="33"/>
        <v>222.48000000000002</v>
      </c>
      <c r="G373" s="9">
        <f t="shared" si="33"/>
        <v>196.166</v>
      </c>
      <c r="H373" s="9">
        <f t="shared" si="33"/>
        <v>215.9015</v>
      </c>
    </row>
    <row r="374" spans="1:8">
      <c r="A374" t="s">
        <v>58</v>
      </c>
      <c r="B374" s="9">
        <f t="shared" ref="B374:H374" si="34">+AVERAGE(B346:B363)</f>
        <v>161.435</v>
      </c>
      <c r="C374" s="9">
        <f t="shared" si="34"/>
        <v>161.10055555555556</v>
      </c>
      <c r="D374" s="9">
        <f t="shared" si="34"/>
        <v>161.26777777777775</v>
      </c>
      <c r="E374" s="9"/>
      <c r="F374" s="9">
        <f t="shared" si="34"/>
        <v>221.8472222222222</v>
      </c>
      <c r="G374" s="9">
        <f t="shared" si="34"/>
        <v>205.09777777777779</v>
      </c>
      <c r="H374" s="9">
        <f t="shared" si="34"/>
        <v>217.65986111111113</v>
      </c>
    </row>
    <row r="377" spans="1:8">
      <c r="A377" t="s">
        <v>59</v>
      </c>
      <c r="C377" t="s">
        <v>84</v>
      </c>
    </row>
    <row r="378" spans="1:8">
      <c r="A378" t="s">
        <v>60</v>
      </c>
      <c r="C378" t="s">
        <v>61</v>
      </c>
    </row>
    <row r="379" spans="1:8">
      <c r="A379" t="s">
        <v>62</v>
      </c>
      <c r="C379" t="s">
        <v>70</v>
      </c>
    </row>
    <row r="381" spans="1:8">
      <c r="A381" t="s">
        <v>63</v>
      </c>
      <c r="C381" t="s">
        <v>64</v>
      </c>
    </row>
    <row r="382" spans="1:8">
      <c r="C382" t="s">
        <v>66</v>
      </c>
    </row>
    <row r="383" spans="1:8">
      <c r="D383" s="13" t="s">
        <v>65</v>
      </c>
    </row>
    <row r="384" spans="1:8">
      <c r="A384" t="s">
        <v>67</v>
      </c>
      <c r="C384" t="s">
        <v>68</v>
      </c>
    </row>
    <row r="385" spans="1:3">
      <c r="A385" t="s">
        <v>69</v>
      </c>
      <c r="C385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EEI</cp:lastModifiedBy>
  <dcterms:created xsi:type="dcterms:W3CDTF">2019-04-24T03:26:17Z</dcterms:created>
  <dcterms:modified xsi:type="dcterms:W3CDTF">2019-06-06T04:38:59Z</dcterms:modified>
</cp:coreProperties>
</file>