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F76BA5F1-EDE3-4BEB-8052-852A82637D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<sst xmlns="http://schemas.openxmlformats.org/spreadsheetml/2006/main" count="163" uniqueCount="125">
  <si>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</si>
  <si>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</si>
  <si>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</si>
  <si>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</si>
  <si>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</si>
  <si>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</si>
  <si>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</si>
  <si>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</si>
  <si>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</si>
  <si>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</si>
  <si>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</si>
  <si>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</si>
  <si>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</si>
  <si>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</si>
  <si>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</si>
  <si>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</si>
  <si>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</si>
  <si>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</si>
  <si>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</si>
  <si>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</si>
  <si>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</si>
  <si>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</si>
  <si>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</si>
  <si>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</si>
  <si>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</si>
  <si>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</si>
  <si>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</si>
  <si>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</si>
  <si>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</si>
  <si>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</si>
  <si>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</si>
  <si>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</si>
  <si>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</si>
  <si>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</si>
  <si>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</si>
  <si>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</si>
  <si>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</si>
  <si>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</si>
  <si>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</si>
  <si>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</si>
  <si>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</si>
  <si>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</si>
  <si>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</si>
  <si>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</si>
  <si>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</si>
  <si>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</si>
  <si>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</si>
  <si>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</si>
  <si>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</si>
  <si>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</si>
  <si>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</si>
  <si>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</si>
  <si>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</si>
  <si>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</si>
  <si>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</si>
  <si>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</si>
  <si>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</si>
  <si>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</si>
  <si>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</si>
  <si>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</si>
  <si>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</si>
  <si>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</si>
  <si>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</si>
  <si>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</si>
  <si>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</si>
  <si>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</si>
  <si>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</si>
  <si>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</si>
  <si>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</si>
  <si>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</si>
  <si>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</si>
  <si>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</si>
  <si>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</si>
  <si>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</si>
  <si>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</si>
  <si>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</si>
  <si>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</si>
  <si>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</si>
  <si>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</si>
  <si>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</si>
  <si>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</si>
  <si>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</si>
  <si>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</si>
  <si>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</si>
  <si>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</si>
  <si>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</si>
  <si>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</si>
  <si>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</si>
  <si>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</si>
  <si>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</si>
  <si>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</si>
  <si>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</si>
  <si>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</si>
  <si>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</si>
  <si>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</si>
  <si>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</si>
  <si>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</si>
  <si>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</si>
  <si>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</si>
  <si>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</si>
  <si>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</si>
  <si>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</si>
  <si>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</si>
  <si>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</si>
  <si>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</si>
  <si>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</si>
  <si>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</si>
  <si>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</si>
  <si>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</si>
  <si>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</si>
  <si>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</si>
  <si>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</si>
  <si>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</si>
  <si>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</si>
  <si>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</si>
  <si>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</si>
  <si>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</si>
  <si>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</si>
  <si>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</si>
  <si>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</si>
  <si>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</si>
  <si>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RUC: 20603287721</t>
  </si>
  <si>
    <t>MEDIDA:</t>
  </si>
  <si>
    <t xml:space="preserve">         RUC: 20603287721</t>
  </si>
  <si>
    <t>GRUPO PROBUSINESS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</si>
</sst>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171" fontId="8" fillId="8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0" xfId="0" applyFill="1"/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26" fillId="2" borderId="0" xfId="0" applyFont="1" applyFill="1"/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172" fontId="7" fillId="5" borderId="1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0" fillId="2" borderId="0" xfId="0" applyFont="1" applyFill="1"/>
    <xf numFmtId="0" fontId="8" fillId="2" borderId="2" xfId="0" applyFont="1" applyFill="1" applyBorder="1"/>
    <xf numFmtId="0" fontId="8" fillId="2" borderId="12" xfId="0" applyFont="1" applyFill="1" applyBorder="1"/>
    <xf numFmtId="0" fontId="8" fillId="2" borderId="0" xfId="0" applyFont="1" applyFill="1"/>
    <xf numFmtId="0" fontId="10" fillId="2" borderId="2" xfId="0" applyFont="1" applyFill="1" applyBorder="1"/>
    <xf numFmtId="0" fontId="10" fillId="2" borderId="6" xfId="0" applyFont="1" applyFill="1" applyBorder="1"/>
    <xf numFmtId="0" fontId="18" fillId="7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17" fillId="5" borderId="0" xfId="0" applyFont="1" applyFill="1"/>
    <xf numFmtId="0" fontId="8" fillId="2" borderId="0" xfId="0" applyFont="1" applyFill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500743</xdr:colOff>
      <xdr:row>46</xdr:row>
      <xdr:rowOff>206828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9339942"/>
          <a:ext cx="1209675" cy="1190625"/>
        </a:xfrm>
        <a:prstGeom prst="rect">
          <a:avLst/>
        </a:prstGeom>
      </xdr:spPr>
    </xdr:pic>
    <xdr:clientData/>
  </xdr:oneCellAnchor>
  <xdr:oneCellAnchor>
    <xdr:from>
      <xdr:col>2</xdr:col>
      <xdr:colOff>435428</xdr:colOff>
      <xdr:row>93</xdr:row>
      <xdr:rowOff>76200</xdr:rowOff>
    </xdr:from>
    <xdr:ext cx="4152900" cy="3276600"/>
    <xdr:pic>
      <xdr:nvPicPr>
        <xdr:cNvPr id="4" name="Imagen 5">
          <a:extLst>
            <a:ext uri="{FF2B5EF4-FFF2-40B4-BE49-F238E27FC236}">
              <a16:creationId xmlns:a16="http://schemas.microsoft.com/office/drawing/2014/main" id="{798532EB-EFB3-4DA3-B19C-57E6C70BA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0828" y="18124714"/>
          <a:ext cx="4152900" cy="327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109"/>
  <sheetViews>
    <sheetView showGridLines="0" tabSelected="1" topLeftCell="A16" zoomScale="70" zoomScaleNormal="70" workbookViewId="0">
      <selection activeCell="D50" sqref="D50:L50"/>
    </sheetView>
  </sheetViews>
  <sheetFormatPr baseColWidth="10" defaultColWidth="10.77734375" defaultRowHeight="14.4"/>
  <cols>
    <col min="1" max="1" width="7.109375" style="1" customWidth="1"/>
    <col min="2" max="2" width="11.77734375" style="1" customWidth="1"/>
    <col min="3" max="3" width="21.44140625" style="1" customWidth="1"/>
    <col min="4" max="4" width="0.88671875" style="1" customWidth="1"/>
    <col min="5" max="5" width="12.109375" style="1" customWidth="1"/>
    <col min="6" max="6" width="10.77734375" style="1" customWidth="1"/>
    <col min="7" max="7" width="15.88671875" style="1" customWidth="1"/>
    <col min="8" max="8" width="0.88671875" style="1" customWidth="1"/>
    <col min="9" max="9" width="9.77734375" style="1" customWidth="1"/>
    <col min="10" max="10" width="10.6640625" style="1" customWidth="1"/>
    <col min="11" max="11" width="10.77734375" style="1" customWidth="1"/>
    <col min="12" max="12" width="8.77734375" style="1" customWidth="1"/>
    <col min="13" max="16384" width="10.77734375" style="1"/>
  </cols>
  <sheetData>
    <row r="1" spans="1:12" ht="18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8" customHeight="1">
      <c r="B2" s="91"/>
      <c r="C2" s="91"/>
      <c r="E2" s="95"/>
      <c r="F2" s="95"/>
      <c r="G2" s="95"/>
      <c r="H2" s="95"/>
      <c r="I2" s="95"/>
      <c r="J2" s="95"/>
      <c r="K2" s="95"/>
      <c r="L2" s="95"/>
    </row>
    <row r="3" spans="1:12" ht="25.8">
      <c r="B3" s="91"/>
      <c r="C3" s="91"/>
      <c r="E3" s="101" t="s">
        <v>124</v>
      </c>
      <c r="F3" s="101"/>
      <c r="G3" s="101"/>
      <c r="H3" s="101"/>
      <c r="I3" s="101"/>
      <c r="J3" s="101"/>
    </row>
    <row r="4" spans="1:12" ht="25.8">
      <c r="B4" s="91"/>
      <c r="C4" s="91"/>
      <c r="E4" s="102" t="s">
        <v>123</v>
      </c>
      <c r="F4" s="102"/>
      <c r="G4" s="102"/>
      <c r="H4" s="102"/>
      <c r="I4" s="102"/>
      <c r="J4" s="102"/>
      <c r="K4" s="35"/>
    </row>
    <row r="5" spans="1:12">
      <c r="B5" s="91"/>
      <c r="C5" s="91"/>
      <c r="D5" s="89"/>
    </row>
    <row r="6" spans="1:12">
      <c r="B6" s="91"/>
      <c r="C6" s="91"/>
      <c r="D6" s="53"/>
      <c r="F6" s="53"/>
      <c r="G6" s="53"/>
      <c r="H6" s="53"/>
    </row>
    <row r="7" spans="1:12">
      <c r="A7" s="91"/>
      <c r="B7" s="91"/>
      <c r="C7" s="91"/>
      <c r="E7" s="92" t="s">
        <v>120</v>
      </c>
      <c r="F7" s="92"/>
      <c r="G7" s="92"/>
      <c r="I7" s="91"/>
      <c r="J7" s="91"/>
      <c r="K7" s="91"/>
      <c r="L7" s="91"/>
    </row>
    <row r="8" spans="1:12">
      <c r="B8" s="30" t="s">
        <v>82</v>
      </c>
      <c r="C8" s="39" t="s">
        <v>107</v>
      </c>
      <c r="D8" s="87"/>
      <c r="E8" s="50" t="s">
        <v>24</v>
      </c>
      <c r="F8" s="97" t="s">
        <v>25</v>
      </c>
      <c r="G8" s="98"/>
      <c r="H8" s="86"/>
      <c r="I8" s="1" t="s">
        <v>30</v>
      </c>
      <c r="J8" s="112">
        <f>+'2'!F7</f>
        <v>8</v>
      </c>
      <c r="K8" s="112"/>
      <c r="L8" s="112"/>
    </row>
    <row r="9" spans="1:12">
      <c r="B9" s="30" t="s">
        <v>81</v>
      </c>
      <c r="C9" s="39" t="s">
        <v>108</v>
      </c>
      <c r="D9" s="87"/>
      <c r="E9" s="51" t="s">
        <v>103</v>
      </c>
      <c r="F9" s="93">
        <f ca="1">+TODAY()</f>
        <v>45460</v>
      </c>
      <c r="G9" s="94"/>
      <c r="H9" s="86"/>
      <c r="I9" s="1" t="s">
        <v>29</v>
      </c>
      <c r="J9" s="90">
        <f>+'2'!F8</f>
        <v>116</v>
      </c>
      <c r="K9" s="90"/>
      <c r="L9" s="90"/>
    </row>
    <row r="10" spans="1:12">
      <c r="B10" s="30" t="s">
        <v>22</v>
      </c>
      <c r="C10" s="39">
        <v>40828284</v>
      </c>
      <c r="D10" s="87"/>
      <c r="E10" s="57" t="s">
        <v>26</v>
      </c>
      <c r="F10" s="95" t="s">
        <v>27</v>
      </c>
      <c r="G10" s="96"/>
      <c r="H10" s="86"/>
      <c r="I10" s="1" t="s">
        <v>122</v>
      </c>
      <c r="J10" s="113">
        <v>0</v>
      </c>
      <c r="K10" s="113"/>
      <c r="L10" s="113"/>
    </row>
    <row r="11" spans="1:12">
      <c r="B11" s="30" t="s">
        <v>23</v>
      </c>
      <c r="C11" s="40">
        <v>969094294</v>
      </c>
      <c r="D11" s="88"/>
      <c r="E11" s="52" t="s">
        <v>21</v>
      </c>
      <c r="F11" s="115"/>
      <c r="G11" s="116"/>
      <c r="H11" s="86"/>
      <c r="I11" s="1" t="s">
        <v>28</v>
      </c>
      <c r="J11" s="130">
        <f>+'2'!F9</f>
        <v>1.1879999999999999</v>
      </c>
      <c r="K11" s="130"/>
      <c r="L11" s="130"/>
    </row>
    <row r="12" spans="1:12"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spans="1:12">
      <c r="B13" s="123" t="s">
        <v>31</v>
      </c>
      <c r="C13" s="123"/>
      <c r="D13" s="123"/>
      <c r="E13" s="123"/>
      <c r="F13" s="123"/>
      <c r="G13" s="123"/>
      <c r="H13" s="123"/>
      <c r="I13" s="123"/>
      <c r="J13" s="123"/>
      <c r="K13" s="32" t="s">
        <v>34</v>
      </c>
      <c r="L13" s="32" t="s">
        <v>33</v>
      </c>
    </row>
    <row r="14" spans="1:12">
      <c r="B14" s="124" t="s">
        <v>36</v>
      </c>
      <c r="C14" s="124"/>
      <c r="D14" s="124"/>
      <c r="E14" s="124"/>
      <c r="F14" s="124"/>
      <c r="G14" s="124"/>
      <c r="H14" s="124"/>
      <c r="I14" s="124"/>
      <c r="J14" s="124"/>
      <c r="K14" s="37">
        <f>'2'!F13</f>
        <v>944.03</v>
      </c>
      <c r="L14" s="31" t="s">
        <v>35</v>
      </c>
    </row>
    <row r="15" spans="1:12">
      <c r="B15" s="125" t="s">
        <v>32</v>
      </c>
      <c r="C15" s="125"/>
      <c r="D15" s="125"/>
      <c r="E15" s="125"/>
      <c r="F15" s="125"/>
      <c r="G15" s="125"/>
      <c r="H15" s="125"/>
      <c r="I15" s="125"/>
      <c r="J15" s="125"/>
      <c r="K15" s="38">
        <f>'2'!F16+'2'!F19</f>
        <v>299.47999999999996</v>
      </c>
      <c r="L15" s="34" t="s">
        <v>35</v>
      </c>
    </row>
    <row r="16" spans="1:12">
      <c r="B16" s="119" t="s">
        <v>7</v>
      </c>
      <c r="C16" s="119"/>
      <c r="D16" s="119"/>
      <c r="E16" s="119"/>
      <c r="F16" s="119"/>
      <c r="G16" s="119"/>
      <c r="H16" s="119"/>
      <c r="I16" s="119"/>
      <c r="J16" s="119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21" t="s">
        <v>101</v>
      </c>
      <c r="C19" s="121"/>
      <c r="D19" s="121"/>
      <c r="E19" s="121"/>
      <c r="F19" s="121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117" t="s">
        <v>37</v>
      </c>
      <c r="C20" s="117"/>
      <c r="D20" s="117"/>
      <c r="E20" s="117"/>
      <c r="F20" s="117"/>
      <c r="G20" s="117"/>
      <c r="H20" s="117"/>
      <c r="I20" s="117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117" t="s">
        <v>38</v>
      </c>
      <c r="C21" s="117"/>
      <c r="D21" s="117"/>
      <c r="E21" s="117"/>
      <c r="F21" s="117"/>
      <c r="G21" s="117"/>
      <c r="H21" s="117"/>
      <c r="I21" s="117"/>
      <c r="J21" s="47">
        <v>0.16</v>
      </c>
      <c r="K21" s="37">
        <f>'2'!F28</f>
        <v>204.32327611622512</v>
      </c>
      <c r="L21" s="31" t="s">
        <v>35</v>
      </c>
    </row>
    <row r="22" spans="2:12">
      <c r="B22" s="115" t="s">
        <v>39</v>
      </c>
      <c r="C22" s="115"/>
      <c r="D22" s="115"/>
      <c r="E22" s="115"/>
      <c r="F22" s="115"/>
      <c r="G22" s="115"/>
      <c r="H22" s="115"/>
      <c r="I22" s="115"/>
      <c r="J22" s="47">
        <v>0.02</v>
      </c>
      <c r="K22" s="37">
        <f>'2'!F29</f>
        <v>25.54040951452814</v>
      </c>
      <c r="L22" s="31" t="s">
        <v>35</v>
      </c>
    </row>
    <row r="23" spans="2:12">
      <c r="B23" s="119" t="s">
        <v>42</v>
      </c>
      <c r="C23" s="119"/>
      <c r="D23" s="119"/>
      <c r="E23" s="119"/>
      <c r="F23" s="119"/>
      <c r="G23" s="119"/>
      <c r="H23" s="119"/>
      <c r="I23" s="119"/>
      <c r="J23" s="75"/>
      <c r="K23" s="76">
        <f>SUM(K20:K22)</f>
        <v>263.37416135716029</v>
      </c>
      <c r="L23" s="75" t="s">
        <v>35</v>
      </c>
    </row>
    <row r="24" spans="2:12">
      <c r="B24" s="117"/>
      <c r="C24" s="117"/>
      <c r="D24" s="117"/>
      <c r="E24" s="117"/>
      <c r="F24" s="117"/>
      <c r="G24" s="117"/>
      <c r="H24" s="117"/>
      <c r="I24" s="117"/>
      <c r="J24" s="2"/>
      <c r="K24" s="33"/>
      <c r="L24" s="31"/>
    </row>
    <row r="25" spans="2:12">
      <c r="B25" s="115" t="s">
        <v>40</v>
      </c>
      <c r="C25" s="115"/>
      <c r="D25" s="115"/>
      <c r="E25" s="115"/>
      <c r="F25" s="115"/>
      <c r="G25" s="115"/>
      <c r="H25" s="115"/>
      <c r="I25" s="115"/>
      <c r="J25" s="48" t="s">
        <v>76</v>
      </c>
      <c r="K25" s="38">
        <f>'2'!F30</f>
        <v>52.74094564750061</v>
      </c>
      <c r="L25" s="34" t="s">
        <v>35</v>
      </c>
    </row>
    <row r="26" spans="2:12">
      <c r="B26" s="119" t="s">
        <v>8</v>
      </c>
      <c r="C26" s="119"/>
      <c r="D26" s="119"/>
      <c r="E26" s="119"/>
      <c r="F26" s="119"/>
      <c r="G26" s="119"/>
      <c r="H26" s="119"/>
      <c r="I26" s="119"/>
      <c r="K26" s="37">
        <f>K23+K25</f>
        <v>316.1151070046609</v>
      </c>
      <c r="L26" s="31" t="s">
        <v>35</v>
      </c>
    </row>
    <row r="27" spans="2:12">
      <c r="B27" s="95"/>
      <c r="C27" s="95"/>
      <c r="D27" s="95"/>
      <c r="E27" s="95"/>
      <c r="F27" s="95"/>
      <c r="G27" s="95"/>
      <c r="H27" s="95"/>
      <c r="I27" s="95"/>
    </row>
    <row r="28" spans="2:12" ht="15.6">
      <c r="B28" s="120" t="s">
        <v>98</v>
      </c>
      <c r="C28" s="120"/>
      <c r="D28" s="120"/>
      <c r="E28" s="120"/>
      <c r="F28" s="120"/>
      <c r="G28" s="120"/>
      <c r="H28" s="120"/>
      <c r="I28" s="120"/>
      <c r="J28" s="120"/>
      <c r="K28" s="60" t="s">
        <v>34</v>
      </c>
      <c r="L28" s="60" t="s">
        <v>33</v>
      </c>
    </row>
    <row r="29" spans="2:12">
      <c r="B29" s="117" t="s">
        <v>97</v>
      </c>
      <c r="C29" s="117"/>
      <c r="D29" s="117"/>
      <c r="E29" s="117"/>
      <c r="F29" s="117"/>
      <c r="G29" s="117"/>
      <c r="H29" s="117"/>
      <c r="I29" s="117"/>
      <c r="J29" s="117"/>
      <c r="K29" s="37">
        <f>K14</f>
        <v>944.03</v>
      </c>
      <c r="L29" s="31" t="s">
        <v>35</v>
      </c>
    </row>
    <row r="30" spans="2:12">
      <c r="B30" s="117" t="s">
        <v>100</v>
      </c>
      <c r="C30" s="117"/>
      <c r="D30" s="117"/>
      <c r="E30" s="117"/>
      <c r="F30" s="117"/>
      <c r="G30" s="117"/>
      <c r="H30" s="117"/>
      <c r="I30" s="117"/>
      <c r="J30" s="117"/>
      <c r="K30" s="37">
        <f>+'2'!K22</f>
        <v>415.79999999999995</v>
      </c>
      <c r="L30" s="31" t="s">
        <v>35</v>
      </c>
    </row>
    <row r="31" spans="2:12">
      <c r="B31" s="115" t="s">
        <v>43</v>
      </c>
      <c r="C31" s="115"/>
      <c r="D31" s="115"/>
      <c r="E31" s="115"/>
      <c r="F31" s="115"/>
      <c r="G31" s="115"/>
      <c r="H31" s="115"/>
      <c r="I31" s="115"/>
      <c r="J31" s="115"/>
      <c r="K31" s="38">
        <f>K26</f>
        <v>316.1151070046609</v>
      </c>
      <c r="L31" s="34" t="s">
        <v>35</v>
      </c>
    </row>
    <row r="32" spans="2:12">
      <c r="B32" s="119" t="s">
        <v>99</v>
      </c>
      <c r="C32" s="119"/>
      <c r="D32" s="119"/>
      <c r="E32" s="119"/>
      <c r="F32" s="119"/>
      <c r="G32" s="119"/>
      <c r="H32" s="119"/>
      <c r="I32" s="119"/>
      <c r="J32" s="119"/>
      <c r="K32" s="37">
        <f>SUM(K29:K31)</f>
        <v>1675.9451070046607</v>
      </c>
      <c r="L32" s="31" t="s">
        <v>35</v>
      </c>
    </row>
    <row r="33" spans="2:12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2:12">
      <c r="B34" s="109" t="s">
        <v>102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1"/>
    </row>
    <row r="35" spans="2:12">
      <c r="B35" s="46" t="s">
        <v>45</v>
      </c>
      <c r="C35" s="104" t="s">
        <v>79</v>
      </c>
      <c r="D35" s="105"/>
      <c r="E35" s="106"/>
      <c r="F35" s="7" t="s">
        <v>1</v>
      </c>
      <c r="G35" s="104" t="s">
        <v>80</v>
      </c>
      <c r="H35" s="106"/>
      <c r="I35" s="5" t="s">
        <v>77</v>
      </c>
      <c r="J35" s="54" t="s">
        <v>8</v>
      </c>
      <c r="K35" s="103" t="s">
        <v>78</v>
      </c>
      <c r="L35" s="103"/>
    </row>
    <row r="36" spans="2:12">
      <c r="B36" s="46">
        <v>1</v>
      </c>
      <c r="C36" s="104" t="str">
        <f>+'2'!$C$6</f>
        <v xml:space="preserve">Kids Car Seat Belt Pillow </v>
      </c>
      <c r="D36" s="105"/>
      <c r="E36" s="106"/>
      <c r="F36" s="7">
        <f>+'2'!$C$45</f>
        <v>100</v>
      </c>
      <c r="G36" s="107">
        <f>+'2'!$C$10</f>
        <v>6.36</v>
      </c>
      <c r="H36" s="108"/>
      <c r="I36" s="55">
        <f>+'2'!$C$46</f>
        <v>11.424505892807643</v>
      </c>
      <c r="J36" s="55">
        <f t="shared" ref="J36:J38" si="0">+F36*I36</f>
        <v>1142.4505892807642</v>
      </c>
      <c r="K36" s="103">
        <f t="shared" ref="K36" si="1">I36*3.7</f>
        <v>42.270671803388282</v>
      </c>
      <c r="L36" s="103"/>
    </row>
    <row r="37" spans="2:12">
      <c r="B37" s="46">
        <v>2</v>
      </c>
      <c r="C37" s="104" t="str">
        <f>+'2'!$D$6</f>
        <v>Car Headrest</v>
      </c>
      <c r="D37" s="105"/>
      <c r="E37" s="106"/>
      <c r="F37" s="7">
        <f>+'2'!$D$45</f>
        <v>1</v>
      </c>
      <c r="G37" s="107">
        <f>+'2'!$D$10</f>
        <v>8.0299999999999994</v>
      </c>
      <c r="H37" s="108"/>
      <c r="I37" s="55">
        <f>+'2'!$D$46</f>
        <v>13.907609574791055</v>
      </c>
      <c r="J37" s="55">
        <f t="shared" si="0"/>
        <v>13.907609574791055</v>
      </c>
      <c r="K37" s="103">
        <f t="shared" ref="K37:K38" si="2">I37*3.7</f>
        <v>51.458155426726904</v>
      </c>
      <c r="L37" s="103"/>
    </row>
    <row r="38" spans="2:12">
      <c r="B38" s="46">
        <v>3</v>
      </c>
      <c r="C38" s="104" t="str">
        <f>+'2'!$E$6</f>
        <v>Bluetooth sleep mask</v>
      </c>
      <c r="D38" s="105"/>
      <c r="E38" s="106"/>
      <c r="F38" s="7">
        <f>+'2'!$E$45</f>
        <v>50</v>
      </c>
      <c r="G38" s="107">
        <f>+'2'!$E$10</f>
        <v>6</v>
      </c>
      <c r="H38" s="108"/>
      <c r="I38" s="55">
        <f>+'2'!$E$46</f>
        <v>10.391738162982108</v>
      </c>
      <c r="J38" s="55">
        <f t="shared" si="0"/>
        <v>519.5869081491054</v>
      </c>
      <c r="K38" s="128">
        <f t="shared" si="2"/>
        <v>38.449431203033804</v>
      </c>
      <c r="L38" s="129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114" t="s">
        <v>90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</row>
    <row r="44" spans="2:12" ht="18">
      <c r="B44" s="114" t="s">
        <v>91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</row>
    <row r="45" spans="2:12" ht="18">
      <c r="B45" s="114" t="s">
        <v>92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</row>
    <row r="46" spans="2:12" ht="18">
      <c r="B46" s="114" t="s">
        <v>93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</row>
    <row r="47" spans="2:12" ht="18">
      <c r="B47" s="114" t="s">
        <v>94</v>
      </c>
      <c r="C47" s="114"/>
      <c r="D47" s="114"/>
      <c r="E47" s="114"/>
      <c r="F47" s="114"/>
      <c r="G47" s="114"/>
      <c r="H47" s="114"/>
      <c r="I47" s="114"/>
      <c r="J47" s="114"/>
      <c r="K47" s="114"/>
      <c r="L47" s="114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2" ht="9" customHeight="1">
      <c r="B49" s="91"/>
      <c r="C49" s="91"/>
    </row>
    <row r="50" spans="2:12" ht="31.8" customHeight="1">
      <c r="B50" s="91"/>
      <c r="C50" s="91"/>
      <c r="D50" s="99" t="s">
        <v>124</v>
      </c>
      <c r="E50" s="99"/>
      <c r="F50" s="99"/>
      <c r="G50" s="99"/>
      <c r="H50" s="99"/>
      <c r="I50" s="99"/>
      <c r="J50" s="99"/>
      <c r="K50" s="99"/>
      <c r="L50" s="99"/>
    </row>
    <row r="51" spans="2:12" ht="18" customHeight="1">
      <c r="B51" s="91"/>
      <c r="C51" s="91"/>
      <c r="D51" s="100" t="s">
        <v>121</v>
      </c>
      <c r="E51" s="100"/>
      <c r="F51" s="100"/>
      <c r="G51" s="100"/>
      <c r="H51" s="100"/>
      <c r="I51" s="100"/>
      <c r="J51" s="91"/>
      <c r="K51" s="91"/>
      <c r="L51" s="91"/>
    </row>
    <row r="52" spans="2:12">
      <c r="B52" s="91"/>
      <c r="C52" s="91"/>
    </row>
    <row r="53" spans="2:12">
      <c r="B53" s="91"/>
      <c r="C53" s="91"/>
    </row>
    <row r="54" spans="2:12">
      <c r="B54" s="91"/>
      <c r="C54" s="91"/>
    </row>
    <row r="55" spans="2:12" ht="21">
      <c r="B55" s="122" t="s">
        <v>44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</row>
    <row r="56" spans="2:12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9" spans="2:12">
      <c r="B59" s="126" t="s">
        <v>46</v>
      </c>
      <c r="C59" s="126"/>
      <c r="D59" s="126"/>
      <c r="E59" s="126"/>
      <c r="F59" s="126"/>
      <c r="G59" s="126"/>
      <c r="H59" s="126"/>
      <c r="I59" s="126"/>
      <c r="J59" s="126"/>
      <c r="K59" s="126"/>
      <c r="L59" s="126"/>
    </row>
    <row r="60" spans="2:12">
      <c r="B60" s="126" t="s">
        <v>56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</row>
    <row r="61" spans="2:12">
      <c r="B61" s="117" t="s">
        <v>55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</row>
    <row r="62" spans="2:12">
      <c r="B62" s="126" t="s">
        <v>47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</row>
    <row r="63" spans="2:12">
      <c r="B63" s="126" t="s">
        <v>58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</row>
    <row r="64" spans="2:12">
      <c r="B64" s="117" t="s">
        <v>57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</row>
    <row r="65" spans="2:12">
      <c r="B65" s="126" t="s">
        <v>48</v>
      </c>
      <c r="C65" s="126"/>
      <c r="D65" s="126"/>
      <c r="E65" s="126"/>
      <c r="F65" s="126"/>
      <c r="G65" s="126"/>
      <c r="H65" s="126"/>
      <c r="I65" s="126"/>
      <c r="J65" s="126"/>
      <c r="K65" s="126"/>
      <c r="L65" s="126"/>
    </row>
    <row r="66" spans="2:12">
      <c r="B66" s="126" t="s">
        <v>50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</row>
    <row r="67" spans="2:12">
      <c r="B67" s="126" t="s">
        <v>59</v>
      </c>
      <c r="C67" s="126"/>
      <c r="D67" s="126"/>
      <c r="E67" s="126"/>
      <c r="F67" s="126"/>
      <c r="G67" s="126"/>
      <c r="H67" s="126"/>
      <c r="I67" s="126"/>
      <c r="J67" s="126"/>
      <c r="K67" s="126"/>
      <c r="L67" s="126"/>
    </row>
    <row r="68" spans="2:12">
      <c r="B68" s="126" t="s">
        <v>60</v>
      </c>
      <c r="C68" s="126"/>
      <c r="D68" s="126"/>
      <c r="E68" s="126"/>
      <c r="F68" s="126"/>
      <c r="G68" s="126"/>
      <c r="H68" s="126"/>
      <c r="I68" s="126"/>
      <c r="J68" s="126"/>
      <c r="K68" s="126"/>
      <c r="L68" s="126"/>
    </row>
    <row r="69" spans="2:12">
      <c r="B69" s="126" t="s">
        <v>62</v>
      </c>
      <c r="C69" s="126"/>
      <c r="D69" s="126"/>
      <c r="E69" s="126"/>
      <c r="F69" s="126"/>
      <c r="G69" s="126"/>
      <c r="H69" s="126"/>
      <c r="I69" s="126"/>
      <c r="J69" s="126"/>
      <c r="K69" s="126"/>
      <c r="L69" s="126"/>
    </row>
    <row r="70" spans="2:12">
      <c r="B70" s="126" t="s">
        <v>61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</row>
    <row r="71" spans="2:12">
      <c r="B71" s="126" t="s">
        <v>49</v>
      </c>
      <c r="C71" s="126"/>
      <c r="D71" s="126"/>
      <c r="E71" s="126"/>
      <c r="F71" s="126"/>
      <c r="G71" s="126"/>
      <c r="H71" s="126"/>
      <c r="I71" s="126"/>
      <c r="J71" s="126"/>
      <c r="K71" s="126"/>
      <c r="L71" s="126"/>
    </row>
    <row r="72" spans="2:12">
      <c r="B72" s="126" t="s">
        <v>63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</row>
    <row r="73" spans="2:12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</row>
    <row r="76" spans="2:12">
      <c r="B76" s="126" t="s">
        <v>64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</row>
    <row r="77" spans="2:12">
      <c r="B77" s="126" t="s">
        <v>65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</row>
    <row r="78" spans="2:12">
      <c r="B78" s="126" t="s">
        <v>66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</row>
    <row r="79" spans="2:12">
      <c r="B79" s="124" t="s">
        <v>52</v>
      </c>
      <c r="C79" s="124"/>
      <c r="D79" s="124"/>
      <c r="E79" s="124"/>
      <c r="F79" s="124"/>
      <c r="G79" s="124"/>
      <c r="H79" s="124"/>
      <c r="I79" s="124"/>
      <c r="J79" s="124"/>
      <c r="K79" s="124"/>
      <c r="L79" s="124"/>
    </row>
    <row r="80" spans="2:12">
      <c r="B80" s="126" t="s">
        <v>67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</row>
    <row r="81" spans="1:12">
      <c r="B81" s="124" t="s">
        <v>51</v>
      </c>
      <c r="C81" s="124"/>
      <c r="D81" s="124"/>
      <c r="E81" s="124"/>
      <c r="F81" s="124"/>
      <c r="G81" s="124"/>
      <c r="H81" s="124"/>
      <c r="I81" s="124"/>
      <c r="J81" s="124"/>
      <c r="K81" s="124"/>
      <c r="L81" s="124"/>
    </row>
    <row r="82" spans="1:12">
      <c r="B82" s="126" t="s">
        <v>68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</row>
    <row r="83" spans="1:12">
      <c r="B83" s="126" t="s">
        <v>69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</row>
    <row r="84" spans="1:12">
      <c r="B84" s="126" t="s">
        <v>70</v>
      </c>
      <c r="C84" s="126"/>
      <c r="D84" s="126"/>
      <c r="E84" s="126"/>
      <c r="F84" s="126"/>
      <c r="G84" s="126"/>
      <c r="H84" s="126"/>
      <c r="I84" s="126"/>
      <c r="J84" s="126"/>
      <c r="K84" s="126"/>
      <c r="L84" s="126"/>
    </row>
    <row r="85" spans="1:12">
      <c r="B85" s="126" t="s">
        <v>71</v>
      </c>
      <c r="C85" s="126"/>
      <c r="D85" s="126"/>
      <c r="E85" s="126"/>
      <c r="F85" s="126"/>
      <c r="G85" s="126"/>
      <c r="H85" s="126"/>
      <c r="I85" s="126"/>
      <c r="J85" s="126"/>
      <c r="K85" s="126"/>
      <c r="L85" s="126"/>
    </row>
    <row r="86" spans="1:12">
      <c r="B86" s="126" t="s">
        <v>72</v>
      </c>
      <c r="C86" s="126"/>
      <c r="D86" s="126"/>
      <c r="E86" s="126"/>
      <c r="F86" s="126"/>
      <c r="G86" s="126"/>
      <c r="H86" s="126"/>
      <c r="I86" s="126"/>
      <c r="J86" s="126"/>
      <c r="K86" s="126"/>
      <c r="L86" s="126"/>
    </row>
    <row r="90" spans="1:12">
      <c r="A90" s="85"/>
      <c r="B90" s="127" t="s">
        <v>84</v>
      </c>
      <c r="C90" s="127"/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2">
      <c r="A91" s="85"/>
      <c r="B91" s="126" t="s">
        <v>85</v>
      </c>
      <c r="C91" s="126"/>
      <c r="D91" s="126"/>
      <c r="E91" s="126"/>
      <c r="F91" s="126"/>
      <c r="G91" s="126"/>
      <c r="H91" s="126"/>
      <c r="I91" s="126"/>
      <c r="J91" s="126"/>
      <c r="K91" s="126"/>
      <c r="L91" s="126"/>
    </row>
    <row r="92" spans="1:12">
      <c r="A92" s="85"/>
      <c r="B92" s="127" t="s">
        <v>86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</row>
    <row r="94" spans="1:12">
      <c r="C94" s="91"/>
      <c r="D94" s="91"/>
      <c r="E94" s="91"/>
      <c r="F94" s="91"/>
      <c r="G94" s="91"/>
      <c r="H94" s="91"/>
      <c r="I94" s="91"/>
    </row>
    <row r="95" spans="1:12">
      <c r="C95" s="91"/>
      <c r="D95" s="91"/>
      <c r="E95" s="91"/>
      <c r="F95" s="91"/>
      <c r="G95" s="91"/>
      <c r="H95" s="91"/>
      <c r="I95" s="91"/>
    </row>
    <row r="96" spans="1:12">
      <c r="C96" s="91"/>
      <c r="D96" s="91"/>
      <c r="E96" s="91"/>
      <c r="F96" s="91"/>
      <c r="G96" s="91"/>
      <c r="H96" s="91"/>
      <c r="I96" s="91"/>
    </row>
    <row r="97" spans="3:9">
      <c r="C97" s="91"/>
      <c r="D97" s="91"/>
      <c r="E97" s="91"/>
      <c r="F97" s="91"/>
      <c r="G97" s="91"/>
      <c r="H97" s="91"/>
      <c r="I97" s="91"/>
    </row>
    <row r="98" spans="3:9">
      <c r="C98" s="91"/>
      <c r="D98" s="91"/>
      <c r="E98" s="91"/>
      <c r="F98" s="91"/>
      <c r="G98" s="91"/>
      <c r="H98" s="91"/>
      <c r="I98" s="91"/>
    </row>
    <row r="99" spans="3:9">
      <c r="C99" s="91"/>
      <c r="D99" s="91"/>
      <c r="E99" s="91"/>
      <c r="F99" s="91"/>
      <c r="G99" s="91"/>
      <c r="H99" s="91"/>
      <c r="I99" s="91"/>
    </row>
    <row r="100" spans="3:9">
      <c r="C100" s="91"/>
      <c r="D100" s="91"/>
      <c r="E100" s="91"/>
      <c r="F100" s="91"/>
      <c r="G100" s="91"/>
      <c r="H100" s="91"/>
      <c r="I100" s="91"/>
    </row>
    <row r="101" spans="3:9" ht="15.6" customHeight="1">
      <c r="C101" s="91"/>
      <c r="D101" s="91"/>
      <c r="E101" s="91"/>
      <c r="F101" s="91"/>
      <c r="G101" s="91"/>
      <c r="H101" s="91"/>
      <c r="I101" s="91"/>
    </row>
    <row r="102" spans="3:9" ht="15.6" customHeight="1">
      <c r="C102" s="91"/>
      <c r="D102" s="91"/>
      <c r="E102" s="91"/>
      <c r="F102" s="91"/>
      <c r="G102" s="91"/>
      <c r="H102" s="91"/>
      <c r="I102" s="91"/>
    </row>
    <row r="103" spans="3:9">
      <c r="C103" s="91"/>
      <c r="D103" s="91"/>
      <c r="E103" s="91"/>
      <c r="F103" s="91"/>
      <c r="G103" s="91"/>
      <c r="H103" s="91"/>
      <c r="I103" s="91"/>
    </row>
    <row r="109" spans="3:9" ht="15.6" customHeight="1"/>
  </sheetData>
  <sheetProtection selectLockedCells="1"/>
  <mergeCells count="90">
    <mergeCell ref="B79:L79"/>
    <mergeCell ref="B80:L80"/>
    <mergeCell ref="A7:C7"/>
    <mergeCell ref="I7:L7"/>
    <mergeCell ref="B61:L61"/>
    <mergeCell ref="B56:L56"/>
    <mergeCell ref="B47:L47"/>
    <mergeCell ref="C38:E38"/>
    <mergeCell ref="K38:L38"/>
    <mergeCell ref="B43:L43"/>
    <mergeCell ref="B59:L59"/>
    <mergeCell ref="B72:L72"/>
    <mergeCell ref="B73:L73"/>
    <mergeCell ref="B60:L60"/>
    <mergeCell ref="G37:H37"/>
    <mergeCell ref="J11:L11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91:L91"/>
    <mergeCell ref="B90:L90"/>
    <mergeCell ref="B86:L86"/>
    <mergeCell ref="B81:L81"/>
    <mergeCell ref="B82:L82"/>
    <mergeCell ref="B83:L83"/>
    <mergeCell ref="B84:L84"/>
    <mergeCell ref="B85:L85"/>
    <mergeCell ref="J51:L51"/>
    <mergeCell ref="B49:C54"/>
    <mergeCell ref="B19:F19"/>
    <mergeCell ref="C35:E35"/>
    <mergeCell ref="B55:L55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F11:G11"/>
    <mergeCell ref="K35:L35"/>
    <mergeCell ref="B25:I25"/>
    <mergeCell ref="B24:I24"/>
    <mergeCell ref="B33:L33"/>
    <mergeCell ref="B32:J32"/>
    <mergeCell ref="B28:J28"/>
    <mergeCell ref="B29:J29"/>
    <mergeCell ref="B30:J30"/>
    <mergeCell ref="B31:J31"/>
    <mergeCell ref="B26:I26"/>
    <mergeCell ref="B12:L12"/>
    <mergeCell ref="B13:J13"/>
    <mergeCell ref="B14:J14"/>
    <mergeCell ref="B16:J16"/>
    <mergeCell ref="B15:J15"/>
    <mergeCell ref="C94:I103"/>
    <mergeCell ref="A1:L1"/>
    <mergeCell ref="E2:L2"/>
    <mergeCell ref="D50:L50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J9:L9"/>
    <mergeCell ref="B2:C6"/>
    <mergeCell ref="E7:G7"/>
    <mergeCell ref="F9:G9"/>
    <mergeCell ref="F10:G10"/>
    <mergeCell ref="F8:G8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3" t="s">
        <v>12</v>
      </c>
      <c r="C3" s="133"/>
      <c r="D3" s="133"/>
      <c r="E3" s="133"/>
      <c r="F3" s="133"/>
      <c r="G3" s="133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31" t="s">
        <v>83</v>
      </c>
      <c r="K8" s="131"/>
      <c r="M8" s="131" t="s">
        <v>109</v>
      </c>
      <c r="N8" s="131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2" t="s">
        <v>11</v>
      </c>
      <c r="C23" s="132"/>
      <c r="D23" s="132"/>
      <c r="E23" s="132"/>
      <c r="F23" s="132"/>
      <c r="G23" s="132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4" t="s">
        <v>16</v>
      </c>
      <c r="C35" s="134"/>
      <c r="D35" s="134"/>
      <c r="E35" s="134"/>
      <c r="F35" s="134"/>
      <c r="G35" s="134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2024-06-14T19:13:03Z</cp:lastPrinted>
  <dcterms:created xsi:type="dcterms:W3CDTF">2022-02-19T20:43:21Z</dcterms:created>
  <dcterms:modified xsi:type="dcterms:W3CDTF">2024-06-17T21:59:16Z</dcterms:modified>
</cp:coreProperties>
</file>