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D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Miguel Villegas Perez</author>
  </authors>
  <commentList>
    <comment ref="B8" authorId="0">
      <text>
        <r>
          <t xml:space="preserve">Cotizacion: el correlativo empiece con la abreviatura del mes y se mantenga en la orden de compra.</t>
        </r>
      </text>
    </comment>
    <comment ref="S10" authorId="0">
      <text>
        <r>
          <t xml:space="preserve">Este tipo de cambio lo jala de la informacion del empleado chino</t>
        </r>
      </text>
    </comment>
    <comment ref="T17" authorId="0">
      <text>
        <r>
          <t xml:space="preserve">Aqui son las notas que el empleado chino dejo </t>
        </r>
      </text>
    </comment>
  </commentList>
</comments>
</file>

<file path=xl/sharedStrings.xml><?xml version="1.0" encoding="utf-8"?>
<sst xmlns="http://schemas.openxmlformats.org/spreadsheetml/2006/main" uniqueCount="50">
  <si>
    <t xml:space="preserve">Ofic Perú: </t>
  </si>
  <si>
    <t>:Ofic China</t>
  </si>
  <si>
    <t>Jr. Alberto Bartón 527 
Santa Catalina - La Victoria</t>
  </si>
  <si>
    <t>浙江省金华市义乌市稠州北路1133号双创大厦1栋1013室</t>
  </si>
  <si>
    <t>COTIZACION: JUL000</t>
  </si>
  <si>
    <t>NAME:</t>
  </si>
  <si>
    <t>COMPANY NAME:</t>
  </si>
  <si>
    <t>T.C</t>
  </si>
  <si>
    <t>WHATSAPP:</t>
  </si>
  <si>
    <t>RUC:</t>
  </si>
  <si>
    <t>MAIL:</t>
  </si>
  <si>
    <t>COUNTRY:</t>
  </si>
  <si>
    <t>N°</t>
  </si>
  <si>
    <t>IMAGEN DEL PRODUCTO</t>
  </si>
  <si>
    <t>NOMBRE DEL PRODUCTO</t>
  </si>
  <si>
    <t>CARACTERISTICAS</t>
  </si>
  <si>
    <t>MOQ</t>
  </si>
  <si>
    <t>UNIODAD COMERCIAL</t>
  </si>
  <si>
    <t>PRECIO EXW 
RMB</t>
  </si>
  <si>
    <t>PRECIO EXW
 USD</t>
  </si>
  <si>
    <t>TOTAL RMB</t>
  </si>
  <si>
    <t>TOTAL USD</t>
  </si>
  <si>
    <t>QTY/CAJA</t>
  </si>
  <si>
    <t>TOTAL 
CAJAS</t>
  </si>
  <si>
    <t>CBM/CAJA</t>
  </si>
  <si>
    <t>CBM
 TOTAL</t>
  </si>
  <si>
    <t>KG/
CAJA</t>
  </si>
  <si>
    <t>KG TOTAL</t>
  </si>
  <si>
    <t>ENVIO YIWU</t>
  </si>
  <si>
    <t>TIEMPO PRODUCCION</t>
  </si>
  <si>
    <t>NOTA</t>
  </si>
  <si>
    <t>RMB</t>
  </si>
  <si>
    <t>USD</t>
  </si>
  <si>
    <t>IMPORTES A ABONAR</t>
  </si>
  <si>
    <t>TOTAL DE LA COMPRA:</t>
  </si>
  <si>
    <t>1er PAGO</t>
  </si>
  <si>
    <t>VALOR EXW+ BROKER.</t>
  </si>
  <si>
    <t>COSTO DE ENVIO:</t>
  </si>
  <si>
    <t>COMISION BROKER:</t>
  </si>
  <si>
    <t>2do PAGO</t>
  </si>
  <si>
    <t>CONSOLIDADO</t>
  </si>
  <si>
    <t>SERV LOGISTICO+ IMPUESTOS</t>
  </si>
  <si>
    <t>TOTAL A PAGAR CHINA</t>
  </si>
  <si>
    <t xml:space="preserve">CUENTAS BANCARIAS </t>
  </si>
  <si>
    <r>
      <rPr>
        <rFont val="Calibri"/>
        <b val="true"/>
        <i val="false"/>
        <strike val="false"/>
        <color rgb="FF000000"/>
        <sz val="16"/>
        <u val="none"/>
      </rPr>
      <t xml:space="preserve"> - CUENTA: </t>
    </r>
    <r>
      <rPr>
        <rFont val="Calibri"/>
        <b val="false"/>
        <i val="false"/>
        <strike val="false"/>
        <color rgb="FF000000"/>
        <sz val="16"/>
        <u val="none"/>
      </rPr>
      <t xml:space="preserve">CORRIENTE EN DÓLARES</t>
    </r>
  </si>
  <si>
    <r>
      <rPr>
        <rFont val="Calibri"/>
        <b val="true"/>
        <i val="false"/>
        <strike val="false"/>
        <color rgb="FF000000"/>
        <sz val="16"/>
        <u val="none"/>
      </rPr>
      <t xml:space="preserve"> - TITULAR: </t>
    </r>
    <r>
      <rPr>
        <rFont val="Calibri"/>
        <b val="false"/>
        <i val="false"/>
        <strike val="false"/>
        <color rgb="FF000000"/>
        <sz val="16"/>
        <u val="none"/>
      </rPr>
      <t xml:space="preserve">PRO MUNDO COMEX S.A.C</t>
    </r>
  </si>
  <si>
    <t xml:space="preserve"> BCP </t>
  </si>
  <si>
    <t xml:space="preserve"> INTERBANK</t>
  </si>
  <si>
    <r>
      <rPr>
        <rFont val="Calibri"/>
        <b val="true"/>
        <i val="false"/>
        <strike val="false"/>
        <color rgb="FF000000"/>
        <sz val="16"/>
        <u val="none"/>
      </rPr>
      <t xml:space="preserve"> - NRO.CUENTA EN DOLARES:</t>
    </r>
    <r>
      <rPr>
        <rFont val="Calibri"/>
        <b val="false"/>
        <i val="false"/>
        <strike val="false"/>
        <color rgb="FF000000"/>
        <sz val="16"/>
        <u val="none"/>
      </rPr>
      <t xml:space="preserve"> 191-4216222-1-10</t>
    </r>
  </si>
  <si>
    <r>
      <rPr>
        <rFont val="Calibri"/>
        <b val="true"/>
        <i val="false"/>
        <strike val="false"/>
        <color rgb="FF000000"/>
        <sz val="16"/>
        <u val="none"/>
      </rPr>
      <t xml:space="preserve"> - NRO.CUENTA EN DOLARES:</t>
    </r>
    <r>
      <rPr>
        <rFont val="Calibri"/>
        <b val="false"/>
        <i val="false"/>
        <strike val="false"/>
        <color rgb="FF000000"/>
        <sz val="16"/>
        <u val="none"/>
      </rPr>
      <t xml:space="preserve"> 200-3006218820</t>
    </r>
  </si>
</sst>
</file>

<file path=xl/styles.xml><?xml version="1.0" encoding="utf-8"?>
<styleSheet xmlns="http://schemas.openxmlformats.org/spreadsheetml/2006/main" xml:space="preserve">
  <numFmts count="5">
    <numFmt numFmtId="164" formatCode="_-[$$-409]* #,##0.00_ ;_-[$$-409]* \-#,##0.00\ ;_-[$$-409]* &quot;-&quot;??_ ;_-@_ "/>
    <numFmt numFmtId="165" formatCode="_ [$¥-804]* #,##0.00_ ;_ [$¥-804]* \-#,##0.00_ ;_ [$¥-804]* &quot;-&quot;??_ ;_ @_ "/>
    <numFmt numFmtId="166" formatCode="_-[$$-80A]* #,##0.00_-;\-[$$-80A]* #,##0.00_-;_-[$$-80A]* &quot;-&quot;??_-;_-@_-"/>
    <numFmt numFmtId="167" formatCode="&quot;$&quot;#,##0.00;\-&quot;$&quot;#,##0.00"/>
    <numFmt numFmtId="168" formatCode="_-[$$-540A]* #,##0.00_ ;_-[$$-540A]* \-#,##0.00\ ;_-[$$-540A]* &quot;-&quot;??_ ;_-@_ 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singl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6101"/>
        <bgColor rgb="FF000000"/>
      </patternFill>
    </fill>
    <fill>
      <patternFill patternType="solid">
        <fgColor rgb="FFCCFFCC"/>
        <bgColor rgb="FF0000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right" vertical="center" textRotation="0" wrapText="true" shrinkToFit="false"/>
      <protection hidden="false"/>
    </xf>
    <xf xfId="0" fontId="3" numFmtId="0" fillId="3" borderId="7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right" vertical="center" textRotation="0" wrapText="true" shrinkToFit="false"/>
      <protection hidden="false"/>
    </xf>
    <xf xfId="0" fontId="3" numFmtId="0" fillId="3" borderId="8" applyFont="1" applyNumberFormat="0" applyFill="1" applyBorder="1" applyAlignment="1" applyProtection="true">
      <alignment horizontal="right" vertical="center" textRotation="0" wrapText="tru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5" numFmtId="0" fillId="3" borderId="8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1" applyProtection="true">
      <alignment horizontal="right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0" applyFont="1" applyNumberFormat="0" applyFill="1" applyBorder="0" applyAlignment="1" applyProtection="true">
      <alignment horizontal="right" vertical="center" textRotation="0" wrapText="true" shrinkToFit="false"/>
      <protection hidden="false"/>
    </xf>
    <xf xfId="0" fontId="6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4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1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4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165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165" fillId="4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5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6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5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165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2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9" numFmtId="166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165" fillId="2" borderId="14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166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0" numFmtId="0" fillId="3" borderId="7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general" vertical="center" textRotation="0" wrapText="false" shrinkToFit="false"/>
      <protection hidden="false"/>
    </xf>
    <xf xfId="0" fontId="0" numFmtId="165" fillId="3" borderId="8" applyFont="0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0" numFmtId="0" fillId="3" borderId="7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0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0" numFmtId="165" fillId="3" borderId="0" applyFont="0" applyNumberFormat="1" applyFill="1" applyBorder="0" applyAlignment="1" applyProtection="true">
      <alignment horizontal="general" vertical="center" textRotation="0" wrapText="false" shrinkToFit="false"/>
      <protection hidden="false"/>
    </xf>
    <xf xfId="0" fontId="10" numFmtId="0" fillId="3" borderId="8" applyFont="1" applyNumberFormat="0" applyFill="1" applyBorder="1" applyAlignment="1" applyProtection="true">
      <alignment horizontal="right" vertical="center" textRotation="0" wrapText="false" shrinkToFit="false" indent="1"/>
      <protection hidden="false"/>
    </xf>
    <xf xfId="0" fontId="0" numFmtId="167" fillId="2" borderId="1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7" fillId="2" borderId="16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1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12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165" fillId="3" borderId="13" applyFont="0" applyNumberFormat="1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16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9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165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9" numFmtId="164" fillId="6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9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4" borderId="19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13" numFmtId="0" fillId="5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164" fillId="5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4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14" numFmtId="0" fillId="5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165" fillId="5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9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7" numFmtId="0" fillId="3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4" borderId="1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11" numFmtId="164" fillId="5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165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5" fillId="5" borderId="1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3" borderId="2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3" borderId="1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3" borderId="2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9" fillId="2" borderId="7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9" fillId="2" borderId="0" applyFont="0" applyNumberFormat="1" applyFill="0" applyBorder="0" applyAlignment="1" applyProtection="true">
      <alignment horizontal="left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5" numFmtId="165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15" numFmtId="0" fillId="3" borderId="1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5" numFmtId="0" fillId="3" borderId="2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168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8" fillId="5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8" fillId="5" borderId="1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8" fillId="5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6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6" fillId="5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6" fillId="5" borderId="1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166" fillId="5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7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right" vertical="center" textRotation="0" wrapText="true" shrinkToFit="false"/>
      <protection hidden="false"/>
    </xf>
    <xf xfId="0" fontId="2" numFmtId="0" fillId="3" borderId="8" applyFont="1" applyNumberFormat="0" applyFill="1" applyBorder="1" applyAlignment="1" applyProtection="true">
      <alignment horizontal="right" vertical="center" textRotation="0" wrapText="true" shrinkToFit="false"/>
      <protection hidden="false"/>
    </xf>
    <xf xfId="0" fontId="17" numFmtId="0" fillId="4" borderId="2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7" numFmtId="0" fillId="4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7" numFmtId="0" fillId="4" borderId="2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2" numFmtId="0" fillId="4" borderId="1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2" numFmtId="0" fillId="4" borderId="2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2" numFmtId="0" fillId="4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de3e78367cd6aee7785eb4cc16c2c46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37207</xdr:colOff>
      <xdr:row>2</xdr:row>
      <xdr:rowOff>15069</xdr:rowOff>
    </xdr:from>
    <xdr:ext cx="3924300" cy="8001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5"/>
  <sheetViews>
    <sheetView tabSelected="1" workbookViewId="0" zoomScale="70" zoomScaleNormal="70" showGridLines="false" showRowColHeaders="1">
      <selection activeCell="D11" sqref="D11"/>
    </sheetView>
  </sheetViews>
  <sheetFormatPr customHeight="true" defaultRowHeight="14.4" defaultColWidth="9.109375" outlineLevelRow="0" outlineLevelCol="0"/>
  <cols>
    <col min="1" max="1" width="9.109375" style="0"/>
    <col min="2" max="2" width="6.6640625" customWidth="true" style="0"/>
    <col min="3" max="3" width="34" customWidth="true" style="0"/>
    <col min="4" max="4" width="32.44140625" customWidth="true" style="0"/>
    <col min="5" max="5" width="41" customWidth="true" style="0"/>
    <col min="6" max="6" width="14.33203125" customWidth="true" style="0"/>
    <col min="7" max="7" width="11" customWidth="true" style="0"/>
    <col min="8" max="8" width="14.6640625" customWidth="true" style="48"/>
    <col min="9" max="9" width="14.44140625" customWidth="true" style="40"/>
    <col min="10" max="10" width="14.33203125" customWidth="true" style="40"/>
    <col min="11" max="11" width="14.33203125" customWidth="true" style="40"/>
    <col min="12" max="12" width="13.33203125" customWidth="true" style="0"/>
    <col min="13" max="13" width="10" customWidth="true" style="0"/>
    <col min="14" max="14" width="10.33203125" customWidth="true" style="0"/>
    <col min="15" max="15" width="10.33203125" customWidth="true" style="0"/>
    <col min="16" max="16" width="10.33203125" customWidth="true" style="0"/>
    <col min="17" max="17" width="10.33203125" customWidth="true" style="0"/>
    <col min="18" max="18" width="13.33203125" customWidth="true" style="0"/>
    <col min="19" max="19" width="13.77734375" customWidth="true" style="0"/>
    <col min="20" max="20" width="13.6640625" customWidth="true" style="0"/>
  </cols>
  <sheetData>
    <row r="1" spans="1:20">
      <c r="A1"/>
    </row>
    <row r="2" spans="1:20" customHeight="1" ht="14.4">
      <c r="B2" s="5"/>
      <c r="C2" s="6"/>
      <c r="D2" s="6"/>
      <c r="E2" s="6"/>
      <c r="F2" s="6"/>
      <c r="G2" s="6"/>
      <c r="H2" s="43"/>
      <c r="I2" s="35"/>
      <c r="J2" s="35"/>
      <c r="K2" s="35"/>
      <c r="L2" s="6"/>
      <c r="M2" s="6"/>
      <c r="N2" s="6"/>
      <c r="O2" s="6"/>
      <c r="P2" s="6"/>
      <c r="Q2" s="6"/>
      <c r="R2" s="6"/>
      <c r="S2" s="6"/>
      <c r="T2" s="7"/>
    </row>
    <row r="3" spans="1:20" customHeight="1" ht="11.25">
      <c r="B3" s="8" t="s">
        <v>0</v>
      </c>
      <c r="C3" s="9"/>
      <c r="D3" s="9"/>
      <c r="E3" s="10"/>
      <c r="F3" s="10"/>
      <c r="G3" s="10"/>
      <c r="H3" s="44"/>
      <c r="I3" s="36"/>
      <c r="J3" s="36"/>
      <c r="K3" s="36"/>
      <c r="L3" s="10"/>
      <c r="M3" s="11"/>
      <c r="N3" s="11"/>
      <c r="O3" s="11"/>
      <c r="P3" s="11"/>
      <c r="Q3" s="11"/>
      <c r="R3" s="11"/>
      <c r="S3" s="11"/>
      <c r="T3" s="12" t="s">
        <v>1</v>
      </c>
    </row>
    <row r="4" spans="1:20" customHeight="1" ht="14.4">
      <c r="B4" s="132" t="s">
        <v>2</v>
      </c>
      <c r="C4" s="133"/>
      <c r="D4" s="133"/>
      <c r="E4" s="10"/>
      <c r="F4" s="10"/>
      <c r="G4" s="10"/>
      <c r="H4" s="44"/>
      <c r="I4" s="36"/>
      <c r="J4" s="36"/>
      <c r="K4" s="36"/>
      <c r="L4" s="13"/>
      <c r="M4" s="134" t="s">
        <v>3</v>
      </c>
      <c r="N4" s="134"/>
      <c r="O4" s="134"/>
      <c r="P4" s="134"/>
      <c r="Q4" s="134"/>
      <c r="R4" s="134"/>
      <c r="S4" s="134"/>
      <c r="T4" s="135"/>
    </row>
    <row r="5" spans="1:20" customHeight="1" ht="14.4">
      <c r="B5" s="132"/>
      <c r="C5" s="133"/>
      <c r="D5" s="133"/>
      <c r="E5" s="10"/>
      <c r="F5" s="10"/>
      <c r="G5" s="10"/>
      <c r="H5" s="44"/>
      <c r="I5" s="36"/>
      <c r="J5" s="36"/>
      <c r="K5" s="36"/>
      <c r="L5" s="14"/>
      <c r="M5" s="134"/>
      <c r="N5" s="134"/>
      <c r="O5" s="134"/>
      <c r="P5" s="134"/>
      <c r="Q5" s="134"/>
      <c r="R5" s="134"/>
      <c r="S5" s="134"/>
      <c r="T5" s="135"/>
    </row>
    <row r="6" spans="1:20" customHeight="1" ht="15.6">
      <c r="B6" s="15"/>
      <c r="C6" s="16"/>
      <c r="D6" s="16"/>
      <c r="E6" s="10"/>
      <c r="F6" s="10"/>
      <c r="G6" s="10"/>
      <c r="H6" s="44"/>
      <c r="I6" s="36"/>
      <c r="J6" s="36"/>
      <c r="K6" s="36"/>
      <c r="L6" s="14"/>
      <c r="M6" s="17"/>
      <c r="N6" s="17"/>
      <c r="O6" s="31"/>
      <c r="P6" s="31"/>
      <c r="Q6" s="31"/>
      <c r="R6" s="31"/>
      <c r="S6" s="29"/>
      <c r="T6" s="18"/>
    </row>
    <row r="7" spans="1:20" customHeight="1" ht="14.4">
      <c r="B7" s="19"/>
      <c r="C7" s="10"/>
      <c r="D7" s="10"/>
      <c r="E7" s="10"/>
      <c r="F7" s="10"/>
      <c r="G7" s="10"/>
      <c r="H7" s="44"/>
      <c r="I7" s="36"/>
      <c r="J7" s="36"/>
      <c r="K7" s="36"/>
      <c r="L7" s="10"/>
      <c r="M7" s="10"/>
      <c r="N7" s="20"/>
      <c r="O7" s="20"/>
      <c r="P7" s="20"/>
      <c r="Q7" s="20"/>
      <c r="R7" s="20"/>
      <c r="S7" s="20"/>
      <c r="T7" s="21"/>
    </row>
    <row r="8" spans="1:20" customHeight="1" ht="24">
      <c r="B8" s="136" t="s">
        <v>4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8"/>
    </row>
    <row r="9" spans="1:20" customHeight="1" ht="14.4">
      <c r="B9" s="22"/>
      <c r="C9" s="3"/>
      <c r="D9" s="3"/>
      <c r="E9" s="3"/>
      <c r="F9" s="3"/>
      <c r="G9" s="3"/>
      <c r="H9" s="45"/>
      <c r="I9" s="37"/>
      <c r="J9" s="37"/>
      <c r="K9" s="37"/>
      <c r="L9" s="3"/>
      <c r="M9" s="3"/>
      <c r="N9" s="3"/>
      <c r="O9" s="3"/>
      <c r="P9" s="3"/>
      <c r="Q9" s="3"/>
      <c r="R9" s="3"/>
      <c r="S9" s="3"/>
      <c r="T9" s="23"/>
    </row>
    <row r="10" spans="1:20" customHeight="1" ht="14.4">
      <c r="B10" s="19"/>
      <c r="C10" s="52" t="s">
        <v>5</v>
      </c>
      <c r="D10" s="142"/>
      <c r="E10" s="143"/>
      <c r="H10" s="144" t="s">
        <v>6</v>
      </c>
      <c r="I10" s="144"/>
      <c r="J10" s="145"/>
      <c r="K10" s="145"/>
      <c r="L10" s="145"/>
      <c r="M10" s="100"/>
      <c r="N10" s="100"/>
      <c r="O10" s="24"/>
      <c r="P10" s="24"/>
      <c r="Q10" s="24"/>
      <c r="R10" s="24"/>
      <c r="S10" s="91" t="s">
        <v>7</v>
      </c>
      <c r="T10" s="92"/>
    </row>
    <row r="11" spans="1:20" customHeight="1" ht="14.4">
      <c r="B11" s="19"/>
      <c r="C11" s="52" t="s">
        <v>8</v>
      </c>
      <c r="D11" s="143"/>
      <c r="E11" s="143"/>
      <c r="H11" s="144" t="s">
        <v>9</v>
      </c>
      <c r="I11" s="144"/>
      <c r="J11" s="145"/>
      <c r="K11" s="145"/>
      <c r="L11" s="145"/>
      <c r="M11" s="100"/>
      <c r="N11" s="100"/>
      <c r="O11" s="24"/>
      <c r="P11" s="24"/>
      <c r="Q11" s="24"/>
      <c r="R11" s="24"/>
      <c r="S11" s="30"/>
      <c r="T11" s="25"/>
    </row>
    <row r="12" spans="1:20" customHeight="1" ht="14.4">
      <c r="B12" s="19"/>
      <c r="C12" s="52" t="s">
        <v>10</v>
      </c>
      <c r="D12" s="143"/>
      <c r="E12" s="143"/>
      <c r="H12" s="144" t="s">
        <v>11</v>
      </c>
      <c r="I12" s="144"/>
      <c r="J12" s="145"/>
      <c r="K12" s="145"/>
      <c r="L12" s="145"/>
      <c r="M12" s="100"/>
      <c r="N12" s="100"/>
      <c r="O12" s="24"/>
      <c r="P12" s="24"/>
      <c r="Q12" s="24"/>
      <c r="R12" s="24"/>
      <c r="S12" s="30"/>
      <c r="T12" s="25"/>
    </row>
    <row r="13" spans="1:20" customHeight="1" ht="14.4">
      <c r="B13" s="26"/>
      <c r="C13" s="27"/>
      <c r="D13" s="27"/>
      <c r="E13" s="27"/>
      <c r="F13" s="27"/>
      <c r="G13" s="27"/>
      <c r="H13" s="46"/>
      <c r="I13" s="38"/>
      <c r="J13" s="38"/>
      <c r="K13" s="38"/>
      <c r="L13" s="27"/>
      <c r="M13" s="27"/>
      <c r="N13" s="27"/>
      <c r="O13" s="27"/>
      <c r="P13" s="27"/>
      <c r="Q13" s="27"/>
      <c r="R13" s="27"/>
      <c r="S13" s="27"/>
      <c r="T13" s="28"/>
    </row>
    <row r="16" spans="1:20" customHeight="1" ht="43.95" s="34" customFormat="1">
      <c r="B16" s="32" t="s">
        <v>12</v>
      </c>
      <c r="C16" s="33" t="s">
        <v>13</v>
      </c>
      <c r="D16" s="33" t="s">
        <v>14</v>
      </c>
      <c r="E16" s="33" t="s">
        <v>15</v>
      </c>
      <c r="F16" s="32" t="s">
        <v>16</v>
      </c>
      <c r="G16" s="32" t="s">
        <v>17</v>
      </c>
      <c r="H16" s="47" t="s">
        <v>18</v>
      </c>
      <c r="I16" s="39" t="s">
        <v>19</v>
      </c>
      <c r="J16" s="39" t="s">
        <v>20</v>
      </c>
      <c r="K16" s="39" t="s">
        <v>21</v>
      </c>
      <c r="L16" s="32" t="s">
        <v>22</v>
      </c>
      <c r="M16" s="32" t="s">
        <v>23</v>
      </c>
      <c r="N16" s="32" t="s">
        <v>24</v>
      </c>
      <c r="O16" s="32" t="s">
        <v>25</v>
      </c>
      <c r="P16" s="32" t="s">
        <v>26</v>
      </c>
      <c r="Q16" s="32" t="s">
        <v>27</v>
      </c>
      <c r="R16" s="32" t="s">
        <v>28</v>
      </c>
      <c r="S16" s="32" t="s">
        <v>29</v>
      </c>
      <c r="T16" s="51" t="s">
        <v>30</v>
      </c>
    </row>
    <row r="17" spans="1:20" customHeight="1" ht="199.05" s="42" customFormat="1">
      <c r="B17" s="1">
        <v>1</v>
      </c>
      <c r="C17" s="2"/>
      <c r="D17" s="4"/>
      <c r="E17" s="41"/>
      <c r="F17" s="81"/>
      <c r="G17" s="81"/>
      <c r="H17" s="82">
        <v>0</v>
      </c>
      <c r="I17" s="83" t="str">
        <f>H17/$T$10</f>
        <v>0</v>
      </c>
      <c r="J17" s="82" t="str">
        <f>F17*H17</f>
        <v>0</v>
      </c>
      <c r="K17" s="84" t="str">
        <f>I17*F17</f>
        <v>0</v>
      </c>
      <c r="L17" s="81"/>
      <c r="M17" s="81"/>
      <c r="N17" s="85"/>
      <c r="O17" s="81"/>
      <c r="P17" s="85"/>
      <c r="Q17" s="81"/>
      <c r="R17" s="82"/>
      <c r="S17" s="81"/>
      <c r="T17" s="81"/>
    </row>
    <row r="18" spans="1:20" customHeight="1" ht="199.05" s="42" customFormat="1">
      <c r="B18" s="1">
        <v>2</v>
      </c>
      <c r="C18" s="2"/>
      <c r="D18" s="4"/>
      <c r="E18" s="41"/>
      <c r="F18" s="81"/>
      <c r="G18" s="81"/>
      <c r="H18" s="82">
        <v>0</v>
      </c>
      <c r="I18" s="83" t="str">
        <f>H18/$T$10</f>
        <v>0</v>
      </c>
      <c r="J18" s="82" t="str">
        <f>F18*H18</f>
        <v>0</v>
      </c>
      <c r="K18" s="84" t="str">
        <f>I18*F18</f>
        <v>0</v>
      </c>
      <c r="L18" s="81"/>
      <c r="M18" s="86"/>
      <c r="N18" s="87"/>
      <c r="O18" s="99"/>
      <c r="P18" s="87"/>
      <c r="Q18" s="88"/>
      <c r="R18" s="82"/>
      <c r="S18" s="81"/>
      <c r="T18" s="81"/>
    </row>
    <row r="19" spans="1:20" customHeight="1" ht="43.05" s="42" customFormat="1">
      <c r="H19" s="49"/>
      <c r="I19" s="50"/>
      <c r="J19" s="98" t="str">
        <f>SUM(J17:J18)</f>
        <v>0</v>
      </c>
      <c r="K19" s="94" t="str">
        <f>SUM(K17:K18)</f>
        <v>0</v>
      </c>
      <c r="L19" s="95"/>
      <c r="M19" s="95"/>
      <c r="N19" s="96"/>
      <c r="O19" s="97" t="str">
        <f>SUM(O17:O18)</f>
        <v>0</v>
      </c>
      <c r="P19" s="96"/>
      <c r="Q19" s="97" t="str">
        <f>SUM(Q17:Q18)</f>
        <v>0</v>
      </c>
      <c r="R19" s="98" t="str">
        <f>SUM(R17:R18)</f>
        <v>0</v>
      </c>
    </row>
    <row r="22" spans="1:20" customHeight="1" ht="25.8">
      <c r="C22" s="53"/>
      <c r="D22" s="53"/>
      <c r="E22" s="54" t="s">
        <v>31</v>
      </c>
      <c r="F22" s="119" t="s">
        <v>32</v>
      </c>
      <c r="G22" s="119"/>
      <c r="H22" s="119"/>
      <c r="I22" s="56"/>
      <c r="J22" s="55"/>
      <c r="K22" s="55"/>
      <c r="L22" s="139" t="s">
        <v>33</v>
      </c>
      <c r="M22" s="140"/>
      <c r="N22" s="141"/>
      <c r="O22" s="90"/>
      <c r="P22" s="90"/>
      <c r="Q22" s="90"/>
      <c r="R22" s="55"/>
      <c r="S22" s="55"/>
    </row>
    <row r="23" spans="1:20" customHeight="1" ht="15">
      <c r="C23" s="120" t="s">
        <v>34</v>
      </c>
      <c r="D23" s="120"/>
      <c r="E23" s="121" t="str">
        <f>+J19</f>
        <v>0</v>
      </c>
      <c r="F23" s="106" t="str">
        <f>+K19</f>
        <v>0</v>
      </c>
      <c r="G23" s="106"/>
      <c r="H23" s="106"/>
      <c r="I23" s="56"/>
      <c r="J23" s="55"/>
      <c r="K23" s="55"/>
      <c r="L23" s="55"/>
      <c r="M23" s="55"/>
      <c r="N23" s="55"/>
      <c r="O23" s="55"/>
      <c r="P23" s="55"/>
      <c r="Q23" s="55"/>
      <c r="R23" s="55"/>
      <c r="S23" s="57"/>
    </row>
    <row r="24" spans="1:20" customHeight="1" ht="21">
      <c r="C24" s="120"/>
      <c r="D24" s="120"/>
      <c r="E24" s="121"/>
      <c r="F24" s="106"/>
      <c r="G24" s="106"/>
      <c r="H24" s="106"/>
      <c r="I24" s="56"/>
      <c r="J24" s="55"/>
      <c r="K24" s="55"/>
      <c r="L24" s="122" t="s">
        <v>35</v>
      </c>
      <c r="M24" s="128" t="str">
        <f>+F27</f>
        <v>0</v>
      </c>
      <c r="N24" s="129"/>
      <c r="O24" s="117" t="s">
        <v>36</v>
      </c>
      <c r="P24" s="118"/>
      <c r="Q24" s="118"/>
      <c r="R24" s="118"/>
      <c r="S24" s="118"/>
    </row>
    <row r="25" spans="1:20" customHeight="1" ht="21">
      <c r="C25" s="120" t="s">
        <v>37</v>
      </c>
      <c r="D25" s="120"/>
      <c r="E25" s="121" t="str">
        <f>+R19</f>
        <v>0</v>
      </c>
      <c r="F25" s="106" t="str">
        <f>E25/T10</f>
        <v>0</v>
      </c>
      <c r="G25" s="106"/>
      <c r="H25" s="106"/>
      <c r="I25" s="56"/>
      <c r="J25" s="55"/>
      <c r="K25" s="55"/>
      <c r="L25" s="123"/>
      <c r="M25" s="130"/>
      <c r="N25" s="131"/>
      <c r="O25" s="117"/>
      <c r="P25" s="118"/>
      <c r="Q25" s="118"/>
      <c r="R25" s="118"/>
      <c r="S25" s="118"/>
    </row>
    <row r="26" spans="1:20" customHeight="1" ht="16.05">
      <c r="C26" s="120"/>
      <c r="D26" s="120"/>
      <c r="E26" s="121"/>
      <c r="F26" s="106"/>
      <c r="G26" s="106"/>
      <c r="H26" s="106"/>
      <c r="I26" s="56"/>
      <c r="J26" s="55"/>
      <c r="K26" s="55"/>
      <c r="L26" s="55"/>
      <c r="M26" s="55"/>
      <c r="N26" s="55"/>
      <c r="O26" s="55"/>
      <c r="P26" s="55"/>
      <c r="Q26" s="55"/>
      <c r="R26" s="58"/>
      <c r="S26" s="58"/>
    </row>
    <row r="27" spans="1:20" customHeight="1" ht="21">
      <c r="C27" s="120" t="s">
        <v>38</v>
      </c>
      <c r="D27" s="120"/>
      <c r="E27" s="106" t="str">
        <f>F27*T10</f>
        <v>0</v>
      </c>
      <c r="F27" s="106" t="str">
        <f>IF((F23*0.05)&gt;250,F23*0.05,250)</f>
        <v>0</v>
      </c>
      <c r="G27" s="106"/>
      <c r="H27" s="106"/>
      <c r="I27" s="56"/>
      <c r="J27" s="55"/>
      <c r="K27" s="55"/>
      <c r="L27" s="122" t="s">
        <v>39</v>
      </c>
      <c r="M27" s="124" t="s">
        <v>40</v>
      </c>
      <c r="N27" s="125"/>
      <c r="O27" s="117" t="s">
        <v>41</v>
      </c>
      <c r="P27" s="118"/>
      <c r="Q27" s="118"/>
      <c r="R27" s="118"/>
      <c r="S27" s="118"/>
    </row>
    <row r="28" spans="1:20" customHeight="1" ht="21">
      <c r="C28" s="120"/>
      <c r="D28" s="120"/>
      <c r="E28" s="121"/>
      <c r="F28" s="106"/>
      <c r="G28" s="106"/>
      <c r="H28" s="106"/>
      <c r="I28" s="56"/>
      <c r="J28" s="55"/>
      <c r="K28" s="55"/>
      <c r="L28" s="123"/>
      <c r="M28" s="126"/>
      <c r="N28" s="127"/>
      <c r="O28" s="117"/>
      <c r="P28" s="118"/>
      <c r="Q28" s="118"/>
      <c r="R28" s="118"/>
      <c r="S28" s="118"/>
    </row>
    <row r="29" spans="1:20" customHeight="1" ht="15">
      <c r="C29" s="108" t="s">
        <v>42</v>
      </c>
      <c r="D29" s="109"/>
      <c r="E29" s="112" t="str">
        <f>SUM(E23:E28)</f>
        <v>0</v>
      </c>
      <c r="F29" s="107" t="str">
        <f>SUM(F23:H28)</f>
        <v>0</v>
      </c>
      <c r="G29" s="107"/>
      <c r="H29" s="107"/>
      <c r="I29" s="56"/>
      <c r="J29" s="55"/>
      <c r="K29" s="55"/>
      <c r="L29" s="55"/>
      <c r="M29" s="55"/>
      <c r="N29" s="59"/>
      <c r="O29" s="59"/>
      <c r="P29" s="59"/>
      <c r="Q29" s="59"/>
      <c r="R29" s="59"/>
      <c r="S29" s="59"/>
    </row>
    <row r="30" spans="1:20" customHeight="1" ht="15">
      <c r="C30" s="110"/>
      <c r="D30" s="111"/>
      <c r="E30" s="113"/>
      <c r="F30" s="107"/>
      <c r="G30" s="107"/>
      <c r="H30" s="107"/>
      <c r="I30" s="56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20" customHeight="1" ht="18">
      <c r="C31" s="60"/>
      <c r="D31" s="60"/>
      <c r="E31" s="61"/>
      <c r="F31" s="61"/>
      <c r="G31" s="61"/>
      <c r="H31" s="55"/>
      <c r="I31" s="62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2" spans="1:20" customHeight="1" ht="14.4">
      <c r="C32" s="55"/>
      <c r="D32" s="55"/>
      <c r="E32" s="55"/>
      <c r="F32" s="55"/>
      <c r="G32" s="55"/>
      <c r="H32" s="55"/>
      <c r="I32" s="56"/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 spans="1:20" customHeight="1" ht="14.4">
      <c r="C33" s="55"/>
      <c r="D33" s="55"/>
      <c r="E33" s="55"/>
      <c r="F33" s="55"/>
      <c r="G33" s="55"/>
      <c r="H33" s="55"/>
      <c r="I33" s="56"/>
      <c r="J33" s="55"/>
      <c r="K33" s="55"/>
      <c r="L33" s="55"/>
      <c r="M33" s="55"/>
      <c r="N33" s="55"/>
      <c r="O33" s="55"/>
      <c r="P33" s="55"/>
      <c r="Q33" s="55"/>
      <c r="R33" s="59"/>
      <c r="S33" s="59"/>
    </row>
    <row r="34" spans="1:20" customHeight="1" ht="14.4">
      <c r="C34" s="63"/>
      <c r="D34" s="63"/>
      <c r="E34" s="63"/>
      <c r="F34" s="63"/>
      <c r="G34" s="63"/>
      <c r="H34" s="63"/>
      <c r="I34" s="64"/>
      <c r="J34" s="55"/>
      <c r="K34" s="55"/>
      <c r="L34" s="55"/>
      <c r="M34" s="55"/>
      <c r="N34" s="55"/>
      <c r="O34" s="55"/>
      <c r="P34" s="55"/>
      <c r="Q34" s="55"/>
      <c r="R34" s="59"/>
      <c r="S34" s="59"/>
    </row>
    <row r="35" spans="1:20" customHeight="1" ht="26.4">
      <c r="C35" s="114" t="s">
        <v>43</v>
      </c>
      <c r="D35" s="115"/>
      <c r="E35" s="115"/>
      <c r="F35" s="115"/>
      <c r="G35" s="115"/>
      <c r="H35" s="115"/>
      <c r="I35" s="116"/>
      <c r="J35" s="65"/>
      <c r="K35" s="93"/>
      <c r="L35" s="55"/>
      <c r="M35" s="55"/>
      <c r="N35" s="66"/>
      <c r="O35" s="66"/>
      <c r="P35" s="66"/>
      <c r="Q35" s="66"/>
      <c r="R35" s="55"/>
      <c r="S35" s="55"/>
    </row>
    <row r="36" spans="1:20" customHeight="1" ht="18">
      <c r="C36" s="67"/>
      <c r="D36" s="68"/>
      <c r="E36" s="68"/>
      <c r="F36" s="68"/>
      <c r="G36" s="68"/>
      <c r="H36" s="68"/>
      <c r="I36" s="69"/>
      <c r="J36" s="65"/>
      <c r="K36" s="93"/>
      <c r="L36" s="55"/>
      <c r="M36" s="55"/>
      <c r="N36" s="55"/>
      <c r="O36" s="55"/>
      <c r="P36" s="55"/>
      <c r="Q36" s="55"/>
      <c r="R36" s="55"/>
      <c r="S36" s="55"/>
    </row>
    <row r="37" spans="1:20" customHeight="1" ht="21">
      <c r="C37" s="101" t="s">
        <v>44</v>
      </c>
      <c r="D37" s="102"/>
      <c r="E37" s="103" t="s">
        <v>45</v>
      </c>
      <c r="F37" s="103"/>
      <c r="G37" s="103"/>
      <c r="H37" s="103"/>
      <c r="I37" s="104"/>
      <c r="J37" s="65"/>
      <c r="K37" s="93"/>
      <c r="L37" s="55"/>
      <c r="M37" s="55"/>
      <c r="N37" s="55"/>
      <c r="O37" s="55"/>
      <c r="P37" s="55"/>
      <c r="Q37" s="55"/>
      <c r="R37" s="59"/>
      <c r="S37" s="59"/>
    </row>
    <row r="38" spans="1:20" customHeight="1" ht="18">
      <c r="C38" s="67"/>
      <c r="D38" s="68"/>
      <c r="E38" s="68"/>
      <c r="F38" s="68"/>
      <c r="G38" s="68"/>
      <c r="H38" s="68"/>
      <c r="I38" s="69"/>
      <c r="J38" s="65"/>
      <c r="K38" s="93"/>
      <c r="L38" s="55"/>
      <c r="M38" s="55"/>
      <c r="N38" s="55"/>
      <c r="O38" s="55"/>
      <c r="P38" s="55"/>
      <c r="Q38" s="55"/>
      <c r="R38" s="55"/>
      <c r="S38" s="55"/>
    </row>
    <row r="39" spans="1:20" customHeight="1" ht="21.6">
      <c r="C39" s="105" t="s">
        <v>46</v>
      </c>
      <c r="D39" s="105"/>
      <c r="E39" s="89"/>
      <c r="F39" s="89" t="s">
        <v>47</v>
      </c>
      <c r="G39" s="89"/>
      <c r="H39" s="89"/>
      <c r="I39" s="89"/>
      <c r="J39" s="65"/>
      <c r="K39" s="93"/>
      <c r="L39" s="55"/>
      <c r="M39" s="55"/>
      <c r="N39" s="55"/>
      <c r="O39" s="55"/>
      <c r="P39" s="55"/>
      <c r="Q39" s="55"/>
      <c r="R39" s="55"/>
      <c r="S39" s="55"/>
    </row>
    <row r="40" spans="1:20" customHeight="1" ht="18">
      <c r="C40" s="70"/>
      <c r="D40" s="71"/>
      <c r="E40" s="68"/>
      <c r="F40" s="72"/>
      <c r="G40" s="72"/>
      <c r="H40" s="68"/>
      <c r="I40" s="73"/>
      <c r="J40" s="65"/>
      <c r="K40" s="93"/>
      <c r="L40" s="55"/>
      <c r="M40" s="55"/>
      <c r="N40" s="55"/>
      <c r="O40" s="55"/>
      <c r="P40" s="55"/>
      <c r="Q40" s="55"/>
      <c r="R40" s="55"/>
      <c r="S40" s="55"/>
    </row>
    <row r="41" spans="1:20" customHeight="1" ht="21">
      <c r="C41" s="101" t="s">
        <v>48</v>
      </c>
      <c r="D41" s="102"/>
      <c r="E41" s="103" t="s">
        <v>49</v>
      </c>
      <c r="F41" s="103"/>
      <c r="G41" s="103"/>
      <c r="H41" s="103"/>
      <c r="I41" s="104"/>
      <c r="J41" s="74"/>
      <c r="K41" s="74"/>
      <c r="L41" s="75"/>
      <c r="M41" s="76"/>
      <c r="N41" s="76"/>
      <c r="O41" s="76"/>
      <c r="P41" s="76"/>
      <c r="Q41" s="76"/>
      <c r="R41" s="76"/>
      <c r="S41" s="76"/>
    </row>
    <row r="42" spans="1:20" customHeight="1" ht="14.4">
      <c r="C42" s="77"/>
      <c r="D42" s="78"/>
      <c r="E42" s="78"/>
      <c r="F42" s="78"/>
      <c r="G42" s="78"/>
      <c r="H42" s="78"/>
      <c r="I42" s="79"/>
      <c r="J42" s="74"/>
      <c r="K42" s="74"/>
      <c r="L42" s="75"/>
      <c r="M42" s="76"/>
      <c r="N42" s="76"/>
      <c r="O42" s="76"/>
      <c r="P42" s="76"/>
      <c r="Q42" s="76"/>
      <c r="R42" s="76"/>
      <c r="S42" s="76"/>
    </row>
    <row r="43" spans="1:20" customHeight="1" ht="14.4">
      <c r="C43" s="80"/>
      <c r="D43" s="76"/>
      <c r="E43" s="76"/>
      <c r="F43" s="76"/>
      <c r="G43" s="76"/>
      <c r="H43" s="76"/>
      <c r="I43" s="76"/>
      <c r="J43" s="75"/>
      <c r="K43" s="75"/>
      <c r="L43" s="75"/>
      <c r="M43" s="76"/>
      <c r="N43" s="76"/>
      <c r="O43" s="76"/>
      <c r="P43" s="76"/>
      <c r="Q43" s="76"/>
      <c r="R43" s="76"/>
      <c r="S43" s="76"/>
    </row>
    <row r="44" spans="1:20" customHeight="1" ht="14.4">
      <c r="C44" s="80"/>
      <c r="D44" s="76"/>
      <c r="E44" s="76"/>
      <c r="F44" s="76"/>
      <c r="G44" s="76"/>
      <c r="H44" s="76"/>
      <c r="I44" s="76"/>
      <c r="J44" s="75"/>
      <c r="K44" s="75"/>
      <c r="L44" s="75"/>
      <c r="M44" s="76"/>
      <c r="N44" s="76"/>
      <c r="O44" s="76"/>
      <c r="P44" s="76"/>
      <c r="Q44" s="76"/>
      <c r="R44" s="76"/>
      <c r="S44" s="76"/>
    </row>
    <row r="45" spans="1:20" customHeight="1" ht="14.4">
      <c r="C45" s="80"/>
      <c r="D45" s="76"/>
      <c r="E45" s="76"/>
      <c r="F45" s="76"/>
      <c r="G45" s="76"/>
      <c r="H45" s="76"/>
      <c r="I45" s="76"/>
      <c r="J45" s="75"/>
      <c r="K45" s="75"/>
      <c r="L45" s="75"/>
      <c r="M45" s="76"/>
      <c r="N45" s="76"/>
      <c r="O45" s="76"/>
      <c r="P45" s="76"/>
      <c r="Q45" s="76"/>
      <c r="R45" s="76"/>
      <c r="S45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1:E11"/>
    <mergeCell ref="D12:E12"/>
    <mergeCell ref="H12:I12"/>
    <mergeCell ref="H11:I11"/>
    <mergeCell ref="H10:I10"/>
    <mergeCell ref="J12:L12"/>
    <mergeCell ref="J11:L11"/>
    <mergeCell ref="J10:L10"/>
    <mergeCell ref="E23:E24"/>
    <mergeCell ref="L24:L25"/>
    <mergeCell ref="M24:N25"/>
    <mergeCell ref="C25:D26"/>
    <mergeCell ref="E25:E26"/>
    <mergeCell ref="B4:D5"/>
    <mergeCell ref="M4:T5"/>
    <mergeCell ref="B8:T8"/>
    <mergeCell ref="L22:N22"/>
    <mergeCell ref="D10:E10"/>
    <mergeCell ref="E29:E30"/>
    <mergeCell ref="C35:I35"/>
    <mergeCell ref="O24:S25"/>
    <mergeCell ref="O27:S28"/>
    <mergeCell ref="F22:H22"/>
    <mergeCell ref="C27:D28"/>
    <mergeCell ref="E27:E28"/>
    <mergeCell ref="L27:L28"/>
    <mergeCell ref="M27:N28"/>
    <mergeCell ref="C23:D24"/>
    <mergeCell ref="C37:D37"/>
    <mergeCell ref="C41:D41"/>
    <mergeCell ref="E37:I37"/>
    <mergeCell ref="E41:I41"/>
    <mergeCell ref="C39:D39"/>
    <mergeCell ref="F23:H24"/>
    <mergeCell ref="F25:H26"/>
    <mergeCell ref="F27:H28"/>
    <mergeCell ref="F29:H30"/>
    <mergeCell ref="C29:D3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Admin</cp:lastModifiedBy>
  <dcterms:created xsi:type="dcterms:W3CDTF">2024-01-10T12:55:31-05:00</dcterms:created>
  <dcterms:modified xsi:type="dcterms:W3CDTF">2024-07-02T12:20:34-05:00</dcterms:modified>
  <dc:title>Untitled Spreadsheet</dc:title>
  <dc:description/>
  <dc:subject/>
  <cp:keywords/>
  <cp:category/>
</cp:coreProperties>
</file>