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Filesrv01\users$\ShareFolder\組織\政策推進部\財政課\契約・検査担当\契約・検査担当_規定等\40_内規\53_北本市営繕工事における「週休２日制モデル工事」試行要領\【準備中】Ｒ07.04.01北本市営繕工事における「週休２日制モデル工事」試行要領\"/>
    </mc:Choice>
  </mc:AlternateContent>
  <xr:revisionPtr revIDLastSave="0" documentId="13_ncr:1_{CD6CBCEF-F213-4A60-BCF7-E642FCBB1B4D}" xr6:coauthVersionLast="47" xr6:coauthVersionMax="47" xr10:uidLastSave="{00000000-0000-0000-0000-000000000000}"/>
  <bookViews>
    <workbookView xWindow="-108" yWindow="-108" windowWidth="23256" windowHeight="12576" xr2:uid="{00000000-000D-0000-FFFF-FFFF00000000}"/>
  </bookViews>
  <sheets>
    <sheet name="休日チェックリスト" sheetId="5" r:id="rId1"/>
  </sheets>
  <definedNames>
    <definedName name="_xlnm.Print_Area" localSheetId="0">休日チェックリスト!$C$5:$AR$34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5" i="5" l="1"/>
  <c r="AP16" i="5"/>
  <c r="AP17" i="5"/>
  <c r="AP18" i="5"/>
  <c r="AP19" i="5"/>
  <c r="AP20" i="5"/>
  <c r="AP21" i="5"/>
  <c r="AP22" i="5"/>
  <c r="AP23" i="5"/>
  <c r="AP24" i="5"/>
  <c r="AP25" i="5"/>
  <c r="AP14" i="5"/>
  <c r="AL14" i="5"/>
  <c r="AM14" i="5" s="1"/>
  <c r="AO15" i="5"/>
  <c r="AO16" i="5"/>
  <c r="AO17" i="5"/>
  <c r="AO18" i="5"/>
  <c r="AO19" i="5"/>
  <c r="AO20" i="5"/>
  <c r="AO21" i="5"/>
  <c r="AO22" i="5"/>
  <c r="AO23" i="5"/>
  <c r="AO24" i="5"/>
  <c r="AO25" i="5"/>
  <c r="AO14" i="5"/>
  <c r="AK14" i="5"/>
  <c r="AQ14" i="5" l="1"/>
  <c r="AL25" i="5"/>
  <c r="AK25" i="5"/>
  <c r="AL24" i="5"/>
  <c r="AQ24" i="5" s="1"/>
  <c r="AK24" i="5"/>
  <c r="AL23" i="5"/>
  <c r="AK23" i="5"/>
  <c r="AL22" i="5"/>
  <c r="AK22" i="5"/>
  <c r="AL21" i="5"/>
  <c r="AQ21" i="5" s="1"/>
  <c r="AK21" i="5"/>
  <c r="AL20" i="5"/>
  <c r="AQ20" i="5" s="1"/>
  <c r="AK20" i="5"/>
  <c r="AL19" i="5"/>
  <c r="AK19" i="5"/>
  <c r="AL18" i="5"/>
  <c r="AQ18" i="5" s="1"/>
  <c r="AK18" i="5"/>
  <c r="AL17" i="5"/>
  <c r="AK17" i="5"/>
  <c r="AL16" i="5"/>
  <c r="AQ16" i="5" s="1"/>
  <c r="AK16" i="5"/>
  <c r="AL15" i="5"/>
  <c r="AQ15" i="5" s="1"/>
  <c r="AK15" i="5"/>
  <c r="F13" i="5"/>
  <c r="G13" i="5" s="1"/>
  <c r="H13" i="5" s="1"/>
  <c r="I13" i="5" s="1"/>
  <c r="J13" i="5" s="1"/>
  <c r="K13" i="5" s="1"/>
  <c r="L13" i="5" s="1"/>
  <c r="M13" i="5" s="1"/>
  <c r="N13" i="5" s="1"/>
  <c r="O13" i="5" s="1"/>
  <c r="P13" i="5" s="1"/>
  <c r="Q13" i="5" s="1"/>
  <c r="R13" i="5" s="1"/>
  <c r="S13" i="5" s="1"/>
  <c r="T13" i="5" s="1"/>
  <c r="U13" i="5" s="1"/>
  <c r="V13" i="5" s="1"/>
  <c r="W13" i="5" s="1"/>
  <c r="X13" i="5" s="1"/>
  <c r="Y13" i="5" s="1"/>
  <c r="Z13" i="5" s="1"/>
  <c r="AA13" i="5" s="1"/>
  <c r="AB13" i="5" s="1"/>
  <c r="AC13" i="5" s="1"/>
  <c r="AD13" i="5" s="1"/>
  <c r="AE13" i="5" s="1"/>
  <c r="AF13" i="5" s="1"/>
  <c r="AG13" i="5" s="1"/>
  <c r="AH13" i="5" s="1"/>
  <c r="AI13" i="5" s="1"/>
  <c r="AJ13" i="5" s="1"/>
  <c r="F11" i="5"/>
  <c r="AQ17" i="5" l="1"/>
  <c r="AQ23" i="5"/>
  <c r="AQ22" i="5"/>
  <c r="AQ19" i="5"/>
  <c r="AQ25" i="5"/>
  <c r="AM23" i="5"/>
  <c r="AM24" i="5"/>
  <c r="AM25" i="5"/>
  <c r="AM15" i="5"/>
  <c r="AM16" i="5"/>
  <c r="AM17" i="5"/>
  <c r="AM18" i="5"/>
  <c r="AM19" i="5"/>
  <c r="AM20" i="5"/>
  <c r="AM21" i="5"/>
  <c r="AM22" i="5"/>
  <c r="AN14" i="5" l="1"/>
  <c r="AR14" i="5" l="1"/>
</calcChain>
</file>

<file path=xl/sharedStrings.xml><?xml version="1.0" encoding="utf-8"?>
<sst xmlns="http://schemas.openxmlformats.org/spreadsheetml/2006/main" count="28" uniqueCount="24">
  <si>
    <t>会社名</t>
    <rPh sb="0" eb="2">
      <t>カイシャ</t>
    </rPh>
    <phoneticPr fontId="5"/>
  </si>
  <si>
    <t>氏名</t>
    <rPh sb="0" eb="2">
      <t>シメイ</t>
    </rPh>
    <phoneticPr fontId="5"/>
  </si>
  <si>
    <t>事務所名</t>
  </si>
  <si>
    <t>工事名</t>
  </si>
  <si>
    <t>○○工事</t>
  </si>
  <si>
    <t>受注者名</t>
  </si>
  <si>
    <t>年</t>
    <rPh sb="0" eb="1">
      <t>ネン</t>
    </rPh>
    <phoneticPr fontId="5"/>
  </si>
  <si>
    <t>-</t>
    <phoneticPr fontId="5"/>
  </si>
  <si>
    <t>休</t>
    <rPh sb="0" eb="1">
      <t>ヤス</t>
    </rPh>
    <phoneticPr fontId="5"/>
  </si>
  <si>
    <t>休日
日数</t>
    <rPh sb="0" eb="2">
      <t>キュウジツ</t>
    </rPh>
    <rPh sb="3" eb="5">
      <t>ニッスウ</t>
    </rPh>
    <phoneticPr fontId="5"/>
  </si>
  <si>
    <t>※「会社名」、「氏名」、「休日確保状況」欄に記入する。（”休”：休日、”-”：対象期間外、空欄：対象期間）</t>
    <rPh sb="2" eb="5">
      <t>カイシャメイ</t>
    </rPh>
    <rPh sb="8" eb="10">
      <t>シメイ</t>
    </rPh>
    <rPh sb="13" eb="15">
      <t>キュウジツ</t>
    </rPh>
    <rPh sb="15" eb="17">
      <t>カクホ</t>
    </rPh>
    <rPh sb="17" eb="19">
      <t>ジョウキョウ</t>
    </rPh>
    <rPh sb="20" eb="21">
      <t>ラン</t>
    </rPh>
    <rPh sb="22" eb="24">
      <t>キニュウ</t>
    </rPh>
    <rPh sb="29" eb="30">
      <t>ヤス</t>
    </rPh>
    <rPh sb="32" eb="34">
      <t>キュウジツ</t>
    </rPh>
    <rPh sb="39" eb="41">
      <t>タイショウ</t>
    </rPh>
    <rPh sb="41" eb="43">
      <t>キカン</t>
    </rPh>
    <rPh sb="43" eb="44">
      <t>ガイ</t>
    </rPh>
    <rPh sb="45" eb="47">
      <t>クウラン</t>
    </rPh>
    <rPh sb="48" eb="50">
      <t>タイショウ</t>
    </rPh>
    <rPh sb="50" eb="52">
      <t>キカン</t>
    </rPh>
    <phoneticPr fontId="5"/>
  </si>
  <si>
    <t>月</t>
    <rPh sb="0" eb="1">
      <t>ゲツ</t>
    </rPh>
    <phoneticPr fontId="5"/>
  </si>
  <si>
    <t>リスト</t>
    <phoneticPr fontId="5"/>
  </si>
  <si>
    <t>（株）○○建設</t>
    <rPh sb="0" eb="3">
      <t>カブ</t>
    </rPh>
    <rPh sb="5" eb="7">
      <t>ケンセツ</t>
    </rPh>
    <phoneticPr fontId="5"/>
  </si>
  <si>
    <t>今月</t>
    <rPh sb="0" eb="2">
      <t>コンゲツ</t>
    </rPh>
    <phoneticPr fontId="5"/>
  </si>
  <si>
    <t>平均
休日率</t>
    <rPh sb="0" eb="2">
      <t>ヘイキン</t>
    </rPh>
    <rPh sb="3" eb="5">
      <t>キュウジツ</t>
    </rPh>
    <rPh sb="5" eb="6">
      <t>リツ</t>
    </rPh>
    <phoneticPr fontId="5"/>
  </si>
  <si>
    <t>対象
日数</t>
    <rPh sb="0" eb="2">
      <t>タイショウ</t>
    </rPh>
    <rPh sb="3" eb="5">
      <t>ニッスウ</t>
    </rPh>
    <phoneticPr fontId="5"/>
  </si>
  <si>
    <t>休日率</t>
    <rPh sb="0" eb="2">
      <t>キュウジツ</t>
    </rPh>
    <rPh sb="2" eb="3">
      <t>リツ</t>
    </rPh>
    <phoneticPr fontId="5"/>
  </si>
  <si>
    <t>※技術者、技能労働者及び現場代理人の休日が証明できる書類を提示すること。</t>
    <rPh sb="1" eb="4">
      <t>ギジュツシャ</t>
    </rPh>
    <rPh sb="5" eb="7">
      <t>ギノウ</t>
    </rPh>
    <rPh sb="7" eb="10">
      <t>ロウドウシャ</t>
    </rPh>
    <rPh sb="10" eb="11">
      <t>オヨ</t>
    </rPh>
    <rPh sb="12" eb="14">
      <t>ゲンバ</t>
    </rPh>
    <rPh sb="14" eb="17">
      <t>ダイリニン</t>
    </rPh>
    <rPh sb="18" eb="20">
      <t>キュウジツ</t>
    </rPh>
    <rPh sb="21" eb="23">
      <t>ショウメイ</t>
    </rPh>
    <rPh sb="26" eb="28">
      <t>ショルイ</t>
    </rPh>
    <rPh sb="29" eb="31">
      <t>テイジ</t>
    </rPh>
    <phoneticPr fontId="5"/>
  </si>
  <si>
    <t>※対象者数に応じて、行の追加削除を適切に行うこと。</t>
    <rPh sb="1" eb="4">
      <t>タイショウシャ</t>
    </rPh>
    <rPh sb="4" eb="5">
      <t>スウ</t>
    </rPh>
    <rPh sb="6" eb="7">
      <t>オウ</t>
    </rPh>
    <rPh sb="10" eb="11">
      <t>ギョウ</t>
    </rPh>
    <rPh sb="12" eb="14">
      <t>ツイカ</t>
    </rPh>
    <rPh sb="14" eb="16">
      <t>サクジョ</t>
    </rPh>
    <rPh sb="17" eb="19">
      <t>テキセツ</t>
    </rPh>
    <rPh sb="20" eb="21">
      <t>オコナ</t>
    </rPh>
    <phoneticPr fontId="5"/>
  </si>
  <si>
    <t>累計</t>
    <rPh sb="0" eb="2">
      <t>ルイケイ</t>
    </rPh>
    <phoneticPr fontId="5"/>
  </si>
  <si>
    <t>○○課</t>
    <rPh sb="2" eb="3">
      <t>カ</t>
    </rPh>
    <phoneticPr fontId="5"/>
  </si>
  <si>
    <t>様式２：週休２日制モデル工事（交替制）　休日確保状況チェックリスト</t>
    <rPh sb="0" eb="2">
      <t>ヨウシキ</t>
    </rPh>
    <rPh sb="8" eb="9">
      <t>セイ</t>
    </rPh>
    <rPh sb="15" eb="17">
      <t>コウタイ</t>
    </rPh>
    <rPh sb="20" eb="22">
      <t>キュウジツ</t>
    </rPh>
    <rPh sb="22" eb="24">
      <t>カクホ</t>
    </rPh>
    <rPh sb="24" eb="26">
      <t>ジョウキョウ</t>
    </rPh>
    <phoneticPr fontId="5"/>
  </si>
  <si>
    <t>※対象日数について、元請会社は工事着手日から工事完成日までの期間、下請会社は施工体制台帳上の工期における技術者、技能労働者及び現場代理人の従事日数とする。</t>
    <rPh sb="1" eb="3">
      <t>タイショウ</t>
    </rPh>
    <rPh sb="3" eb="5">
      <t>ニッスウ</t>
    </rPh>
    <rPh sb="4" eb="5">
      <t>キジツ</t>
    </rPh>
    <rPh sb="10" eb="12">
      <t>モトウ</t>
    </rPh>
    <rPh sb="12" eb="14">
      <t>カイシャ</t>
    </rPh>
    <rPh sb="15" eb="17">
      <t>コウジ</t>
    </rPh>
    <rPh sb="17" eb="19">
      <t>チャクシュ</t>
    </rPh>
    <rPh sb="19" eb="20">
      <t>ニチ</t>
    </rPh>
    <rPh sb="22" eb="24">
      <t>コウジ</t>
    </rPh>
    <rPh sb="24" eb="26">
      <t>カンセイ</t>
    </rPh>
    <rPh sb="26" eb="27">
      <t>ニチ</t>
    </rPh>
    <rPh sb="30" eb="32">
      <t>キカン</t>
    </rPh>
    <rPh sb="69" eb="71">
      <t>ジュウジ</t>
    </rPh>
    <rPh sb="71" eb="73">
      <t>ニッスウ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</si>
</sst>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d"/>
    <numFmt numFmtId="177" formatCode="0.0%"/>
  </numFmts>
  <fonts count="9" x14ac:knownFonts="1">
    <font>
      <sz val="11"/>
      <color theme="1"/>
      <name val="ＭＳ Ｐゴシック"/>
      <family val="3"/>
      <charset val="128"/>
      <scheme val="minor"/>
    </font>
    <font>
      <sz val="11"/>
      <name val="ＭＳ Ｐゴシック"/>
      <family val="3"/>
      <charset val="128"/>
    </font>
    <font>
      <sz val="10"/>
      <name val="ＭＳ 明朝"/>
      <family val="1"/>
      <charset val="128"/>
    </font>
    <font>
      <sz val="11"/>
      <color indexed="8"/>
      <name val="ＭＳ Ｐゴシック"/>
      <family val="3"/>
      <charset val="128"/>
    </font>
    <font>
      <sz val="11"/>
      <color theme="1"/>
      <name val="ＭＳ Ｐゴシック"/>
      <family val="3"/>
      <charset val="128"/>
      <scheme val="minor"/>
    </font>
    <font>
      <sz val="6"/>
      <name val="ＭＳ Ｐゴシック"/>
      <family val="3"/>
      <charset val="128"/>
      <scheme val="minor"/>
    </font>
    <font>
      <sz val="12"/>
      <color theme="1"/>
      <name val="HG丸ｺﾞｼｯｸM-PRO"/>
      <family val="3"/>
      <charset val="128"/>
    </font>
    <font>
      <sz val="11"/>
      <color theme="1"/>
      <name val="游ゴシック"/>
      <family val="3"/>
      <charset val="128"/>
    </font>
    <font>
      <b/>
      <sz val="11"/>
      <color rgb="FFFF0000"/>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hair">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1">
    <xf numFmtId="0" fontId="0" fillId="0" borderId="0">
      <alignment vertical="center"/>
    </xf>
    <xf numFmtId="38" fontId="1" fillId="0" borderId="0" applyFont="0" applyFill="0" applyBorder="0" applyAlignment="0" applyProtection="0"/>
    <xf numFmtId="38" fontId="2" fillId="0" borderId="0" applyFont="0" applyFill="0" applyBorder="0" applyAlignment="0" applyProtection="0">
      <alignment vertical="center"/>
    </xf>
    <xf numFmtId="38" fontId="4" fillId="0" borderId="0" applyFont="0" applyFill="0" applyBorder="0" applyAlignment="0" applyProtection="0">
      <alignment vertical="center"/>
    </xf>
    <xf numFmtId="6" fontId="1" fillId="0" borderId="0" applyFont="0" applyFill="0" applyBorder="0" applyAlignment="0" applyProtection="0"/>
    <xf numFmtId="6" fontId="4" fillId="0" borderId="0" applyFont="0" applyFill="0" applyBorder="0" applyAlignment="0" applyProtection="0">
      <alignment vertical="center"/>
    </xf>
    <xf numFmtId="0" fontId="3" fillId="0" borderId="0">
      <alignment vertical="center"/>
    </xf>
    <xf numFmtId="0" fontId="4" fillId="0" borderId="0">
      <alignment vertical="center"/>
    </xf>
    <xf numFmtId="0" fontId="1" fillId="0" borderId="0"/>
    <xf numFmtId="0" fontId="2" fillId="0" borderId="0">
      <alignment vertical="center"/>
    </xf>
    <xf numFmtId="0" fontId="4" fillId="0" borderId="0">
      <alignment vertical="center"/>
    </xf>
  </cellStyleXfs>
  <cellXfs count="29">
    <xf numFmtId="0" fontId="0" fillId="0" borderId="0" xfId="0">
      <alignment vertical="center"/>
    </xf>
    <xf numFmtId="0" fontId="6" fillId="0" borderId="0" xfId="0" applyFont="1">
      <alignment vertical="center"/>
    </xf>
    <xf numFmtId="0" fontId="7" fillId="0" borderId="0" xfId="0" applyFont="1">
      <alignment vertical="center"/>
    </xf>
    <xf numFmtId="0" fontId="7" fillId="0" borderId="0" xfId="0" applyFont="1" applyAlignment="1">
      <alignment vertical="center"/>
    </xf>
    <xf numFmtId="0" fontId="7" fillId="0" borderId="1" xfId="0" applyFont="1" applyBorder="1">
      <alignment vertical="center"/>
    </xf>
    <xf numFmtId="176" fontId="7" fillId="0" borderId="1" xfId="0" applyNumberFormat="1" applyFont="1" applyBorder="1" applyAlignment="1">
      <alignment horizontal="center" vertical="center"/>
    </xf>
    <xf numFmtId="0" fontId="7" fillId="0" borderId="0" xfId="0" applyFont="1" applyFill="1" applyBorder="1" applyAlignment="1">
      <alignment horizontal="center" vertical="center"/>
    </xf>
    <xf numFmtId="0" fontId="0" fillId="0" borderId="0" xfId="0" applyAlignment="1">
      <alignment horizontal="center" vertical="center"/>
    </xf>
    <xf numFmtId="0" fontId="0" fillId="2" borderId="5" xfId="0" applyFill="1" applyBorder="1" applyAlignment="1">
      <alignment horizontal="right" vertical="center"/>
    </xf>
    <xf numFmtId="0" fontId="0" fillId="2" borderId="6" xfId="0" applyFill="1" applyBorder="1" applyAlignment="1">
      <alignment horizontal="right" vertical="center"/>
    </xf>
    <xf numFmtId="0" fontId="7" fillId="0" borderId="1" xfId="0" applyFont="1" applyBorder="1" applyAlignment="1">
      <alignment horizontal="center" vertical="center"/>
    </xf>
    <xf numFmtId="0" fontId="8" fillId="2" borderId="0" xfId="0" applyFont="1" applyFill="1">
      <alignment vertical="center"/>
    </xf>
    <xf numFmtId="0" fontId="0" fillId="0" borderId="0" xfId="0" applyFill="1">
      <alignment vertical="center"/>
    </xf>
    <xf numFmtId="0" fontId="8" fillId="0" borderId="0" xfId="0" applyFont="1" applyFill="1">
      <alignment vertical="center"/>
    </xf>
    <xf numFmtId="0" fontId="7" fillId="0" borderId="9" xfId="0" applyFont="1" applyBorder="1" applyAlignment="1">
      <alignment horizontal="center" vertical="center"/>
    </xf>
    <xf numFmtId="177" fontId="7" fillId="0" borderId="1" xfId="0" applyNumberFormat="1" applyFont="1" applyBorder="1">
      <alignment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3" xfId="0" applyFill="1" applyBorder="1" applyAlignment="1">
      <alignment horizontal="center" vertical="center"/>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177" fontId="7" fillId="0" borderId="1" xfId="0" applyNumberFormat="1" applyFont="1" applyBorder="1" applyAlignment="1">
      <alignment horizontal="center" vertical="center"/>
    </xf>
    <xf numFmtId="0" fontId="7" fillId="0" borderId="0" xfId="0" applyFont="1" applyAlignment="1">
      <alignment horizontal="left" vertical="center" wrapText="1"/>
    </xf>
    <xf numFmtId="0" fontId="7" fillId="0" borderId="1" xfId="0" applyFont="1" applyBorder="1" applyAlignment="1">
      <alignment horizontal="center" vertical="center" wrapText="1"/>
    </xf>
    <xf numFmtId="0" fontId="7" fillId="0" borderId="10" xfId="0" applyFont="1" applyBorder="1" applyAlignment="1">
      <alignment horizontal="center" vertical="center"/>
    </xf>
    <xf numFmtId="0" fontId="7" fillId="0" borderId="9" xfId="0" applyFont="1" applyBorder="1" applyAlignment="1">
      <alignment horizontal="center" vertical="center"/>
    </xf>
    <xf numFmtId="0" fontId="7" fillId="0" borderId="2" xfId="0" applyFont="1" applyBorder="1" applyAlignment="1">
      <alignment horizontal="center" vertical="center" wrapText="1"/>
    </xf>
    <xf numFmtId="0" fontId="7" fillId="0" borderId="11" xfId="0" applyFont="1" applyBorder="1" applyAlignment="1">
      <alignment horizontal="center" vertical="center" wrapText="1"/>
    </xf>
  </cellXfs>
  <cellStyles count="11">
    <cellStyle name="桁区切り 2" xfId="1" xr:uid="{00000000-0005-0000-0000-000000000000}"/>
    <cellStyle name="桁区切り 3" xfId="2" xr:uid="{00000000-0005-0000-0000-000001000000}"/>
    <cellStyle name="桁区切り 4" xfId="3" xr:uid="{00000000-0005-0000-0000-000002000000}"/>
    <cellStyle name="通貨 2" xfId="4" xr:uid="{00000000-0005-0000-0000-000003000000}"/>
    <cellStyle name="通貨 3" xfId="5" xr:uid="{00000000-0005-0000-0000-000004000000}"/>
    <cellStyle name="標準" xfId="0" builtinId="0"/>
    <cellStyle name="標準 2" xfId="6" xr:uid="{00000000-0005-0000-0000-000006000000}"/>
    <cellStyle name="標準 2 2" xfId="7" xr:uid="{00000000-0005-0000-0000-000007000000}"/>
    <cellStyle name="標準 3" xfId="8" xr:uid="{00000000-0005-0000-0000-000008000000}"/>
    <cellStyle name="標準 4" xfId="9" xr:uid="{00000000-0005-0000-0000-000009000000}"/>
    <cellStyle name="標準 5"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D746-E8B7-4E73-BAA6-2575EC427B4C}">
  <sheetPr>
    <pageSetUpPr fitToPage="1"/>
  </sheetPr>
  <dimension ref="D1:AX38"/>
  <sheetViews>
    <sheetView showGridLines="0" tabSelected="1" view="pageBreakPreview" zoomScaleNormal="100" zoomScaleSheetLayoutView="100" workbookViewId="0">
      <selection activeCell="AF3" sqref="AF3:AG3"/>
    </sheetView>
  </sheetViews>
  <sheetFormatPr defaultRowHeight="13.2" x14ac:dyDescent="0.2"/>
  <cols>
    <col min="3" max="3" width="3.33203125" bestFit="1" customWidth="1"/>
    <col min="4" max="4" width="18.6640625" customWidth="1"/>
    <col min="5" max="5" width="10.6640625" customWidth="1"/>
    <col min="6" max="36" width="3.6640625" customWidth="1"/>
    <col min="37" max="38" width="5.21875" bestFit="1" customWidth="1"/>
    <col min="39" max="39" width="7.109375" customWidth="1"/>
    <col min="40" max="40" width="8.44140625" bestFit="1" customWidth="1"/>
    <col min="41" max="42" width="6.6640625" customWidth="1"/>
    <col min="43" max="43" width="7.109375" customWidth="1"/>
    <col min="44" max="44" width="8.44140625" bestFit="1" customWidth="1"/>
  </cols>
  <sheetData>
    <row r="1" spans="4:50" ht="13.8" thickBot="1" x14ac:dyDescent="0.25"/>
    <row r="2" spans="4:50" x14ac:dyDescent="0.2">
      <c r="N2" s="11"/>
      <c r="AE2" s="8" t="s">
        <v>6</v>
      </c>
      <c r="AF2" s="16">
        <v>2025</v>
      </c>
      <c r="AG2" s="17"/>
    </row>
    <row r="3" spans="4:50" ht="13.8" thickBot="1" x14ac:dyDescent="0.25">
      <c r="AE3" s="9" t="s">
        <v>11</v>
      </c>
      <c r="AF3" s="18"/>
      <c r="AG3" s="19"/>
    </row>
    <row r="6" spans="4:50" ht="18.75" customHeight="1" x14ac:dyDescent="0.2">
      <c r="D6" s="1" t="s">
        <v>22</v>
      </c>
      <c r="O6" s="12"/>
      <c r="P6" s="12"/>
      <c r="Q6" s="12"/>
      <c r="R6" s="12"/>
      <c r="S6" s="12"/>
      <c r="T6" s="12"/>
      <c r="U6" s="12"/>
      <c r="V6" s="12"/>
      <c r="W6" s="12"/>
      <c r="X6" s="12"/>
      <c r="Y6" s="12"/>
      <c r="Z6" s="12"/>
      <c r="AA6" s="12"/>
      <c r="AB6" s="12"/>
      <c r="AC6" s="12"/>
      <c r="AD6" s="12"/>
    </row>
    <row r="7" spans="4:50" ht="13.5" customHeight="1" x14ac:dyDescent="0.2">
      <c r="N7" s="13"/>
    </row>
    <row r="8" spans="4:50" ht="18" x14ac:dyDescent="0.2">
      <c r="D8" s="2" t="s">
        <v>2</v>
      </c>
      <c r="E8" s="2" t="s">
        <v>21</v>
      </c>
      <c r="F8" s="2"/>
      <c r="G8" s="2"/>
      <c r="H8" s="2"/>
      <c r="I8" s="2"/>
      <c r="J8" s="2"/>
      <c r="K8" s="2"/>
      <c r="L8" s="2"/>
      <c r="M8" s="2"/>
      <c r="N8" s="13"/>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row>
    <row r="9" spans="4:50" ht="18" x14ac:dyDescent="0.2">
      <c r="D9" s="2" t="s">
        <v>3</v>
      </c>
      <c r="E9" s="2" t="s">
        <v>4</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row>
    <row r="10" spans="4:50" ht="18" x14ac:dyDescent="0.2">
      <c r="D10" s="2" t="s">
        <v>5</v>
      </c>
      <c r="E10" s="2" t="s">
        <v>13</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3"/>
      <c r="AL10" s="3"/>
      <c r="AN10" s="3"/>
      <c r="AP10" s="3"/>
      <c r="AR10" s="3"/>
    </row>
    <row r="11" spans="4:50" ht="18" x14ac:dyDescent="0.2">
      <c r="D11" s="20" t="s">
        <v>0</v>
      </c>
      <c r="E11" s="20" t="s">
        <v>1</v>
      </c>
      <c r="F11" s="21" t="str">
        <f>AF2&amp;"年"&amp;AF3&amp;"月　休日確保状況"</f>
        <v>2025年月　休日確保状況</v>
      </c>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0" t="s">
        <v>14</v>
      </c>
      <c r="AL11" s="20"/>
      <c r="AM11" s="14"/>
      <c r="AN11" s="24" t="s">
        <v>15</v>
      </c>
      <c r="AO11" s="25" t="s">
        <v>20</v>
      </c>
      <c r="AP11" s="26"/>
      <c r="AQ11" s="14"/>
      <c r="AR11" s="24" t="s">
        <v>15</v>
      </c>
    </row>
    <row r="12" spans="4:50" ht="18.75" customHeight="1" x14ac:dyDescent="0.2">
      <c r="D12" s="20"/>
      <c r="E12" s="20"/>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4" t="s">
        <v>16</v>
      </c>
      <c r="AL12" s="24" t="s">
        <v>9</v>
      </c>
      <c r="AM12" s="27" t="s">
        <v>17</v>
      </c>
      <c r="AN12" s="24"/>
      <c r="AO12" s="27" t="s">
        <v>16</v>
      </c>
      <c r="AP12" s="27" t="s">
        <v>9</v>
      </c>
      <c r="AQ12" s="27" t="s">
        <v>17</v>
      </c>
      <c r="AR12" s="24"/>
      <c r="AS12" s="7" t="s">
        <v>12</v>
      </c>
    </row>
    <row r="13" spans="4:50" ht="18" x14ac:dyDescent="0.2">
      <c r="D13" s="20"/>
      <c r="E13" s="20"/>
      <c r="F13" s="5">
        <f>DATE(AF2,AF3,1)</f>
        <v>45627</v>
      </c>
      <c r="G13" s="5">
        <f>F13+1</f>
        <v>45628</v>
      </c>
      <c r="H13" s="5">
        <f t="shared" ref="H13:AG13" si="0">G13+1</f>
        <v>45629</v>
      </c>
      <c r="I13" s="5">
        <f t="shared" si="0"/>
        <v>45630</v>
      </c>
      <c r="J13" s="5">
        <f t="shared" si="0"/>
        <v>45631</v>
      </c>
      <c r="K13" s="5">
        <f t="shared" si="0"/>
        <v>45632</v>
      </c>
      <c r="L13" s="5">
        <f t="shared" si="0"/>
        <v>45633</v>
      </c>
      <c r="M13" s="5">
        <f t="shared" si="0"/>
        <v>45634</v>
      </c>
      <c r="N13" s="5">
        <f t="shared" si="0"/>
        <v>45635</v>
      </c>
      <c r="O13" s="5">
        <f t="shared" si="0"/>
        <v>45636</v>
      </c>
      <c r="P13" s="5">
        <f t="shared" si="0"/>
        <v>45637</v>
      </c>
      <c r="Q13" s="5">
        <f t="shared" si="0"/>
        <v>45638</v>
      </c>
      <c r="R13" s="5">
        <f t="shared" si="0"/>
        <v>45639</v>
      </c>
      <c r="S13" s="5">
        <f t="shared" si="0"/>
        <v>45640</v>
      </c>
      <c r="T13" s="5">
        <f t="shared" si="0"/>
        <v>45641</v>
      </c>
      <c r="U13" s="5">
        <f t="shared" si="0"/>
        <v>45642</v>
      </c>
      <c r="V13" s="5">
        <f t="shared" si="0"/>
        <v>45643</v>
      </c>
      <c r="W13" s="5">
        <f t="shared" si="0"/>
        <v>45644</v>
      </c>
      <c r="X13" s="5">
        <f t="shared" si="0"/>
        <v>45645</v>
      </c>
      <c r="Y13" s="5">
        <f t="shared" si="0"/>
        <v>45646</v>
      </c>
      <c r="Z13" s="5">
        <f t="shared" si="0"/>
        <v>45647</v>
      </c>
      <c r="AA13" s="5">
        <f t="shared" si="0"/>
        <v>45648</v>
      </c>
      <c r="AB13" s="5">
        <f t="shared" si="0"/>
        <v>45649</v>
      </c>
      <c r="AC13" s="5">
        <f t="shared" si="0"/>
        <v>45650</v>
      </c>
      <c r="AD13" s="5">
        <f t="shared" si="0"/>
        <v>45651</v>
      </c>
      <c r="AE13" s="5">
        <f t="shared" si="0"/>
        <v>45652</v>
      </c>
      <c r="AF13" s="5">
        <f t="shared" si="0"/>
        <v>45653</v>
      </c>
      <c r="AG13" s="5">
        <f t="shared" si="0"/>
        <v>45654</v>
      </c>
      <c r="AH13" s="5">
        <f>IF(AG13=EOMONTH($F$13,0),"",AG13+1)</f>
        <v>45655</v>
      </c>
      <c r="AI13" s="5">
        <f>IF(OR(AH13="",AH13=EOMONTH($F$13,0)),"",AH13+1)</f>
        <v>45656</v>
      </c>
      <c r="AJ13" s="5">
        <f>IF(OR(AI13="",AI13=EOMONTH($F$13,0)),"",AI13+1)</f>
        <v>45657</v>
      </c>
      <c r="AK13" s="20"/>
      <c r="AL13" s="20"/>
      <c r="AM13" s="28"/>
      <c r="AN13" s="24"/>
      <c r="AO13" s="28"/>
      <c r="AP13" s="28"/>
      <c r="AQ13" s="28"/>
      <c r="AR13" s="24"/>
      <c r="AS13" s="6" t="s">
        <v>7</v>
      </c>
    </row>
    <row r="14" spans="4:50" ht="18" x14ac:dyDescent="0.2">
      <c r="D14" s="4"/>
      <c r="E14" s="4"/>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4">
        <f>SUM(COUNTIF(F14:AJ14,"休"),COUNTIF(F14:AJ14,""))</f>
        <v>31</v>
      </c>
      <c r="AL14" s="4">
        <f>COUNTIF(F14:AJ14,"休")</f>
        <v>0</v>
      </c>
      <c r="AM14" s="15">
        <f>IFERROR(AL14/AK14,"")</f>
        <v>0</v>
      </c>
      <c r="AN14" s="22">
        <f>AVERAGE(AM14:AM25)</f>
        <v>0</v>
      </c>
      <c r="AO14" s="4">
        <f>SUM(COUNTIF(F14:AJ14,"休"),COUNTIF(F14:AJ14,""))</f>
        <v>31</v>
      </c>
      <c r="AP14" s="4">
        <f>COUNTIF(F14:AJ14,"休")</f>
        <v>0</v>
      </c>
      <c r="AQ14" s="15">
        <f>IFERROR(AL14/AK14,"")</f>
        <v>0</v>
      </c>
      <c r="AR14" s="22">
        <f>AVERAGE(AQ14:AQ25)</f>
        <v>0</v>
      </c>
      <c r="AS14" s="7" t="s">
        <v>8</v>
      </c>
    </row>
    <row r="15" spans="4:50" ht="21" customHeight="1" x14ac:dyDescent="0.2">
      <c r="D15" s="4"/>
      <c r="E15" s="4"/>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4">
        <f t="shared" ref="AK15:AK25" si="1">SUM(COUNTIF(F15:AJ15,"休"),COUNTIF(F15:AJ15,""))</f>
        <v>31</v>
      </c>
      <c r="AL15" s="4">
        <f t="shared" ref="AL15:AL25" si="2">COUNTIF(F15:AJ15,"休")</f>
        <v>0</v>
      </c>
      <c r="AM15" s="15">
        <f t="shared" ref="AM15:AM25" si="3">IFERROR(AL15/AK15,"")</f>
        <v>0</v>
      </c>
      <c r="AN15" s="22"/>
      <c r="AO15" s="4">
        <f t="shared" ref="AO15:AO25" si="4">SUM(COUNTIF(F15:AJ15,"休"),COUNTIF(F15:AJ15,""))</f>
        <v>31</v>
      </c>
      <c r="AP15" s="4">
        <f t="shared" ref="AP15:AP25" si="5">COUNTIF(F15:AJ15,"休")</f>
        <v>0</v>
      </c>
      <c r="AQ15" s="15">
        <f t="shared" ref="AQ15:AQ25" si="6">IFERROR(AL15/AK15,"")</f>
        <v>0</v>
      </c>
      <c r="AR15" s="22"/>
      <c r="AT15" ph="1"/>
      <c r="AV15" ph="1"/>
      <c r="AX15" ph="1"/>
    </row>
    <row r="16" spans="4:50" ht="21" customHeight="1" x14ac:dyDescent="0.2">
      <c r="D16" s="4"/>
      <c r="E16" s="4"/>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4">
        <f t="shared" si="1"/>
        <v>31</v>
      </c>
      <c r="AL16" s="4">
        <f t="shared" si="2"/>
        <v>0</v>
      </c>
      <c r="AM16" s="15">
        <f t="shared" si="3"/>
        <v>0</v>
      </c>
      <c r="AN16" s="22"/>
      <c r="AO16" s="4">
        <f t="shared" si="4"/>
        <v>31</v>
      </c>
      <c r="AP16" s="4">
        <f t="shared" si="5"/>
        <v>0</v>
      </c>
      <c r="AQ16" s="15">
        <f t="shared" si="6"/>
        <v>0</v>
      </c>
      <c r="AR16" s="22"/>
      <c r="AT16" ph="1"/>
      <c r="AV16" ph="1"/>
      <c r="AX16" ph="1"/>
    </row>
    <row r="17" spans="4:50" ht="21" customHeight="1" x14ac:dyDescent="0.2">
      <c r="D17" s="4"/>
      <c r="E17" s="4"/>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4">
        <f t="shared" si="1"/>
        <v>31</v>
      </c>
      <c r="AL17" s="4">
        <f t="shared" si="2"/>
        <v>0</v>
      </c>
      <c r="AM17" s="15">
        <f t="shared" si="3"/>
        <v>0</v>
      </c>
      <c r="AN17" s="22"/>
      <c r="AO17" s="4">
        <f t="shared" si="4"/>
        <v>31</v>
      </c>
      <c r="AP17" s="4">
        <f t="shared" si="5"/>
        <v>0</v>
      </c>
      <c r="AQ17" s="15">
        <f t="shared" si="6"/>
        <v>0</v>
      </c>
      <c r="AR17" s="22"/>
      <c r="AT17" ph="1"/>
      <c r="AV17" ph="1"/>
      <c r="AX17" ph="1"/>
    </row>
    <row r="18" spans="4:50" ht="21" customHeight="1" x14ac:dyDescent="0.2">
      <c r="D18" s="4"/>
      <c r="E18" s="4"/>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4">
        <f t="shared" si="1"/>
        <v>31</v>
      </c>
      <c r="AL18" s="4">
        <f t="shared" si="2"/>
        <v>0</v>
      </c>
      <c r="AM18" s="15">
        <f t="shared" si="3"/>
        <v>0</v>
      </c>
      <c r="AN18" s="22"/>
      <c r="AO18" s="4">
        <f t="shared" si="4"/>
        <v>31</v>
      </c>
      <c r="AP18" s="4">
        <f t="shared" si="5"/>
        <v>0</v>
      </c>
      <c r="AQ18" s="15">
        <f t="shared" si="6"/>
        <v>0</v>
      </c>
      <c r="AR18" s="22"/>
      <c r="AT18" ph="1"/>
      <c r="AV18" ph="1"/>
      <c r="AX18" ph="1"/>
    </row>
    <row r="19" spans="4:50" ht="21" customHeight="1" x14ac:dyDescent="0.2">
      <c r="D19" s="4"/>
      <c r="E19" s="4"/>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4">
        <f t="shared" si="1"/>
        <v>31</v>
      </c>
      <c r="AL19" s="4">
        <f t="shared" si="2"/>
        <v>0</v>
      </c>
      <c r="AM19" s="15">
        <f t="shared" si="3"/>
        <v>0</v>
      </c>
      <c r="AN19" s="22"/>
      <c r="AO19" s="4">
        <f t="shared" si="4"/>
        <v>31</v>
      </c>
      <c r="AP19" s="4">
        <f t="shared" si="5"/>
        <v>0</v>
      </c>
      <c r="AQ19" s="15">
        <f t="shared" si="6"/>
        <v>0</v>
      </c>
      <c r="AR19" s="22"/>
      <c r="AT19" ph="1"/>
      <c r="AV19" ph="1"/>
      <c r="AX19" ph="1"/>
    </row>
    <row r="20" spans="4:50" ht="21" customHeight="1" x14ac:dyDescent="0.2">
      <c r="D20" s="4"/>
      <c r="E20" s="4"/>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4">
        <f t="shared" si="1"/>
        <v>31</v>
      </c>
      <c r="AL20" s="4">
        <f t="shared" si="2"/>
        <v>0</v>
      </c>
      <c r="AM20" s="15">
        <f t="shared" si="3"/>
        <v>0</v>
      </c>
      <c r="AN20" s="22"/>
      <c r="AO20" s="4">
        <f t="shared" si="4"/>
        <v>31</v>
      </c>
      <c r="AP20" s="4">
        <f t="shared" si="5"/>
        <v>0</v>
      </c>
      <c r="AQ20" s="15">
        <f t="shared" si="6"/>
        <v>0</v>
      </c>
      <c r="AR20" s="22"/>
      <c r="AT20" ph="1"/>
      <c r="AV20" ph="1"/>
      <c r="AX20" ph="1"/>
    </row>
    <row r="21" spans="4:50" ht="21" customHeight="1" x14ac:dyDescent="0.2">
      <c r="D21" s="4"/>
      <c r="E21" s="4"/>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4">
        <f t="shared" si="1"/>
        <v>31</v>
      </c>
      <c r="AL21" s="4">
        <f t="shared" si="2"/>
        <v>0</v>
      </c>
      <c r="AM21" s="15">
        <f t="shared" si="3"/>
        <v>0</v>
      </c>
      <c r="AN21" s="22"/>
      <c r="AO21" s="4">
        <f t="shared" si="4"/>
        <v>31</v>
      </c>
      <c r="AP21" s="4">
        <f t="shared" si="5"/>
        <v>0</v>
      </c>
      <c r="AQ21" s="15">
        <f t="shared" si="6"/>
        <v>0</v>
      </c>
      <c r="AR21" s="22"/>
      <c r="AT21" ph="1"/>
      <c r="AV21" ph="1"/>
      <c r="AX21" ph="1"/>
    </row>
    <row r="22" spans="4:50" ht="21" customHeight="1" x14ac:dyDescent="0.2">
      <c r="D22" s="4"/>
      <c r="E22" s="4"/>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4">
        <f t="shared" si="1"/>
        <v>31</v>
      </c>
      <c r="AL22" s="4">
        <f t="shared" si="2"/>
        <v>0</v>
      </c>
      <c r="AM22" s="15">
        <f t="shared" si="3"/>
        <v>0</v>
      </c>
      <c r="AN22" s="22"/>
      <c r="AO22" s="4">
        <f t="shared" si="4"/>
        <v>31</v>
      </c>
      <c r="AP22" s="4">
        <f t="shared" si="5"/>
        <v>0</v>
      </c>
      <c r="AQ22" s="15">
        <f t="shared" si="6"/>
        <v>0</v>
      </c>
      <c r="AR22" s="22"/>
      <c r="AT22" ph="1"/>
      <c r="AV22" ph="1"/>
      <c r="AX22" ph="1"/>
    </row>
    <row r="23" spans="4:50" ht="21" customHeight="1" x14ac:dyDescent="0.2">
      <c r="D23" s="4"/>
      <c r="E23" s="4"/>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4">
        <f t="shared" si="1"/>
        <v>31</v>
      </c>
      <c r="AL23" s="4">
        <f t="shared" si="2"/>
        <v>0</v>
      </c>
      <c r="AM23" s="15">
        <f t="shared" si="3"/>
        <v>0</v>
      </c>
      <c r="AN23" s="22"/>
      <c r="AO23" s="4">
        <f t="shared" si="4"/>
        <v>31</v>
      </c>
      <c r="AP23" s="4">
        <f t="shared" si="5"/>
        <v>0</v>
      </c>
      <c r="AQ23" s="15">
        <f t="shared" si="6"/>
        <v>0</v>
      </c>
      <c r="AR23" s="22"/>
      <c r="AT23" ph="1"/>
      <c r="AV23" ph="1"/>
      <c r="AX23" ph="1"/>
    </row>
    <row r="24" spans="4:50" ht="21" customHeight="1" x14ac:dyDescent="0.2">
      <c r="D24" s="4"/>
      <c r="E24" s="4"/>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4">
        <f t="shared" si="1"/>
        <v>31</v>
      </c>
      <c r="AL24" s="4">
        <f t="shared" si="2"/>
        <v>0</v>
      </c>
      <c r="AM24" s="15">
        <f t="shared" si="3"/>
        <v>0</v>
      </c>
      <c r="AN24" s="22"/>
      <c r="AO24" s="4">
        <f t="shared" si="4"/>
        <v>31</v>
      </c>
      <c r="AP24" s="4">
        <f t="shared" si="5"/>
        <v>0</v>
      </c>
      <c r="AQ24" s="15">
        <f t="shared" si="6"/>
        <v>0</v>
      </c>
      <c r="AR24" s="22"/>
      <c r="AT24" ph="1"/>
      <c r="AV24" ph="1"/>
      <c r="AX24" ph="1"/>
    </row>
    <row r="25" spans="4:50" ht="21.75" customHeight="1" x14ac:dyDescent="0.2">
      <c r="D25" s="4"/>
      <c r="E25" s="4"/>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4">
        <f t="shared" si="1"/>
        <v>31</v>
      </c>
      <c r="AL25" s="4">
        <f t="shared" si="2"/>
        <v>0</v>
      </c>
      <c r="AM25" s="15">
        <f t="shared" si="3"/>
        <v>0</v>
      </c>
      <c r="AN25" s="22"/>
      <c r="AO25" s="4">
        <f t="shared" si="4"/>
        <v>31</v>
      </c>
      <c r="AP25" s="4">
        <f t="shared" si="5"/>
        <v>0</v>
      </c>
      <c r="AQ25" s="15">
        <f t="shared" si="6"/>
        <v>0</v>
      </c>
      <c r="AR25" s="22"/>
      <c r="AT25" ph="1"/>
      <c r="AV25" ph="1"/>
      <c r="AX25" ph="1"/>
    </row>
    <row r="26" spans="4:50" ht="18" x14ac:dyDescent="0.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row>
    <row r="27" spans="4:50" ht="18" x14ac:dyDescent="0.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row>
    <row r="28" spans="4:50" ht="18.75" customHeight="1" x14ac:dyDescent="0.2">
      <c r="D28" s="2" t="s">
        <v>10</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row>
    <row r="29" spans="4:50" ht="18.75" customHeight="1" x14ac:dyDescent="0.2">
      <c r="D29" s="23" t="s">
        <v>23</v>
      </c>
      <c r="E29" s="23"/>
      <c r="F29" s="23"/>
      <c r="G29" s="23"/>
      <c r="H29" s="23"/>
      <c r="I29" s="23"/>
      <c r="J29" s="23"/>
      <c r="K29" s="23"/>
      <c r="L29" s="23"/>
      <c r="M29" s="23"/>
      <c r="N29" s="23"/>
      <c r="O29" s="23"/>
      <c r="P29" s="23"/>
      <c r="Q29" s="23"/>
      <c r="R29" s="23"/>
      <c r="S29" s="23"/>
      <c r="T29" s="23"/>
      <c r="U29" s="23"/>
      <c r="V29" s="23"/>
      <c r="W29" s="23"/>
      <c r="X29" s="23"/>
      <c r="Y29" s="3"/>
      <c r="Z29" s="3"/>
      <c r="AA29" s="3"/>
      <c r="AB29" s="3"/>
      <c r="AC29" s="3"/>
      <c r="AD29" s="3"/>
      <c r="AE29" s="3"/>
      <c r="AF29" s="3"/>
      <c r="AG29" s="2"/>
      <c r="AH29" s="2"/>
      <c r="AI29" s="2"/>
      <c r="AJ29" s="2"/>
      <c r="AK29" s="2"/>
      <c r="AL29" s="2"/>
      <c r="AM29" s="2"/>
      <c r="AN29" s="2"/>
      <c r="AO29" s="2"/>
      <c r="AP29" s="2"/>
      <c r="AQ29" s="2"/>
      <c r="AR29" s="2"/>
    </row>
    <row r="30" spans="4:50" ht="18.75" customHeight="1" x14ac:dyDescent="0.2">
      <c r="D30" s="23"/>
      <c r="E30" s="23"/>
      <c r="F30" s="23"/>
      <c r="G30" s="23"/>
      <c r="H30" s="23"/>
      <c r="I30" s="23"/>
      <c r="J30" s="23"/>
      <c r="K30" s="23"/>
      <c r="L30" s="23"/>
      <c r="M30" s="23"/>
      <c r="N30" s="23"/>
      <c r="O30" s="23"/>
      <c r="P30" s="23"/>
      <c r="Q30" s="23"/>
      <c r="R30" s="23"/>
      <c r="S30" s="23"/>
      <c r="T30" s="23"/>
      <c r="U30" s="23"/>
      <c r="V30" s="23"/>
      <c r="W30" s="23"/>
      <c r="X30" s="23"/>
      <c r="Y30" s="3"/>
      <c r="Z30" s="3"/>
      <c r="AA30" s="3"/>
      <c r="AB30" s="3"/>
      <c r="AC30" s="3"/>
      <c r="AD30" s="3"/>
      <c r="AE30" s="3"/>
      <c r="AF30" s="3"/>
      <c r="AG30" s="2"/>
      <c r="AH30" s="2"/>
      <c r="AI30" s="2"/>
      <c r="AJ30" s="2"/>
      <c r="AK30" s="2"/>
      <c r="AL30" s="2"/>
      <c r="AM30" s="2"/>
      <c r="AN30" s="2"/>
      <c r="AO30" s="2"/>
      <c r="AP30" s="2"/>
      <c r="AQ30" s="2"/>
      <c r="AR30" s="2"/>
    </row>
    <row r="31" spans="4:50" ht="18.75" customHeight="1" x14ac:dyDescent="0.2">
      <c r="D31" s="3"/>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row>
    <row r="32" spans="4:50" ht="18" x14ac:dyDescent="0.2">
      <c r="D32" s="2" t="s">
        <v>18</v>
      </c>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row>
    <row r="33" spans="4:50" ht="18" x14ac:dyDescent="0.2">
      <c r="D33" s="2" t="s">
        <v>19</v>
      </c>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row>
    <row r="34" spans="4:50" ht="20.399999999999999" x14ac:dyDescent="0.2">
      <c r="AT34" ph="1"/>
      <c r="AV34" ph="1"/>
      <c r="AX34" ph="1"/>
    </row>
    <row r="35" spans="4:50" ht="20.399999999999999" x14ac:dyDescent="0.2">
      <c r="AT35" ph="1"/>
      <c r="AV35" ph="1"/>
      <c r="AX35" ph="1"/>
    </row>
    <row r="36" spans="4:50" ht="20.399999999999999" x14ac:dyDescent="0.2">
      <c r="AT36" ph="1"/>
      <c r="AV36" ph="1"/>
      <c r="AX36" ph="1"/>
    </row>
    <row r="37" spans="4:50" ht="20.399999999999999" x14ac:dyDescent="0.2">
      <c r="AT37" ph="1"/>
      <c r="AV37" ph="1"/>
      <c r="AX37" ph="1"/>
    </row>
    <row r="38" spans="4:50" ht="20.399999999999999" x14ac:dyDescent="0.2">
      <c r="AT38" ph="1"/>
      <c r="AV38" ph="1"/>
      <c r="AX38" ph="1"/>
    </row>
  </sheetData>
  <mergeCells count="18">
    <mergeCell ref="AN14:AN25"/>
    <mergeCell ref="AR14:AR25"/>
    <mergeCell ref="D29:X30"/>
    <mergeCell ref="AN11:AN13"/>
    <mergeCell ref="AO11:AP11"/>
    <mergeCell ref="AR11:AR13"/>
    <mergeCell ref="AK12:AK13"/>
    <mergeCell ref="AL12:AL13"/>
    <mergeCell ref="AM12:AM13"/>
    <mergeCell ref="AO12:AO13"/>
    <mergeCell ref="AP12:AP13"/>
    <mergeCell ref="AQ12:AQ13"/>
    <mergeCell ref="AK11:AL11"/>
    <mergeCell ref="AF2:AG2"/>
    <mergeCell ref="AF3:AG3"/>
    <mergeCell ref="D11:D13"/>
    <mergeCell ref="E11:E13"/>
    <mergeCell ref="F11:AJ12"/>
  </mergeCells>
  <phoneticPr fontId="5"/>
  <dataValidations count="1">
    <dataValidation type="list" allowBlank="1" showInputMessage="1" showErrorMessage="1" sqref="F14:AJ25" xr:uid="{B8195244-5654-4A72-A84E-B8C8EF2CA3F7}">
      <formula1>$AS$13:$AS$15</formula1>
    </dataValidation>
  </dataValidations>
  <pageMargins left="0.25" right="0.25" top="0.75" bottom="0.75" header="0.3" footer="0.3"/>
  <pageSetup paperSize="9" scale="4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休日チェックリスト</vt:lpstr>
      <vt:lpstr>休日チェックリスト!Print_Area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WATANABE</dc:creator>
  <cp:lastModifiedBy>飯野 智也</cp:lastModifiedBy>
  <cp:lastPrinted>2024-09-06T02:48:00Z</cp:lastPrinted>
  <dcterms:created xsi:type="dcterms:W3CDTF">2011-06-14T02:02:34Z</dcterms:created>
  <dcterms:modified xsi:type="dcterms:W3CDTF">2025-01-31T00:02:46Z</dcterms:modified>
</cp:coreProperties>
</file>