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
<Relationships xmlns="http://schemas.openxmlformats.org/package/2006/relationships">
  <Relationship Id="rId3" Type="http://schemas.openxmlformats.org/officeDocument/2006/relationships/extended-properties" Target="docProps/app.xml" />
  <Relationship Id="rId2" Type="http://schemas.openxmlformats.org/package/2006/relationships/metadata/core-properties" Target="docProps/core.xml" />
  <Relationship Id="rId1" Type="http://schemas.openxmlformats.org/officeDocument/2006/relationships/officeDocument" Target="xl/workbook.xml" 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filterPrivacy="1" defaultThemeVersion="124226"/>
  <xr:revisionPtr revIDLastSave="0" documentId="13_ncr:1_{9A278162-9A93-47E7-B95F-D45723B4D0AC}" xr6:coauthVersionLast="36" xr6:coauthVersionMax="36" xr10:uidLastSave="{00000000-0000-0000-0000-000000000000}"/>
  <bookViews>
    <workbookView xWindow="120" yWindow="45" windowWidth="15165" windowHeight="4230" xr2:uid="{00000000-000D-0000-FFFF-FFFF00000000}"/>
  </bookViews>
  <sheets>
    <sheet name="様式１（12か月分）" sheetId="1" r:id="rId1"/>
  </sheets>
  <definedNames>
    <definedName name="_xlnm.Print_Area" localSheetId="0">'様式１（12か月分）'!$A$1:$AQ$59</definedName>
  </definedNames>
  <calcPr calcId="191029"/>
</workbook>
</file>

<file path=xl/calcChain.xml><?xml version="1.0" encoding="utf-8"?>
<calcChain xmlns="http://schemas.openxmlformats.org/spreadsheetml/2006/main">
  <c r="AP55" i="1" l="1"/>
  <c r="AP53" i="1"/>
  <c r="AP52" i="1"/>
  <c r="AP54" i="1" s="1"/>
  <c r="AP51" i="1"/>
  <c r="AP49" i="1"/>
  <c r="AP48" i="1"/>
  <c r="AP50" i="1" s="1"/>
  <c r="AP47" i="1"/>
  <c r="AP45" i="1"/>
  <c r="AP44" i="1"/>
  <c r="AP46" i="1" s="1"/>
  <c r="AP43" i="1"/>
  <c r="AP41" i="1"/>
  <c r="AP40" i="1"/>
  <c r="AP42" i="1" s="1"/>
  <c r="AP39" i="1"/>
  <c r="AP37" i="1"/>
  <c r="AP36" i="1"/>
  <c r="AP38" i="1" s="1"/>
  <c r="AP35" i="1"/>
  <c r="AP33" i="1"/>
  <c r="AP32" i="1"/>
  <c r="AP34" i="1" s="1"/>
  <c r="AP31" i="1"/>
  <c r="AP29" i="1"/>
  <c r="AP28" i="1"/>
  <c r="AP30" i="1" s="1"/>
  <c r="AP27" i="1"/>
  <c r="AP25" i="1"/>
  <c r="AP24" i="1"/>
  <c r="AP26" i="1" s="1"/>
  <c r="AP23" i="1"/>
  <c r="AP21" i="1"/>
  <c r="AP20" i="1"/>
  <c r="AP22" i="1" s="1"/>
  <c r="AP19" i="1"/>
  <c r="AP17" i="1"/>
  <c r="AP16" i="1"/>
  <c r="AP18" i="1" s="1"/>
  <c r="AP15" i="1"/>
  <c r="AP13" i="1"/>
  <c r="AP12" i="1"/>
  <c r="AP14" i="1" s="1"/>
  <c r="AP11" i="1"/>
  <c r="AP9" i="1" l="1"/>
  <c r="AP8" i="1"/>
  <c r="AP10" i="1" s="1"/>
  <c r="G56" i="1" l="1"/>
  <c r="G57" i="1" l="1"/>
  <c r="G58" i="1" s="1"/>
</calcChain>
</file>

<file path=xl/sharedStrings.xml><?xml version="1.0" encoding="utf-8"?>
<sst xmlns="http://schemas.openxmlformats.org/spreadsheetml/2006/main" count="508" uniqueCount="48">
  <si>
    <t>火</t>
  </si>
  <si>
    <t>水</t>
  </si>
  <si>
    <t>金</t>
  </si>
  <si>
    <t>土</t>
  </si>
  <si>
    <t>日</t>
  </si>
  <si>
    <t>月</t>
  </si>
  <si>
    <t>曜日</t>
    <rPh sb="0" eb="2">
      <t>ヨウビ</t>
    </rPh>
    <phoneticPr fontId="3"/>
  </si>
  <si>
    <t>日付</t>
    <rPh sb="0" eb="2">
      <t>ヒヅケ</t>
    </rPh>
    <phoneticPr fontId="3"/>
  </si>
  <si>
    <t>現場閉所日数</t>
    <phoneticPr fontId="3"/>
  </si>
  <si>
    <t>①</t>
    <phoneticPr fontId="3"/>
  </si>
  <si>
    <t>②</t>
    <phoneticPr fontId="3"/>
  </si>
  <si>
    <t>現場閉所日数</t>
    <rPh sb="0" eb="5">
      <t>ゲンバヘイショビ</t>
    </rPh>
    <rPh sb="5" eb="6">
      <t>スウ</t>
    </rPh>
    <phoneticPr fontId="3"/>
  </si>
  <si>
    <t>日</t>
    <rPh sb="0" eb="1">
      <t>ニチ</t>
    </rPh>
    <phoneticPr fontId="3"/>
  </si>
  <si>
    <t>対象期間内日数</t>
    <rPh sb="4" eb="5">
      <t>ナイ</t>
    </rPh>
    <rPh sb="5" eb="7">
      <t>ニッスウ</t>
    </rPh>
    <phoneticPr fontId="3"/>
  </si>
  <si>
    <t>対象期間日数</t>
    <rPh sb="4" eb="6">
      <t>ニッスウ</t>
    </rPh>
    <phoneticPr fontId="3"/>
  </si>
  <si>
    <t>木</t>
    <phoneticPr fontId="3"/>
  </si>
  <si>
    <t>工</t>
    <rPh sb="0" eb="1">
      <t>コウ</t>
    </rPh>
    <phoneticPr fontId="3"/>
  </si>
  <si>
    <t>休</t>
    <rPh sb="0" eb="1">
      <t>ヤス</t>
    </rPh>
    <phoneticPr fontId="3"/>
  </si>
  <si>
    <t>作</t>
    <rPh sb="0" eb="1">
      <t>サク</t>
    </rPh>
    <phoneticPr fontId="3"/>
  </si>
  <si>
    <t>閉</t>
    <rPh sb="0" eb="1">
      <t>ヘイ</t>
    </rPh>
    <phoneticPr fontId="3"/>
  </si>
  <si>
    <t>天</t>
    <rPh sb="0" eb="1">
      <t>テン</t>
    </rPh>
    <phoneticPr fontId="3"/>
  </si>
  <si>
    <t>作業日</t>
    <rPh sb="0" eb="2">
      <t>サギョウ</t>
    </rPh>
    <rPh sb="2" eb="3">
      <t>ビ</t>
    </rPh>
    <phoneticPr fontId="3"/>
  </si>
  <si>
    <t>現場閉所日</t>
    <rPh sb="0" eb="2">
      <t>ゲンバ</t>
    </rPh>
    <rPh sb="2" eb="4">
      <t>ヘイショ</t>
    </rPh>
    <rPh sb="4" eb="5">
      <t>ビ</t>
    </rPh>
    <phoneticPr fontId="3"/>
  </si>
  <si>
    <t>天候等による予定外閉所日</t>
    <rPh sb="0" eb="2">
      <t>テンコウ</t>
    </rPh>
    <rPh sb="2" eb="3">
      <t>トウ</t>
    </rPh>
    <rPh sb="6" eb="9">
      <t>ヨテイガイ</t>
    </rPh>
    <rPh sb="9" eb="11">
      <t>ヘイショ</t>
    </rPh>
    <rPh sb="11" eb="12">
      <t>ビ</t>
    </rPh>
    <phoneticPr fontId="3"/>
  </si>
  <si>
    <t>現場閉所率</t>
    <rPh sb="4" eb="5">
      <t>リツ</t>
    </rPh>
    <phoneticPr fontId="3"/>
  </si>
  <si>
    <t>※入力月が12か月を超える場合は、行追加やシート追加等を適切に行い、本工事全体での①から③の合計日数を報告すること。</t>
    <rPh sb="1" eb="3">
      <t>ニュウリョク</t>
    </rPh>
    <rPh sb="3" eb="4">
      <t>ツキ</t>
    </rPh>
    <rPh sb="8" eb="9">
      <t>ゲツ</t>
    </rPh>
    <rPh sb="10" eb="11">
      <t>コ</t>
    </rPh>
    <rPh sb="13" eb="15">
      <t>バアイ</t>
    </rPh>
    <rPh sb="17" eb="18">
      <t>ギョウ</t>
    </rPh>
    <rPh sb="18" eb="20">
      <t>ツイカ</t>
    </rPh>
    <rPh sb="24" eb="26">
      <t>ツイカ</t>
    </rPh>
    <rPh sb="26" eb="27">
      <t>トウ</t>
    </rPh>
    <rPh sb="28" eb="30">
      <t>テキセツ</t>
    </rPh>
    <rPh sb="31" eb="32">
      <t>オコナ</t>
    </rPh>
    <phoneticPr fontId="3"/>
  </si>
  <si>
    <t>工事名</t>
    <rPh sb="0" eb="2">
      <t>コウジ</t>
    </rPh>
    <rPh sb="2" eb="3">
      <t>メイ</t>
    </rPh>
    <phoneticPr fontId="3"/>
  </si>
  <si>
    <t>受注者名</t>
    <rPh sb="0" eb="3">
      <t>ジュチュウシャ</t>
    </rPh>
    <rPh sb="3" eb="4">
      <t>メイ</t>
    </rPh>
    <phoneticPr fontId="3"/>
  </si>
  <si>
    <t>計画</t>
    <rPh sb="0" eb="2">
      <t>ケイカク</t>
    </rPh>
    <phoneticPr fontId="3"/>
  </si>
  <si>
    <t>実施</t>
    <rPh sb="0" eb="2">
      <t>ジッシ</t>
    </rPh>
    <phoneticPr fontId="3"/>
  </si>
  <si>
    <t>外</t>
    <rPh sb="0" eb="1">
      <t>ソト</t>
    </rPh>
    <phoneticPr fontId="3"/>
  </si>
  <si>
    <t>対象期間外</t>
    <rPh sb="0" eb="2">
      <t>タイショウ</t>
    </rPh>
    <rPh sb="2" eb="4">
      <t>キカン</t>
    </rPh>
    <rPh sb="4" eb="5">
      <t>ガイ</t>
    </rPh>
    <phoneticPr fontId="3"/>
  </si>
  <si>
    <t>現場閉所予定日</t>
    <rPh sb="0" eb="2">
      <t>ゲンバ</t>
    </rPh>
    <rPh sb="2" eb="4">
      <t>ヘイショ</t>
    </rPh>
    <rPh sb="4" eb="6">
      <t>ヨテイ</t>
    </rPh>
    <rPh sb="6" eb="7">
      <t>ビ</t>
    </rPh>
    <phoneticPr fontId="3"/>
  </si>
  <si>
    <t>対象期間（工事期間）</t>
    <rPh sb="0" eb="2">
      <t>タイショウ</t>
    </rPh>
    <rPh sb="2" eb="4">
      <t>キカン</t>
    </rPh>
    <rPh sb="5" eb="7">
      <t>コウジ</t>
    </rPh>
    <rPh sb="7" eb="9">
      <t>キカン</t>
    </rPh>
    <phoneticPr fontId="3"/>
  </si>
  <si>
    <t>現場着手日</t>
    <rPh sb="0" eb="2">
      <t>ゲンバ</t>
    </rPh>
    <rPh sb="2" eb="4">
      <t>チャクシュ</t>
    </rPh>
    <rPh sb="4" eb="5">
      <t>ビ</t>
    </rPh>
    <phoneticPr fontId="3"/>
  </si>
  <si>
    <t>現場完了日</t>
    <rPh sb="0" eb="2">
      <t>ゲンバ</t>
    </rPh>
    <rPh sb="2" eb="4">
      <t>カンリョウ</t>
    </rPh>
    <rPh sb="4" eb="5">
      <t>ビ</t>
    </rPh>
    <phoneticPr fontId="3"/>
  </si>
  <si>
    <t>月</t>
    <rPh sb="0" eb="1">
      <t>ゲツ</t>
    </rPh>
    <phoneticPr fontId="3"/>
  </si>
  <si>
    <t>③</t>
    <phoneticPr fontId="3"/>
  </si>
  <si>
    <t>％</t>
    <phoneticPr fontId="3"/>
  </si>
  <si>
    <t>＞</t>
    <phoneticPr fontId="3"/>
  </si>
  <si>
    <t>＝</t>
    <phoneticPr fontId="3"/>
  </si>
  <si>
    <t>（達成状況）</t>
    <rPh sb="1" eb="3">
      <t>タッセイ</t>
    </rPh>
    <rPh sb="3" eb="5">
      <t>ジョウキョウ</t>
    </rPh>
    <phoneticPr fontId="3"/>
  </si>
  <si>
    <t>28.5％</t>
    <phoneticPr fontId="3"/>
  </si>
  <si>
    <t>現場閉所率（通期）</t>
    <rPh sb="0" eb="2">
      <t>ゲンバ</t>
    </rPh>
    <rPh sb="2" eb="4">
      <t>ヘイショ</t>
    </rPh>
    <rPh sb="4" eb="5">
      <t>リツ</t>
    </rPh>
    <rPh sb="6" eb="8">
      <t>ツウキ</t>
    </rPh>
    <phoneticPr fontId="3"/>
  </si>
  <si>
    <t>４週８休以上達成（通期）</t>
    <rPh sb="1" eb="2">
      <t>シュウ</t>
    </rPh>
    <rPh sb="3" eb="4">
      <t>キュウ</t>
    </rPh>
    <rPh sb="4" eb="6">
      <t>イジョウ</t>
    </rPh>
    <rPh sb="6" eb="8">
      <t>タッセイ</t>
    </rPh>
    <rPh sb="9" eb="11">
      <t>ツウキ</t>
    </rPh>
    <phoneticPr fontId="3"/>
  </si>
  <si>
    <t>※土日計（対象外期間を除く）</t>
    <rPh sb="1" eb="3">
      <t>ドニチ</t>
    </rPh>
    <rPh sb="3" eb="4">
      <t>ケイ</t>
    </rPh>
    <rPh sb="5" eb="8">
      <t>タイショウガイ</t>
    </rPh>
    <rPh sb="8" eb="10">
      <t>キカン</t>
    </rPh>
    <rPh sb="11" eb="12">
      <t>ノゾ</t>
    </rPh>
    <phoneticPr fontId="3"/>
  </si>
  <si>
    <t>令和年月</t>
    <rPh sb="0" eb="2">
      <t>レイワ</t>
    </rPh>
    <rPh sb="2" eb="3">
      <t>ネン</t>
    </rPh>
    <rPh sb="3" eb="4">
      <t>ガツ</t>
    </rPh>
    <phoneticPr fontId="3"/>
  </si>
  <si>
    <t>様式１：週休２日制モデル工事（現場閉所型）　現場閉所実績報告書</t>
    <rPh sb="0" eb="2">
      <t>ヨウシキ</t>
    </rPh>
    <rPh sb="4" eb="6">
      <t>シュウキュウ</t>
    </rPh>
    <rPh sb="7" eb="8">
      <t>ニチ</t>
    </rPh>
    <rPh sb="8" eb="9">
      <t>セイ</t>
    </rPh>
    <rPh sb="12" eb="14">
      <t>コウジ</t>
    </rPh>
    <rPh sb="15" eb="17">
      <t>ゲンバ</t>
    </rPh>
    <rPh sb="17" eb="19">
      <t>ヘイショ</t>
    </rPh>
    <rPh sb="19" eb="20">
      <t>ガタ</t>
    </rPh>
    <rPh sb="22" eb="24">
      <t>ゲンバ</t>
    </rPh>
    <rPh sb="24" eb="26">
      <t>ヘイショ</t>
    </rPh>
    <rPh sb="26" eb="28">
      <t>ジッセキ</t>
    </rPh>
    <rPh sb="28" eb="31">
      <t>ホウコクショ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</si>
</sst>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4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0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6" fillId="0" borderId="23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38" fontId="13" fillId="0" borderId="13" xfId="2" applyFont="1" applyBorder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6" fillId="0" borderId="28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176" fontId="5" fillId="0" borderId="0" xfId="3" applyNumberFormat="1" applyFont="1" applyBorder="1" applyAlignment="1">
      <alignment horizontal="center" vertical="center" shrinkToFit="1"/>
    </xf>
    <xf numFmtId="176" fontId="5" fillId="0" borderId="24" xfId="3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30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</cellXfs>
  <cellStyles count="4">
    <cellStyle name="20% - アクセント 1" xfId="1" builtinId="30"/>
    <cellStyle name="パーセント" xfId="3" builtinId="5"/>
    <cellStyle name="桁区切り" xfId="2" builtinId="6"/>
    <cellStyle name="標準" xfId="0" builtinId="0"/>
  </cellStyles>
  <dxfs count="61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
<Relationships xmlns="http://schemas.openxmlformats.org/package/2006/relationships">
  <Relationship Id="rId3" Type="http://schemas.openxmlformats.org/officeDocument/2006/relationships/styles" Target="styles.xml" />
  <Relationship Id="rId2" Type="http://schemas.openxmlformats.org/officeDocument/2006/relationships/theme" Target="theme/theme1.xml" />
  <Relationship Id="rId1" Type="http://schemas.openxmlformats.org/officeDocument/2006/relationships/worksheet" Target="worksheets/sheet1.xml" />
  <Relationship Id="rId5" Type="http://schemas.openxmlformats.org/officeDocument/2006/relationships/calcChain" Target="calcChain.xml" />
  <Relationship Id="rId4" Type="http://schemas.openxmlformats.org/officeDocument/2006/relationships/sharedStrings" Target="sharedStrings.xml" />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9"/>
  <sheetViews>
    <sheetView showGridLines="0" tabSelected="1" view="pageBreakPreview" zoomScaleNormal="100" zoomScaleSheetLayoutView="100" workbookViewId="0">
      <selection activeCell="AP31" sqref="AP31:AQ31"/>
    </sheetView>
  </sheetViews>
  <sheetFormatPr defaultRowHeight="13.5"/>
  <cols>
    <col min="1" max="6" width="5.375" customWidth="1"/>
    <col min="7" max="37" width="3" style="4" customWidth="1"/>
    <col min="38" max="43" width="3" customWidth="1"/>
    <col min="44" max="46" width="3.75" customWidth="1"/>
    <col min="51" max="51" width="10.5" customWidth="1"/>
    <col min="141" max="141" width="9" customWidth="1"/>
  </cols>
  <sheetData>
    <row r="1" spans="1:43" ht="20.25" customHeight="1"/>
    <row r="2" spans="1:43" ht="20.25" customHeight="1">
      <c r="A2" s="1"/>
      <c r="B2" s="1" t="s">
        <v>47</v>
      </c>
      <c r="C2" s="2"/>
      <c r="D2" s="2"/>
      <c r="E2" s="2"/>
      <c r="F2" s="2"/>
      <c r="G2" s="3"/>
      <c r="H2" s="3"/>
      <c r="I2" s="3"/>
      <c r="J2" s="3"/>
      <c r="K2" s="3"/>
      <c r="L2" s="3"/>
    </row>
    <row r="3" spans="1:43" ht="20.25" customHeight="1">
      <c r="A3" s="1"/>
      <c r="B3" s="2" t="s">
        <v>26</v>
      </c>
      <c r="D3" s="2"/>
      <c r="E3" s="2"/>
      <c r="F3" s="2"/>
      <c r="G3" s="3"/>
      <c r="H3" s="3"/>
      <c r="I3" s="3"/>
      <c r="J3" s="3"/>
      <c r="K3" s="3"/>
      <c r="L3" s="3"/>
      <c r="AC3" s="50" t="s">
        <v>28</v>
      </c>
      <c r="AD3" s="51"/>
      <c r="AE3" s="51"/>
      <c r="AF3" s="51"/>
      <c r="AG3" s="51"/>
      <c r="AH3" s="51"/>
      <c r="AI3" s="52"/>
      <c r="AJ3" s="51" t="s">
        <v>29</v>
      </c>
      <c r="AK3" s="51"/>
      <c r="AL3" s="51"/>
      <c r="AM3" s="51"/>
      <c r="AN3" s="51"/>
      <c r="AO3" s="51"/>
      <c r="AP3" s="52"/>
    </row>
    <row r="4" spans="1:43" ht="20.25" customHeight="1">
      <c r="A4" s="3"/>
      <c r="B4" s="2" t="s">
        <v>34</v>
      </c>
      <c r="D4" s="2"/>
      <c r="E4" s="42"/>
      <c r="F4" s="42"/>
      <c r="G4" s="42"/>
      <c r="H4" s="42"/>
      <c r="I4" s="42"/>
      <c r="J4" s="42"/>
      <c r="K4" s="3"/>
      <c r="L4" s="3"/>
      <c r="M4" s="3"/>
      <c r="N4" s="3"/>
      <c r="O4" s="3"/>
      <c r="P4" s="3"/>
      <c r="AC4" s="26" t="s">
        <v>16</v>
      </c>
      <c r="AD4" s="30" t="s">
        <v>33</v>
      </c>
      <c r="AE4" s="31"/>
      <c r="AF4" s="31"/>
      <c r="AG4" s="31"/>
      <c r="AH4" s="31"/>
      <c r="AI4" s="32"/>
      <c r="AJ4" s="18" t="s">
        <v>18</v>
      </c>
      <c r="AK4" s="57" t="s">
        <v>21</v>
      </c>
      <c r="AL4" s="57"/>
      <c r="AM4" s="57"/>
      <c r="AN4" s="57"/>
      <c r="AO4" s="57"/>
      <c r="AP4" s="58"/>
    </row>
    <row r="5" spans="1:43" ht="20.25" customHeight="1">
      <c r="A5" s="3"/>
      <c r="B5" s="2" t="s">
        <v>35</v>
      </c>
      <c r="D5" s="2"/>
      <c r="E5" s="42"/>
      <c r="F5" s="42"/>
      <c r="G5" s="42"/>
      <c r="H5" s="42"/>
      <c r="I5" s="42"/>
      <c r="J5" s="42"/>
      <c r="K5" s="3"/>
      <c r="L5" s="10"/>
      <c r="M5" s="3"/>
      <c r="N5" s="3"/>
      <c r="O5" s="3"/>
      <c r="P5" s="3"/>
      <c r="AC5" s="26" t="s">
        <v>17</v>
      </c>
      <c r="AD5" s="53" t="s">
        <v>32</v>
      </c>
      <c r="AE5" s="53"/>
      <c r="AF5" s="53"/>
      <c r="AG5" s="53"/>
      <c r="AH5" s="53"/>
      <c r="AI5" s="54"/>
      <c r="AJ5" s="18" t="s">
        <v>19</v>
      </c>
      <c r="AK5" s="59" t="s">
        <v>22</v>
      </c>
      <c r="AL5" s="59"/>
      <c r="AM5" s="59"/>
      <c r="AN5" s="59"/>
      <c r="AO5" s="59"/>
      <c r="AP5" s="60"/>
    </row>
    <row r="6" spans="1:43" ht="20.25" customHeight="1">
      <c r="A6" s="3"/>
      <c r="B6" s="2" t="s">
        <v>27</v>
      </c>
      <c r="D6" s="2"/>
      <c r="E6" s="2"/>
      <c r="F6" s="4"/>
      <c r="I6" s="63"/>
      <c r="J6" s="63"/>
      <c r="K6" s="3"/>
      <c r="L6" s="3"/>
      <c r="M6" s="3"/>
      <c r="N6" s="3"/>
      <c r="O6" s="3"/>
      <c r="P6" s="3"/>
      <c r="T6" s="14"/>
      <c r="AC6" s="27" t="s">
        <v>30</v>
      </c>
      <c r="AD6" s="55" t="s">
        <v>31</v>
      </c>
      <c r="AE6" s="55"/>
      <c r="AF6" s="55"/>
      <c r="AG6" s="55"/>
      <c r="AH6" s="55"/>
      <c r="AI6" s="56"/>
      <c r="AJ6" s="19" t="s">
        <v>20</v>
      </c>
      <c r="AK6" s="61" t="s">
        <v>23</v>
      </c>
      <c r="AL6" s="61"/>
      <c r="AM6" s="61"/>
      <c r="AN6" s="61"/>
      <c r="AO6" s="61"/>
      <c r="AP6" s="62"/>
    </row>
    <row r="7" spans="1:43" ht="20.25" customHeight="1" thickBot="1">
      <c r="A7" s="1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T7" s="16"/>
      <c r="AL7" s="28"/>
      <c r="AM7" s="28"/>
      <c r="AN7" s="28"/>
      <c r="AO7" s="28"/>
      <c r="AP7" s="28"/>
      <c r="AQ7" s="29"/>
    </row>
    <row r="8" spans="1:43" ht="20.25" customHeight="1">
      <c r="A8" s="64" t="s">
        <v>46</v>
      </c>
      <c r="B8" s="65"/>
      <c r="C8" s="65"/>
      <c r="D8" s="70" t="s">
        <v>7</v>
      </c>
      <c r="E8" s="71"/>
      <c r="F8" s="72"/>
      <c r="G8" s="5">
        <v>1</v>
      </c>
      <c r="H8" s="5">
        <v>2</v>
      </c>
      <c r="I8" s="5">
        <v>3</v>
      </c>
      <c r="J8" s="5">
        <v>4</v>
      </c>
      <c r="K8" s="5">
        <v>5</v>
      </c>
      <c r="L8" s="20">
        <v>6</v>
      </c>
      <c r="M8" s="20">
        <v>7</v>
      </c>
      <c r="N8" s="17">
        <v>8</v>
      </c>
      <c r="O8" s="17">
        <v>9</v>
      </c>
      <c r="P8" s="17">
        <v>10</v>
      </c>
      <c r="Q8" s="17">
        <v>11</v>
      </c>
      <c r="R8" s="17">
        <v>12</v>
      </c>
      <c r="S8" s="20">
        <v>13</v>
      </c>
      <c r="T8" s="20">
        <v>14</v>
      </c>
      <c r="U8" s="17">
        <v>15</v>
      </c>
      <c r="V8" s="17">
        <v>16</v>
      </c>
      <c r="W8" s="17">
        <v>17</v>
      </c>
      <c r="X8" s="17">
        <v>18</v>
      </c>
      <c r="Y8" s="17">
        <v>19</v>
      </c>
      <c r="Z8" s="20">
        <v>20</v>
      </c>
      <c r="AA8" s="20">
        <v>21</v>
      </c>
      <c r="AB8" s="17">
        <v>22</v>
      </c>
      <c r="AC8" s="17">
        <v>23</v>
      </c>
      <c r="AD8" s="17">
        <v>24</v>
      </c>
      <c r="AE8" s="17">
        <v>25</v>
      </c>
      <c r="AF8" s="17">
        <v>26</v>
      </c>
      <c r="AG8" s="20">
        <v>27</v>
      </c>
      <c r="AH8" s="20">
        <v>28</v>
      </c>
      <c r="AI8" s="20">
        <v>29</v>
      </c>
      <c r="AJ8" s="5">
        <v>30</v>
      </c>
      <c r="AK8" s="13"/>
      <c r="AL8" s="37" t="s">
        <v>14</v>
      </c>
      <c r="AM8" s="38"/>
      <c r="AN8" s="38"/>
      <c r="AO8" s="38"/>
      <c r="AP8" s="39">
        <f>COUNTIF(G10:AK10,"工")+COUNTIF(G10:AK10,"休")+COUNTIFS(G10:AK10,"外",G11:AK11,"作")+COUNTIFS(G10:AK10,"外",G11:AK11,"天")+COUNTIFS(G10:AK10,"外",G11:AK11,"閉")</f>
        <v>0</v>
      </c>
      <c r="AQ8" s="40"/>
    </row>
    <row r="9" spans="1:43" ht="20.25" customHeight="1">
      <c r="A9" s="66"/>
      <c r="B9" s="67"/>
      <c r="C9" s="67"/>
      <c r="D9" s="50" t="s">
        <v>6</v>
      </c>
      <c r="E9" s="51"/>
      <c r="F9" s="52"/>
      <c r="G9" s="7" t="s">
        <v>5</v>
      </c>
      <c r="H9" s="7" t="s">
        <v>0</v>
      </c>
      <c r="I9" s="7" t="s">
        <v>1</v>
      </c>
      <c r="J9" s="7" t="s">
        <v>15</v>
      </c>
      <c r="K9" s="7" t="s">
        <v>2</v>
      </c>
      <c r="L9" s="21" t="s">
        <v>3</v>
      </c>
      <c r="M9" s="21" t="s">
        <v>4</v>
      </c>
      <c r="N9" s="7" t="s">
        <v>5</v>
      </c>
      <c r="O9" s="7" t="s">
        <v>0</v>
      </c>
      <c r="P9" s="7" t="s">
        <v>1</v>
      </c>
      <c r="Q9" s="7" t="s">
        <v>15</v>
      </c>
      <c r="R9" s="7" t="s">
        <v>2</v>
      </c>
      <c r="S9" s="21" t="s">
        <v>3</v>
      </c>
      <c r="T9" s="21" t="s">
        <v>4</v>
      </c>
      <c r="U9" s="7" t="s">
        <v>5</v>
      </c>
      <c r="V9" s="7" t="s">
        <v>0</v>
      </c>
      <c r="W9" s="7" t="s">
        <v>1</v>
      </c>
      <c r="X9" s="7" t="s">
        <v>15</v>
      </c>
      <c r="Y9" s="7" t="s">
        <v>2</v>
      </c>
      <c r="Z9" s="21" t="s">
        <v>3</v>
      </c>
      <c r="AA9" s="21" t="s">
        <v>4</v>
      </c>
      <c r="AB9" s="7" t="s">
        <v>5</v>
      </c>
      <c r="AC9" s="7" t="s">
        <v>0</v>
      </c>
      <c r="AD9" s="7" t="s">
        <v>1</v>
      </c>
      <c r="AE9" s="7" t="s">
        <v>15</v>
      </c>
      <c r="AF9" s="7" t="s">
        <v>2</v>
      </c>
      <c r="AG9" s="21" t="s">
        <v>3</v>
      </c>
      <c r="AH9" s="21" t="s">
        <v>4</v>
      </c>
      <c r="AI9" s="21" t="s">
        <v>5</v>
      </c>
      <c r="AJ9" s="7" t="s">
        <v>0</v>
      </c>
      <c r="AK9" s="8"/>
      <c r="AL9" s="37" t="s">
        <v>8</v>
      </c>
      <c r="AM9" s="38"/>
      <c r="AN9" s="38"/>
      <c r="AO9" s="38"/>
      <c r="AP9" s="39">
        <f>COUNTIF(G11:AK11,"閉")+COUNTIF(G11:AK11,"天")</f>
        <v>0</v>
      </c>
      <c r="AQ9" s="40"/>
    </row>
    <row r="10" spans="1:43" ht="20.25" customHeight="1">
      <c r="A10" s="66"/>
      <c r="B10" s="67"/>
      <c r="C10" s="67"/>
      <c r="D10" s="50" t="s">
        <v>28</v>
      </c>
      <c r="E10" s="51"/>
      <c r="F10" s="5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37" t="s">
        <v>24</v>
      </c>
      <c r="AM10" s="38"/>
      <c r="AN10" s="38"/>
      <c r="AO10" s="38"/>
      <c r="AP10" s="46" t="e">
        <f>AP9/AP8</f>
        <v>#DIV/0!</v>
      </c>
      <c r="AQ10" s="47"/>
    </row>
    <row r="11" spans="1:43" ht="20.25" customHeight="1" thickBot="1">
      <c r="A11" s="68"/>
      <c r="B11" s="69"/>
      <c r="C11" s="69"/>
      <c r="D11" s="73" t="s">
        <v>29</v>
      </c>
      <c r="E11" s="74"/>
      <c r="F11" s="7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2"/>
      <c r="AL11" s="44" t="s">
        <v>45</v>
      </c>
      <c r="AM11" s="45"/>
      <c r="AN11" s="45"/>
      <c r="AO11" s="45"/>
      <c r="AP11" s="48">
        <f>COUNTIFS(G9:AK9,"土",G11:AK11,"作")+COUNTIFS(G9:AK9,"土",G11:AK11,"天")+COUNTIFS(G9:AK9,"土",G11:AK11,"閉")+COUNTIFS(G9:AK9,"日",G11:AK11,"作")+COUNTIFS(G9:AK9,"日",G11:AK11,"天")+COUNTIFS(G9:AK9,"日",G11:AK11,"閉")</f>
        <v>0</v>
      </c>
      <c r="AQ11" s="49"/>
    </row>
    <row r="12" spans="1:43" ht="20.25" customHeight="1">
      <c r="A12" s="64" t="s">
        <v>46</v>
      </c>
      <c r="B12" s="65"/>
      <c r="C12" s="65"/>
      <c r="D12" s="70" t="s">
        <v>7</v>
      </c>
      <c r="E12" s="71"/>
      <c r="F12" s="72"/>
      <c r="G12" s="5">
        <v>1</v>
      </c>
      <c r="H12" s="5">
        <v>2</v>
      </c>
      <c r="I12" s="20">
        <v>3</v>
      </c>
      <c r="J12" s="20">
        <v>4</v>
      </c>
      <c r="K12" s="20">
        <v>5</v>
      </c>
      <c r="L12" s="20">
        <v>6</v>
      </c>
      <c r="M12" s="17">
        <v>7</v>
      </c>
      <c r="N12" s="17">
        <v>8</v>
      </c>
      <c r="O12" s="17">
        <v>9</v>
      </c>
      <c r="P12" s="17">
        <v>10</v>
      </c>
      <c r="Q12" s="20">
        <v>11</v>
      </c>
      <c r="R12" s="20">
        <v>12</v>
      </c>
      <c r="S12" s="17">
        <v>13</v>
      </c>
      <c r="T12" s="17">
        <v>14</v>
      </c>
      <c r="U12" s="17">
        <v>15</v>
      </c>
      <c r="V12" s="17">
        <v>16</v>
      </c>
      <c r="W12" s="17">
        <v>17</v>
      </c>
      <c r="X12" s="20">
        <v>18</v>
      </c>
      <c r="Y12" s="20">
        <v>19</v>
      </c>
      <c r="Z12" s="17">
        <v>20</v>
      </c>
      <c r="AA12" s="17">
        <v>21</v>
      </c>
      <c r="AB12" s="17">
        <v>22</v>
      </c>
      <c r="AC12" s="17">
        <v>23</v>
      </c>
      <c r="AD12" s="17">
        <v>24</v>
      </c>
      <c r="AE12" s="20">
        <v>25</v>
      </c>
      <c r="AF12" s="20">
        <v>26</v>
      </c>
      <c r="AG12" s="17">
        <v>27</v>
      </c>
      <c r="AH12" s="17">
        <v>28</v>
      </c>
      <c r="AI12" s="5">
        <v>29</v>
      </c>
      <c r="AJ12" s="5">
        <v>30</v>
      </c>
      <c r="AK12" s="9">
        <v>31</v>
      </c>
      <c r="AL12" s="37" t="s">
        <v>14</v>
      </c>
      <c r="AM12" s="38"/>
      <c r="AN12" s="38"/>
      <c r="AO12" s="38"/>
      <c r="AP12" s="39">
        <f t="shared" ref="AP12" si="0">COUNTIF(G14:AK14,"工")+COUNTIF(G14:AK14,"休")+COUNTIFS(G14:AK14,"外",G15:AK15,"作")+COUNTIFS(G14:AK14,"外",G15:AK15,"天")+COUNTIFS(G14:AK14,"外",G15:AK15,"閉")</f>
        <v>0</v>
      </c>
      <c r="AQ12" s="40"/>
    </row>
    <row r="13" spans="1:43" ht="20.25" customHeight="1">
      <c r="A13" s="66"/>
      <c r="B13" s="67"/>
      <c r="C13" s="67"/>
      <c r="D13" s="50" t="s">
        <v>6</v>
      </c>
      <c r="E13" s="51"/>
      <c r="F13" s="52"/>
      <c r="G13" s="7" t="s">
        <v>1</v>
      </c>
      <c r="H13" s="7" t="s">
        <v>15</v>
      </c>
      <c r="I13" s="21" t="s">
        <v>2</v>
      </c>
      <c r="J13" s="21" t="s">
        <v>3</v>
      </c>
      <c r="K13" s="21" t="s">
        <v>4</v>
      </c>
      <c r="L13" s="21" t="s">
        <v>5</v>
      </c>
      <c r="M13" s="7" t="s">
        <v>0</v>
      </c>
      <c r="N13" s="7" t="s">
        <v>1</v>
      </c>
      <c r="O13" s="7" t="s">
        <v>15</v>
      </c>
      <c r="P13" s="7" t="s">
        <v>2</v>
      </c>
      <c r="Q13" s="21" t="s">
        <v>3</v>
      </c>
      <c r="R13" s="21" t="s">
        <v>4</v>
      </c>
      <c r="S13" s="7" t="s">
        <v>5</v>
      </c>
      <c r="T13" s="7" t="s">
        <v>0</v>
      </c>
      <c r="U13" s="7" t="s">
        <v>1</v>
      </c>
      <c r="V13" s="7" t="s">
        <v>15</v>
      </c>
      <c r="W13" s="7" t="s">
        <v>2</v>
      </c>
      <c r="X13" s="21" t="s">
        <v>3</v>
      </c>
      <c r="Y13" s="21" t="s">
        <v>4</v>
      </c>
      <c r="Z13" s="7" t="s">
        <v>5</v>
      </c>
      <c r="AA13" s="7" t="s">
        <v>0</v>
      </c>
      <c r="AB13" s="7" t="s">
        <v>1</v>
      </c>
      <c r="AC13" s="7" t="s">
        <v>15</v>
      </c>
      <c r="AD13" s="7" t="s">
        <v>2</v>
      </c>
      <c r="AE13" s="21" t="s">
        <v>3</v>
      </c>
      <c r="AF13" s="21" t="s">
        <v>4</v>
      </c>
      <c r="AG13" s="7" t="s">
        <v>5</v>
      </c>
      <c r="AH13" s="7" t="s">
        <v>0</v>
      </c>
      <c r="AI13" s="7" t="s">
        <v>1</v>
      </c>
      <c r="AJ13" s="7" t="s">
        <v>15</v>
      </c>
      <c r="AK13" s="7" t="s">
        <v>2</v>
      </c>
      <c r="AL13" s="37" t="s">
        <v>8</v>
      </c>
      <c r="AM13" s="38"/>
      <c r="AN13" s="38"/>
      <c r="AO13" s="38"/>
      <c r="AP13" s="39">
        <f t="shared" ref="AP13" si="1">COUNTIF(G15:AK15,"閉")+COUNTIF(G15:AK15,"天")</f>
        <v>0</v>
      </c>
      <c r="AQ13" s="40"/>
    </row>
    <row r="14" spans="1:43" ht="20.25" customHeight="1">
      <c r="A14" s="66"/>
      <c r="B14" s="67"/>
      <c r="C14" s="67"/>
      <c r="D14" s="50" t="s">
        <v>28</v>
      </c>
      <c r="E14" s="51"/>
      <c r="F14" s="5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37" t="s">
        <v>24</v>
      </c>
      <c r="AM14" s="38"/>
      <c r="AN14" s="38"/>
      <c r="AO14" s="38"/>
      <c r="AP14" s="46" t="e">
        <f t="shared" ref="AP14" si="2">AP13/AP12</f>
        <v>#DIV/0!</v>
      </c>
      <c r="AQ14" s="47"/>
    </row>
    <row r="15" spans="1:43" ht="20.25" customHeight="1" thickBot="1">
      <c r="A15" s="68"/>
      <c r="B15" s="69"/>
      <c r="C15" s="69"/>
      <c r="D15" s="50" t="s">
        <v>29</v>
      </c>
      <c r="E15" s="51"/>
      <c r="F15" s="5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12"/>
      <c r="AL15" s="44" t="s">
        <v>45</v>
      </c>
      <c r="AM15" s="45"/>
      <c r="AN15" s="45"/>
      <c r="AO15" s="45"/>
      <c r="AP15" s="48">
        <f t="shared" ref="AP15" si="3">COUNTIFS(G13:AK13,"土",G15:AK15,"作")+COUNTIFS(G13:AK13,"土",G15:AK15,"天")+COUNTIFS(G13:AK13,"土",G15:AK15,"閉")+COUNTIFS(G13:AK13,"日",G15:AK15,"作")+COUNTIFS(G13:AK13,"日",G15:AK15,"天")+COUNTIFS(G13:AK13,"日",G15:AK15,"閉")</f>
        <v>0</v>
      </c>
      <c r="AQ15" s="49"/>
    </row>
    <row r="16" spans="1:43" ht="20.25" customHeight="1">
      <c r="A16" s="64" t="s">
        <v>46</v>
      </c>
      <c r="B16" s="65"/>
      <c r="C16" s="65"/>
      <c r="D16" s="70" t="s">
        <v>7</v>
      </c>
      <c r="E16" s="71"/>
      <c r="F16" s="72"/>
      <c r="G16" s="20">
        <v>1</v>
      </c>
      <c r="H16" s="20">
        <v>2</v>
      </c>
      <c r="I16" s="5">
        <v>3</v>
      </c>
      <c r="J16" s="5">
        <v>4</v>
      </c>
      <c r="K16" s="5">
        <v>5</v>
      </c>
      <c r="L16" s="17">
        <v>6</v>
      </c>
      <c r="M16" s="17">
        <v>7</v>
      </c>
      <c r="N16" s="20">
        <v>8</v>
      </c>
      <c r="O16" s="20">
        <v>9</v>
      </c>
      <c r="P16" s="17">
        <v>10</v>
      </c>
      <c r="Q16" s="17">
        <v>11</v>
      </c>
      <c r="R16" s="17">
        <v>12</v>
      </c>
      <c r="S16" s="17">
        <v>13</v>
      </c>
      <c r="T16" s="17">
        <v>14</v>
      </c>
      <c r="U16" s="20">
        <v>15</v>
      </c>
      <c r="V16" s="20">
        <v>16</v>
      </c>
      <c r="W16" s="17">
        <v>17</v>
      </c>
      <c r="X16" s="17">
        <v>18</v>
      </c>
      <c r="Y16" s="17">
        <v>19</v>
      </c>
      <c r="Z16" s="17">
        <v>20</v>
      </c>
      <c r="AA16" s="17">
        <v>21</v>
      </c>
      <c r="AB16" s="20">
        <v>22</v>
      </c>
      <c r="AC16" s="20">
        <v>23</v>
      </c>
      <c r="AD16" s="17">
        <v>24</v>
      </c>
      <c r="AE16" s="17">
        <v>25</v>
      </c>
      <c r="AF16" s="17">
        <v>26</v>
      </c>
      <c r="AG16" s="17">
        <v>27</v>
      </c>
      <c r="AH16" s="17">
        <v>28</v>
      </c>
      <c r="AI16" s="20">
        <v>29</v>
      </c>
      <c r="AJ16" s="20">
        <v>30</v>
      </c>
      <c r="AK16" s="9"/>
      <c r="AL16" s="37" t="s">
        <v>14</v>
      </c>
      <c r="AM16" s="38"/>
      <c r="AN16" s="38"/>
      <c r="AO16" s="38"/>
      <c r="AP16" s="39">
        <f t="shared" ref="AP16" si="4">COUNTIF(G18:AK18,"工")+COUNTIF(G18:AK18,"休")+COUNTIFS(G18:AK18,"外",G19:AK19,"作")+COUNTIFS(G18:AK18,"外",G19:AK19,"天")+COUNTIFS(G18:AK18,"外",G19:AK19,"閉")</f>
        <v>0</v>
      </c>
      <c r="AQ16" s="40"/>
    </row>
    <row r="17" spans="1:43" ht="20.25" customHeight="1">
      <c r="A17" s="66"/>
      <c r="B17" s="67"/>
      <c r="C17" s="67"/>
      <c r="D17" s="50" t="s">
        <v>6</v>
      </c>
      <c r="E17" s="51"/>
      <c r="F17" s="52"/>
      <c r="G17" s="21" t="s">
        <v>3</v>
      </c>
      <c r="H17" s="21" t="s">
        <v>4</v>
      </c>
      <c r="I17" s="7" t="s">
        <v>5</v>
      </c>
      <c r="J17" s="7" t="s">
        <v>0</v>
      </c>
      <c r="K17" s="7" t="s">
        <v>1</v>
      </c>
      <c r="L17" s="7" t="s">
        <v>15</v>
      </c>
      <c r="M17" s="7" t="s">
        <v>2</v>
      </c>
      <c r="N17" s="21" t="s">
        <v>3</v>
      </c>
      <c r="O17" s="21" t="s">
        <v>4</v>
      </c>
      <c r="P17" s="7" t="s">
        <v>5</v>
      </c>
      <c r="Q17" s="7" t="s">
        <v>0</v>
      </c>
      <c r="R17" s="7" t="s">
        <v>1</v>
      </c>
      <c r="S17" s="7" t="s">
        <v>15</v>
      </c>
      <c r="T17" s="7" t="s">
        <v>2</v>
      </c>
      <c r="U17" s="21" t="s">
        <v>3</v>
      </c>
      <c r="V17" s="21" t="s">
        <v>4</v>
      </c>
      <c r="W17" s="7" t="s">
        <v>5</v>
      </c>
      <c r="X17" s="7" t="s">
        <v>0</v>
      </c>
      <c r="Y17" s="7" t="s">
        <v>1</v>
      </c>
      <c r="Z17" s="7" t="s">
        <v>15</v>
      </c>
      <c r="AA17" s="7" t="s">
        <v>2</v>
      </c>
      <c r="AB17" s="21" t="s">
        <v>3</v>
      </c>
      <c r="AC17" s="21" t="s">
        <v>4</v>
      </c>
      <c r="AD17" s="7" t="s">
        <v>5</v>
      </c>
      <c r="AE17" s="7" t="s">
        <v>0</v>
      </c>
      <c r="AF17" s="7" t="s">
        <v>1</v>
      </c>
      <c r="AG17" s="7" t="s">
        <v>15</v>
      </c>
      <c r="AH17" s="7" t="s">
        <v>2</v>
      </c>
      <c r="AI17" s="21" t="s">
        <v>3</v>
      </c>
      <c r="AJ17" s="21" t="s">
        <v>4</v>
      </c>
      <c r="AK17" s="8"/>
      <c r="AL17" s="37" t="s">
        <v>8</v>
      </c>
      <c r="AM17" s="38"/>
      <c r="AN17" s="38"/>
      <c r="AO17" s="38"/>
      <c r="AP17" s="39">
        <f t="shared" ref="AP17" si="5">COUNTIF(G19:AK19,"閉")+COUNTIF(G19:AK19,"天")</f>
        <v>0</v>
      </c>
      <c r="AQ17" s="40"/>
    </row>
    <row r="18" spans="1:43" ht="20.25" customHeight="1">
      <c r="A18" s="66"/>
      <c r="B18" s="67"/>
      <c r="C18" s="67"/>
      <c r="D18" s="50" t="s">
        <v>28</v>
      </c>
      <c r="E18" s="51"/>
      <c r="F18" s="5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37" t="s">
        <v>24</v>
      </c>
      <c r="AM18" s="38"/>
      <c r="AN18" s="38"/>
      <c r="AO18" s="38"/>
      <c r="AP18" s="46" t="e">
        <f t="shared" ref="AP18" si="6">AP17/AP16</f>
        <v>#DIV/0!</v>
      </c>
      <c r="AQ18" s="47"/>
    </row>
    <row r="19" spans="1:43" ht="20.25" customHeight="1" thickBot="1">
      <c r="A19" s="68"/>
      <c r="B19" s="69"/>
      <c r="C19" s="69"/>
      <c r="D19" s="73" t="s">
        <v>29</v>
      </c>
      <c r="E19" s="74"/>
      <c r="F19" s="7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2"/>
      <c r="AL19" s="44" t="s">
        <v>45</v>
      </c>
      <c r="AM19" s="45"/>
      <c r="AN19" s="45"/>
      <c r="AO19" s="45"/>
      <c r="AP19" s="48">
        <f t="shared" ref="AP19" si="7">COUNTIFS(G17:AK17,"土",G19:AK19,"作")+COUNTIFS(G17:AK17,"土",G19:AK19,"天")+COUNTIFS(G17:AK17,"土",G19:AK19,"閉")+COUNTIFS(G17:AK17,"日",G19:AK19,"作")+COUNTIFS(G17:AK17,"日",G19:AK19,"天")+COUNTIFS(G17:AK17,"日",G19:AK19,"閉")</f>
        <v>0</v>
      </c>
      <c r="AQ19" s="49"/>
    </row>
    <row r="20" spans="1:43" ht="20.25" customHeight="1">
      <c r="A20" s="64" t="s">
        <v>46</v>
      </c>
      <c r="B20" s="65"/>
      <c r="C20" s="65"/>
      <c r="D20" s="70" t="s">
        <v>7</v>
      </c>
      <c r="E20" s="71"/>
      <c r="F20" s="72"/>
      <c r="G20" s="5">
        <v>1</v>
      </c>
      <c r="H20" s="5">
        <v>2</v>
      </c>
      <c r="I20" s="5">
        <v>3</v>
      </c>
      <c r="J20" s="5">
        <v>4</v>
      </c>
      <c r="K20" s="5">
        <v>5</v>
      </c>
      <c r="L20" s="20">
        <v>6</v>
      </c>
      <c r="M20" s="20">
        <v>7</v>
      </c>
      <c r="N20" s="5">
        <v>8</v>
      </c>
      <c r="O20" s="5">
        <v>9</v>
      </c>
      <c r="P20" s="5">
        <v>10</v>
      </c>
      <c r="Q20" s="5">
        <v>11</v>
      </c>
      <c r="R20" s="5">
        <v>12</v>
      </c>
      <c r="S20" s="20">
        <v>13</v>
      </c>
      <c r="T20" s="20">
        <v>14</v>
      </c>
      <c r="U20" s="20">
        <v>15</v>
      </c>
      <c r="V20" s="5">
        <v>16</v>
      </c>
      <c r="W20" s="5">
        <v>17</v>
      </c>
      <c r="X20" s="5">
        <v>18</v>
      </c>
      <c r="Y20" s="5">
        <v>19</v>
      </c>
      <c r="Z20" s="20">
        <v>20</v>
      </c>
      <c r="AA20" s="20">
        <v>21</v>
      </c>
      <c r="AB20" s="5">
        <v>22</v>
      </c>
      <c r="AC20" s="5">
        <v>23</v>
      </c>
      <c r="AD20" s="5">
        <v>24</v>
      </c>
      <c r="AE20" s="5">
        <v>25</v>
      </c>
      <c r="AF20" s="5">
        <v>26</v>
      </c>
      <c r="AG20" s="20">
        <v>27</v>
      </c>
      <c r="AH20" s="20">
        <v>28</v>
      </c>
      <c r="AI20" s="5">
        <v>29</v>
      </c>
      <c r="AJ20" s="5">
        <v>30</v>
      </c>
      <c r="AK20" s="9">
        <v>31</v>
      </c>
      <c r="AL20" s="37" t="s">
        <v>14</v>
      </c>
      <c r="AM20" s="38"/>
      <c r="AN20" s="38"/>
      <c r="AO20" s="38"/>
      <c r="AP20" s="39">
        <f t="shared" ref="AP20" si="8">COUNTIF(G22:AK22,"工")+COUNTIF(G22:AK22,"休")+COUNTIFS(G22:AK22,"外",G23:AK23,"作")+COUNTIFS(G22:AK22,"外",G23:AK23,"天")+COUNTIFS(G22:AK22,"外",G23:AK23,"閉")</f>
        <v>0</v>
      </c>
      <c r="AQ20" s="40"/>
    </row>
    <row r="21" spans="1:43" ht="20.25" customHeight="1">
      <c r="A21" s="66"/>
      <c r="B21" s="67"/>
      <c r="C21" s="67"/>
      <c r="D21" s="50" t="s">
        <v>6</v>
      </c>
      <c r="E21" s="51"/>
      <c r="F21" s="52"/>
      <c r="G21" s="7" t="s">
        <v>5</v>
      </c>
      <c r="H21" s="7" t="s">
        <v>0</v>
      </c>
      <c r="I21" s="7" t="s">
        <v>1</v>
      </c>
      <c r="J21" s="7" t="s">
        <v>15</v>
      </c>
      <c r="K21" s="7" t="s">
        <v>2</v>
      </c>
      <c r="L21" s="21" t="s">
        <v>3</v>
      </c>
      <c r="M21" s="21" t="s">
        <v>4</v>
      </c>
      <c r="N21" s="7" t="s">
        <v>5</v>
      </c>
      <c r="O21" s="7" t="s">
        <v>0</v>
      </c>
      <c r="P21" s="7" t="s">
        <v>1</v>
      </c>
      <c r="Q21" s="7" t="s">
        <v>15</v>
      </c>
      <c r="R21" s="7" t="s">
        <v>2</v>
      </c>
      <c r="S21" s="21" t="s">
        <v>3</v>
      </c>
      <c r="T21" s="21" t="s">
        <v>4</v>
      </c>
      <c r="U21" s="21" t="s">
        <v>5</v>
      </c>
      <c r="V21" s="7" t="s">
        <v>0</v>
      </c>
      <c r="W21" s="7" t="s">
        <v>1</v>
      </c>
      <c r="X21" s="7" t="s">
        <v>15</v>
      </c>
      <c r="Y21" s="7" t="s">
        <v>2</v>
      </c>
      <c r="Z21" s="21" t="s">
        <v>3</v>
      </c>
      <c r="AA21" s="21" t="s">
        <v>4</v>
      </c>
      <c r="AB21" s="7" t="s">
        <v>5</v>
      </c>
      <c r="AC21" s="7" t="s">
        <v>0</v>
      </c>
      <c r="AD21" s="7" t="s">
        <v>1</v>
      </c>
      <c r="AE21" s="7" t="s">
        <v>15</v>
      </c>
      <c r="AF21" s="7" t="s">
        <v>2</v>
      </c>
      <c r="AG21" s="21" t="s">
        <v>3</v>
      </c>
      <c r="AH21" s="21" t="s">
        <v>4</v>
      </c>
      <c r="AI21" s="7" t="s">
        <v>5</v>
      </c>
      <c r="AJ21" s="7" t="s">
        <v>0</v>
      </c>
      <c r="AK21" s="7" t="s">
        <v>1</v>
      </c>
      <c r="AL21" s="37" t="s">
        <v>8</v>
      </c>
      <c r="AM21" s="38"/>
      <c r="AN21" s="38"/>
      <c r="AO21" s="38"/>
      <c r="AP21" s="39">
        <f t="shared" ref="AP21" si="9">COUNTIF(G23:AK23,"閉")+COUNTIF(G23:AK23,"天")</f>
        <v>0</v>
      </c>
      <c r="AQ21" s="40"/>
    </row>
    <row r="22" spans="1:43" ht="20.25" customHeight="1">
      <c r="A22" s="66"/>
      <c r="B22" s="67"/>
      <c r="C22" s="67"/>
      <c r="D22" s="50" t="s">
        <v>28</v>
      </c>
      <c r="E22" s="51"/>
      <c r="F22" s="5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37" t="s">
        <v>24</v>
      </c>
      <c r="AM22" s="38"/>
      <c r="AN22" s="38"/>
      <c r="AO22" s="38"/>
      <c r="AP22" s="46" t="e">
        <f t="shared" ref="AP22" si="10">AP21/AP20</f>
        <v>#DIV/0!</v>
      </c>
      <c r="AQ22" s="47"/>
    </row>
    <row r="23" spans="1:43" ht="20.25" customHeight="1" thickBot="1">
      <c r="A23" s="68"/>
      <c r="B23" s="69"/>
      <c r="C23" s="69"/>
      <c r="D23" s="73" t="s">
        <v>29</v>
      </c>
      <c r="E23" s="74"/>
      <c r="F23" s="7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1"/>
      <c r="AJ23" s="11"/>
      <c r="AK23" s="12"/>
      <c r="AL23" s="44" t="s">
        <v>45</v>
      </c>
      <c r="AM23" s="45"/>
      <c r="AN23" s="45"/>
      <c r="AO23" s="45"/>
      <c r="AP23" s="48">
        <f t="shared" ref="AP23" si="11">COUNTIFS(G21:AK21,"土",G23:AK23,"作")+COUNTIFS(G21:AK21,"土",G23:AK23,"天")+COUNTIFS(G21:AK21,"土",G23:AK23,"閉")+COUNTIFS(G21:AK21,"日",G23:AK23,"作")+COUNTIFS(G21:AK21,"日",G23:AK23,"天")+COUNTIFS(G21:AK21,"日",G23:AK23,"閉")</f>
        <v>0</v>
      </c>
      <c r="AQ23" s="49"/>
    </row>
    <row r="24" spans="1:43" ht="20.25" customHeight="1">
      <c r="A24" s="64" t="s">
        <v>46</v>
      </c>
      <c r="B24" s="65"/>
      <c r="C24" s="65"/>
      <c r="D24" s="70" t="s">
        <v>7</v>
      </c>
      <c r="E24" s="71"/>
      <c r="F24" s="72"/>
      <c r="G24" s="5">
        <v>1</v>
      </c>
      <c r="H24" s="5">
        <v>2</v>
      </c>
      <c r="I24" s="22">
        <v>3</v>
      </c>
      <c r="J24" s="22">
        <v>4</v>
      </c>
      <c r="K24" s="5">
        <v>5</v>
      </c>
      <c r="L24" s="5">
        <v>6</v>
      </c>
      <c r="M24" s="5">
        <v>7</v>
      </c>
      <c r="N24" s="5">
        <v>8</v>
      </c>
      <c r="O24" s="5">
        <v>9</v>
      </c>
      <c r="P24" s="22">
        <v>10</v>
      </c>
      <c r="Q24" s="22">
        <v>11</v>
      </c>
      <c r="R24" s="22">
        <v>12</v>
      </c>
      <c r="S24" s="5">
        <v>13</v>
      </c>
      <c r="T24" s="5">
        <v>14</v>
      </c>
      <c r="U24" s="5">
        <v>15</v>
      </c>
      <c r="V24" s="5">
        <v>16</v>
      </c>
      <c r="W24" s="22">
        <v>17</v>
      </c>
      <c r="X24" s="22">
        <v>18</v>
      </c>
      <c r="Y24" s="5">
        <v>19</v>
      </c>
      <c r="Z24" s="5">
        <v>20</v>
      </c>
      <c r="AA24" s="5">
        <v>21</v>
      </c>
      <c r="AB24" s="5">
        <v>22</v>
      </c>
      <c r="AC24" s="5">
        <v>23</v>
      </c>
      <c r="AD24" s="22">
        <v>24</v>
      </c>
      <c r="AE24" s="22">
        <v>25</v>
      </c>
      <c r="AF24" s="5">
        <v>26</v>
      </c>
      <c r="AG24" s="5">
        <v>27</v>
      </c>
      <c r="AH24" s="5">
        <v>28</v>
      </c>
      <c r="AI24" s="6">
        <v>29</v>
      </c>
      <c r="AJ24" s="6">
        <v>30</v>
      </c>
      <c r="AK24" s="24">
        <v>31</v>
      </c>
      <c r="AL24" s="37" t="s">
        <v>14</v>
      </c>
      <c r="AM24" s="38"/>
      <c r="AN24" s="38"/>
      <c r="AO24" s="38"/>
      <c r="AP24" s="39">
        <f t="shared" ref="AP24" si="12">COUNTIF(G26:AK26,"工")+COUNTIF(G26:AK26,"休")+COUNTIFS(G26:AK26,"外",G27:AK27,"作")+COUNTIFS(G26:AK26,"外",G27:AK27,"天")+COUNTIFS(G26:AK26,"外",G27:AK27,"閉")</f>
        <v>0</v>
      </c>
      <c r="AQ24" s="40"/>
    </row>
    <row r="25" spans="1:43" ht="20.25" customHeight="1">
      <c r="A25" s="66"/>
      <c r="B25" s="67"/>
      <c r="C25" s="67"/>
      <c r="D25" s="50" t="s">
        <v>6</v>
      </c>
      <c r="E25" s="51"/>
      <c r="F25" s="52"/>
      <c r="G25" s="7" t="s">
        <v>15</v>
      </c>
      <c r="H25" s="7" t="s">
        <v>2</v>
      </c>
      <c r="I25" s="23" t="s">
        <v>3</v>
      </c>
      <c r="J25" s="23" t="s">
        <v>4</v>
      </c>
      <c r="K25" s="7" t="s">
        <v>5</v>
      </c>
      <c r="L25" s="7" t="s">
        <v>0</v>
      </c>
      <c r="M25" s="7" t="s">
        <v>1</v>
      </c>
      <c r="N25" s="7" t="s">
        <v>15</v>
      </c>
      <c r="O25" s="7" t="s">
        <v>2</v>
      </c>
      <c r="P25" s="23" t="s">
        <v>3</v>
      </c>
      <c r="Q25" s="23" t="s">
        <v>4</v>
      </c>
      <c r="R25" s="23" t="s">
        <v>5</v>
      </c>
      <c r="S25" s="7" t="s">
        <v>0</v>
      </c>
      <c r="T25" s="7" t="s">
        <v>1</v>
      </c>
      <c r="U25" s="7" t="s">
        <v>15</v>
      </c>
      <c r="V25" s="7" t="s">
        <v>2</v>
      </c>
      <c r="W25" s="23" t="s">
        <v>3</v>
      </c>
      <c r="X25" s="23" t="s">
        <v>4</v>
      </c>
      <c r="Y25" s="7" t="s">
        <v>5</v>
      </c>
      <c r="Z25" s="7" t="s">
        <v>0</v>
      </c>
      <c r="AA25" s="7" t="s">
        <v>1</v>
      </c>
      <c r="AB25" s="7" t="s">
        <v>15</v>
      </c>
      <c r="AC25" s="7" t="s">
        <v>2</v>
      </c>
      <c r="AD25" s="23" t="s">
        <v>3</v>
      </c>
      <c r="AE25" s="23" t="s">
        <v>4</v>
      </c>
      <c r="AF25" s="7" t="s">
        <v>5</v>
      </c>
      <c r="AG25" s="7" t="s">
        <v>0</v>
      </c>
      <c r="AH25" s="7" t="s">
        <v>1</v>
      </c>
      <c r="AI25" s="7" t="s">
        <v>15</v>
      </c>
      <c r="AJ25" s="7" t="s">
        <v>2</v>
      </c>
      <c r="AK25" s="23" t="s">
        <v>3</v>
      </c>
      <c r="AL25" s="37" t="s">
        <v>8</v>
      </c>
      <c r="AM25" s="38"/>
      <c r="AN25" s="38"/>
      <c r="AO25" s="38"/>
      <c r="AP25" s="39">
        <f t="shared" ref="AP25" si="13">COUNTIF(G27:AK27,"閉")+COUNTIF(G27:AK27,"天")</f>
        <v>0</v>
      </c>
      <c r="AQ25" s="40"/>
    </row>
    <row r="26" spans="1:43" ht="20.25" customHeight="1">
      <c r="A26" s="66"/>
      <c r="B26" s="67"/>
      <c r="C26" s="67"/>
      <c r="D26" s="50" t="s">
        <v>28</v>
      </c>
      <c r="E26" s="51"/>
      <c r="F26" s="5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37" t="s">
        <v>24</v>
      </c>
      <c r="AM26" s="38"/>
      <c r="AN26" s="38"/>
      <c r="AO26" s="38"/>
      <c r="AP26" s="46" t="e">
        <f t="shared" ref="AP26" si="14">AP25/AP24</f>
        <v>#DIV/0!</v>
      </c>
      <c r="AQ26" s="47"/>
    </row>
    <row r="27" spans="1:43" ht="20.25" customHeight="1" thickBot="1">
      <c r="A27" s="68"/>
      <c r="B27" s="69"/>
      <c r="C27" s="69"/>
      <c r="D27" s="73" t="s">
        <v>29</v>
      </c>
      <c r="E27" s="74"/>
      <c r="F27" s="7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1"/>
      <c r="AJ27" s="11"/>
      <c r="AK27" s="12"/>
      <c r="AL27" s="44" t="s">
        <v>45</v>
      </c>
      <c r="AM27" s="45"/>
      <c r="AN27" s="45"/>
      <c r="AO27" s="45"/>
      <c r="AP27" s="48">
        <f t="shared" ref="AP27" si="15">COUNTIFS(G25:AK25,"土",G27:AK27,"作")+COUNTIFS(G25:AK25,"土",G27:AK27,"天")+COUNTIFS(G25:AK25,"土",G27:AK27,"閉")+COUNTIFS(G25:AK25,"日",G27:AK27,"作")+COUNTIFS(G25:AK25,"日",G27:AK27,"天")+COUNTIFS(G25:AK25,"日",G27:AK27,"閉")</f>
        <v>0</v>
      </c>
      <c r="AQ27" s="49"/>
    </row>
    <row r="28" spans="1:43" ht="20.25" customHeight="1">
      <c r="A28" s="64" t="s">
        <v>46</v>
      </c>
      <c r="B28" s="65"/>
      <c r="C28" s="65"/>
      <c r="D28" s="70" t="s">
        <v>7</v>
      </c>
      <c r="E28" s="71"/>
      <c r="F28" s="72"/>
      <c r="G28" s="22">
        <v>1</v>
      </c>
      <c r="H28" s="5">
        <v>2</v>
      </c>
      <c r="I28" s="5">
        <v>3</v>
      </c>
      <c r="J28" s="5">
        <v>4</v>
      </c>
      <c r="K28" s="5">
        <v>5</v>
      </c>
      <c r="L28" s="5">
        <v>6</v>
      </c>
      <c r="M28" s="22">
        <v>7</v>
      </c>
      <c r="N28" s="22">
        <v>8</v>
      </c>
      <c r="O28" s="5">
        <v>9</v>
      </c>
      <c r="P28" s="5">
        <v>10</v>
      </c>
      <c r="Q28" s="5">
        <v>11</v>
      </c>
      <c r="R28" s="5">
        <v>12</v>
      </c>
      <c r="S28" s="5">
        <v>13</v>
      </c>
      <c r="T28" s="22">
        <v>14</v>
      </c>
      <c r="U28" s="22">
        <v>15</v>
      </c>
      <c r="V28" s="22">
        <v>16</v>
      </c>
      <c r="W28" s="5">
        <v>17</v>
      </c>
      <c r="X28" s="5">
        <v>18</v>
      </c>
      <c r="Y28" s="5">
        <v>19</v>
      </c>
      <c r="Z28" s="5">
        <v>20</v>
      </c>
      <c r="AA28" s="22">
        <v>21</v>
      </c>
      <c r="AB28" s="22">
        <v>22</v>
      </c>
      <c r="AC28" s="22">
        <v>23</v>
      </c>
      <c r="AD28" s="5">
        <v>24</v>
      </c>
      <c r="AE28" s="5">
        <v>25</v>
      </c>
      <c r="AF28" s="5">
        <v>26</v>
      </c>
      <c r="AG28" s="5">
        <v>27</v>
      </c>
      <c r="AH28" s="22">
        <v>28</v>
      </c>
      <c r="AI28" s="25">
        <v>29</v>
      </c>
      <c r="AJ28" s="6">
        <v>30</v>
      </c>
      <c r="AK28" s="9"/>
      <c r="AL28" s="37" t="s">
        <v>14</v>
      </c>
      <c r="AM28" s="38"/>
      <c r="AN28" s="38"/>
      <c r="AO28" s="38"/>
      <c r="AP28" s="39">
        <f t="shared" ref="AP28" si="16">COUNTIF(G30:AK30,"工")+COUNTIF(G30:AK30,"休")+COUNTIFS(G30:AK30,"外",G31:AK31,"作")+COUNTIFS(G30:AK30,"外",G31:AK31,"天")+COUNTIFS(G30:AK30,"外",G31:AK31,"閉")</f>
        <v>0</v>
      </c>
      <c r="AQ28" s="40"/>
    </row>
    <row r="29" spans="1:43" ht="20.25" customHeight="1">
      <c r="A29" s="66"/>
      <c r="B29" s="67"/>
      <c r="C29" s="67"/>
      <c r="D29" s="50" t="s">
        <v>6</v>
      </c>
      <c r="E29" s="51"/>
      <c r="F29" s="52"/>
      <c r="G29" s="23" t="s">
        <v>4</v>
      </c>
      <c r="H29" s="7" t="s">
        <v>5</v>
      </c>
      <c r="I29" s="7" t="s">
        <v>0</v>
      </c>
      <c r="J29" s="7" t="s">
        <v>1</v>
      </c>
      <c r="K29" s="7" t="s">
        <v>15</v>
      </c>
      <c r="L29" s="7" t="s">
        <v>2</v>
      </c>
      <c r="M29" s="23" t="s">
        <v>3</v>
      </c>
      <c r="N29" s="23" t="s">
        <v>4</v>
      </c>
      <c r="O29" s="7" t="s">
        <v>5</v>
      </c>
      <c r="P29" s="7" t="s">
        <v>0</v>
      </c>
      <c r="Q29" s="7" t="s">
        <v>1</v>
      </c>
      <c r="R29" s="7" t="s">
        <v>15</v>
      </c>
      <c r="S29" s="7" t="s">
        <v>2</v>
      </c>
      <c r="T29" s="23" t="s">
        <v>3</v>
      </c>
      <c r="U29" s="23" t="s">
        <v>4</v>
      </c>
      <c r="V29" s="23" t="s">
        <v>5</v>
      </c>
      <c r="W29" s="7" t="s">
        <v>0</v>
      </c>
      <c r="X29" s="7" t="s">
        <v>1</v>
      </c>
      <c r="Y29" s="7" t="s">
        <v>15</v>
      </c>
      <c r="Z29" s="7" t="s">
        <v>2</v>
      </c>
      <c r="AA29" s="23" t="s">
        <v>3</v>
      </c>
      <c r="AB29" s="23" t="s">
        <v>4</v>
      </c>
      <c r="AC29" s="23" t="s">
        <v>5</v>
      </c>
      <c r="AD29" s="7" t="s">
        <v>0</v>
      </c>
      <c r="AE29" s="7" t="s">
        <v>1</v>
      </c>
      <c r="AF29" s="7" t="s">
        <v>15</v>
      </c>
      <c r="AG29" s="7" t="s">
        <v>2</v>
      </c>
      <c r="AH29" s="23" t="s">
        <v>3</v>
      </c>
      <c r="AI29" s="23" t="s">
        <v>4</v>
      </c>
      <c r="AJ29" s="7" t="s">
        <v>5</v>
      </c>
      <c r="AK29" s="8"/>
      <c r="AL29" s="37" t="s">
        <v>8</v>
      </c>
      <c r="AM29" s="38"/>
      <c r="AN29" s="38"/>
      <c r="AO29" s="38"/>
      <c r="AP29" s="39">
        <f t="shared" ref="AP29" si="17">COUNTIF(G31:AK31,"閉")+COUNTIF(G31:AK31,"天")</f>
        <v>0</v>
      </c>
      <c r="AQ29" s="40"/>
    </row>
    <row r="30" spans="1:43" ht="20.25" customHeight="1">
      <c r="A30" s="66"/>
      <c r="B30" s="67"/>
      <c r="C30" s="67"/>
      <c r="D30" s="50" t="s">
        <v>28</v>
      </c>
      <c r="E30" s="51"/>
      <c r="F30" s="5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37" t="s">
        <v>24</v>
      </c>
      <c r="AM30" s="38"/>
      <c r="AN30" s="38"/>
      <c r="AO30" s="38"/>
      <c r="AP30" s="46" t="e">
        <f t="shared" ref="AP30" si="18">AP29/AP28</f>
        <v>#DIV/0!</v>
      </c>
      <c r="AQ30" s="47"/>
    </row>
    <row r="31" spans="1:43" ht="20.25" customHeight="1" thickBot="1">
      <c r="A31" s="68"/>
      <c r="B31" s="69"/>
      <c r="C31" s="69"/>
      <c r="D31" s="73" t="s">
        <v>29</v>
      </c>
      <c r="E31" s="74"/>
      <c r="F31" s="7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1"/>
      <c r="AJ31" s="11"/>
      <c r="AK31" s="12"/>
      <c r="AL31" s="44" t="s">
        <v>45</v>
      </c>
      <c r="AM31" s="45"/>
      <c r="AN31" s="45"/>
      <c r="AO31" s="45"/>
      <c r="AP31" s="48">
        <f t="shared" ref="AP31" si="19">COUNTIFS(G29:AK29,"土",G31:AK31,"作")+COUNTIFS(G29:AK29,"土",G31:AK31,"天")+COUNTIFS(G29:AK29,"土",G31:AK31,"閉")+COUNTIFS(G29:AK29,"日",G31:AK31,"作")+COUNTIFS(G29:AK29,"日",G31:AK31,"天")+COUNTIFS(G29:AK29,"日",G31:AK31,"閉")</f>
        <v>0</v>
      </c>
      <c r="AQ31" s="49"/>
    </row>
    <row r="32" spans="1:43" ht="20.25" customHeight="1">
      <c r="A32" s="64" t="s">
        <v>46</v>
      </c>
      <c r="B32" s="65"/>
      <c r="C32" s="65"/>
      <c r="D32" s="70" t="s">
        <v>7</v>
      </c>
      <c r="E32" s="71"/>
      <c r="F32" s="72"/>
      <c r="G32" s="5">
        <v>1</v>
      </c>
      <c r="H32" s="5">
        <v>2</v>
      </c>
      <c r="I32" s="5">
        <v>3</v>
      </c>
      <c r="J32" s="5">
        <v>4</v>
      </c>
      <c r="K32" s="22">
        <v>5</v>
      </c>
      <c r="L32" s="22">
        <v>6</v>
      </c>
      <c r="M32" s="5">
        <v>7</v>
      </c>
      <c r="N32" s="5">
        <v>8</v>
      </c>
      <c r="O32" s="5">
        <v>9</v>
      </c>
      <c r="P32" s="5">
        <v>10</v>
      </c>
      <c r="Q32" s="5">
        <v>11</v>
      </c>
      <c r="R32" s="22">
        <v>12</v>
      </c>
      <c r="S32" s="22">
        <v>13</v>
      </c>
      <c r="T32" s="22">
        <v>14</v>
      </c>
      <c r="U32" s="5">
        <v>15</v>
      </c>
      <c r="V32" s="5">
        <v>16</v>
      </c>
      <c r="W32" s="5">
        <v>17</v>
      </c>
      <c r="X32" s="5">
        <v>18</v>
      </c>
      <c r="Y32" s="22">
        <v>19</v>
      </c>
      <c r="Z32" s="22">
        <v>20</v>
      </c>
      <c r="AA32" s="5">
        <v>21</v>
      </c>
      <c r="AB32" s="5">
        <v>22</v>
      </c>
      <c r="AC32" s="5">
        <v>23</v>
      </c>
      <c r="AD32" s="5">
        <v>24</v>
      </c>
      <c r="AE32" s="5">
        <v>25</v>
      </c>
      <c r="AF32" s="22">
        <v>26</v>
      </c>
      <c r="AG32" s="22">
        <v>27</v>
      </c>
      <c r="AH32" s="5">
        <v>28</v>
      </c>
      <c r="AI32" s="6">
        <v>29</v>
      </c>
      <c r="AJ32" s="6">
        <v>30</v>
      </c>
      <c r="AK32" s="13">
        <v>31</v>
      </c>
      <c r="AL32" s="37" t="s">
        <v>14</v>
      </c>
      <c r="AM32" s="38"/>
      <c r="AN32" s="38"/>
      <c r="AO32" s="38"/>
      <c r="AP32" s="39">
        <f t="shared" ref="AP32" si="20">COUNTIF(G34:AK34,"工")+COUNTIF(G34:AK34,"休")+COUNTIFS(G34:AK34,"外",G35:AK35,"作")+COUNTIFS(G34:AK34,"外",G35:AK35,"天")+COUNTIFS(G34:AK34,"外",G35:AK35,"閉")</f>
        <v>0</v>
      </c>
      <c r="AQ32" s="40"/>
    </row>
    <row r="33" spans="1:43" ht="20.25" customHeight="1">
      <c r="A33" s="66"/>
      <c r="B33" s="67"/>
      <c r="C33" s="67"/>
      <c r="D33" s="50" t="s">
        <v>6</v>
      </c>
      <c r="E33" s="51"/>
      <c r="F33" s="52"/>
      <c r="G33" s="7" t="s">
        <v>0</v>
      </c>
      <c r="H33" s="7" t="s">
        <v>1</v>
      </c>
      <c r="I33" s="7" t="s">
        <v>15</v>
      </c>
      <c r="J33" s="7" t="s">
        <v>2</v>
      </c>
      <c r="K33" s="23" t="s">
        <v>3</v>
      </c>
      <c r="L33" s="23" t="s">
        <v>4</v>
      </c>
      <c r="M33" s="7" t="s">
        <v>5</v>
      </c>
      <c r="N33" s="7" t="s">
        <v>0</v>
      </c>
      <c r="O33" s="7" t="s">
        <v>1</v>
      </c>
      <c r="P33" s="7" t="s">
        <v>15</v>
      </c>
      <c r="Q33" s="7" t="s">
        <v>2</v>
      </c>
      <c r="R33" s="23" t="s">
        <v>3</v>
      </c>
      <c r="S33" s="23" t="s">
        <v>4</v>
      </c>
      <c r="T33" s="23" t="s">
        <v>5</v>
      </c>
      <c r="U33" s="7" t="s">
        <v>0</v>
      </c>
      <c r="V33" s="7" t="s">
        <v>1</v>
      </c>
      <c r="W33" s="7" t="s">
        <v>15</v>
      </c>
      <c r="X33" s="7" t="s">
        <v>2</v>
      </c>
      <c r="Y33" s="23" t="s">
        <v>3</v>
      </c>
      <c r="Z33" s="23" t="s">
        <v>4</v>
      </c>
      <c r="AA33" s="7" t="s">
        <v>5</v>
      </c>
      <c r="AB33" s="7" t="s">
        <v>0</v>
      </c>
      <c r="AC33" s="7" t="s">
        <v>1</v>
      </c>
      <c r="AD33" s="7" t="s">
        <v>15</v>
      </c>
      <c r="AE33" s="7" t="s">
        <v>2</v>
      </c>
      <c r="AF33" s="23" t="s">
        <v>3</v>
      </c>
      <c r="AG33" s="23" t="s">
        <v>4</v>
      </c>
      <c r="AH33" s="7" t="s">
        <v>5</v>
      </c>
      <c r="AI33" s="7" t="s">
        <v>0</v>
      </c>
      <c r="AJ33" s="7" t="s">
        <v>1</v>
      </c>
      <c r="AK33" s="7" t="s">
        <v>15</v>
      </c>
      <c r="AL33" s="37" t="s">
        <v>8</v>
      </c>
      <c r="AM33" s="38"/>
      <c r="AN33" s="38"/>
      <c r="AO33" s="38"/>
      <c r="AP33" s="39">
        <f t="shared" ref="AP33" si="21">COUNTIF(G35:AK35,"閉")+COUNTIF(G35:AK35,"天")</f>
        <v>0</v>
      </c>
      <c r="AQ33" s="40"/>
    </row>
    <row r="34" spans="1:43" ht="20.25" customHeight="1">
      <c r="A34" s="66"/>
      <c r="B34" s="67"/>
      <c r="C34" s="67"/>
      <c r="D34" s="50" t="s">
        <v>28</v>
      </c>
      <c r="E34" s="51"/>
      <c r="F34" s="5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7" t="s">
        <v>24</v>
      </c>
      <c r="AM34" s="38"/>
      <c r="AN34" s="38"/>
      <c r="AO34" s="38"/>
      <c r="AP34" s="46" t="e">
        <f t="shared" ref="AP34" si="22">AP33/AP32</f>
        <v>#DIV/0!</v>
      </c>
      <c r="AQ34" s="47"/>
    </row>
    <row r="35" spans="1:43" ht="20.25" customHeight="1" thickBot="1">
      <c r="A35" s="68"/>
      <c r="B35" s="69"/>
      <c r="C35" s="69"/>
      <c r="D35" s="73" t="s">
        <v>29</v>
      </c>
      <c r="E35" s="74"/>
      <c r="F35" s="7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1"/>
      <c r="AI35" s="11"/>
      <c r="AJ35" s="11"/>
      <c r="AK35" s="12"/>
      <c r="AL35" s="44" t="s">
        <v>45</v>
      </c>
      <c r="AM35" s="45"/>
      <c r="AN35" s="45"/>
      <c r="AO35" s="45"/>
      <c r="AP35" s="48">
        <f t="shared" ref="AP35" si="23">COUNTIFS(G33:AK33,"土",G35:AK35,"作")+COUNTIFS(G33:AK33,"土",G35:AK35,"天")+COUNTIFS(G33:AK33,"土",G35:AK35,"閉")+COUNTIFS(G33:AK33,"日",G35:AK35,"作")+COUNTIFS(G33:AK33,"日",G35:AK35,"天")+COUNTIFS(G33:AK33,"日",G35:AK35,"閉")</f>
        <v>0</v>
      </c>
      <c r="AQ35" s="49"/>
    </row>
    <row r="36" spans="1:43" ht="20.25" customHeight="1">
      <c r="A36" s="64" t="s">
        <v>46</v>
      </c>
      <c r="B36" s="65"/>
      <c r="C36" s="65"/>
      <c r="D36" s="70" t="s">
        <v>7</v>
      </c>
      <c r="E36" s="71"/>
      <c r="F36" s="72"/>
      <c r="G36" s="5">
        <v>1</v>
      </c>
      <c r="H36" s="22">
        <v>2</v>
      </c>
      <c r="I36" s="22">
        <v>3</v>
      </c>
      <c r="J36" s="22">
        <v>4</v>
      </c>
      <c r="K36" s="5">
        <v>5</v>
      </c>
      <c r="L36" s="5">
        <v>6</v>
      </c>
      <c r="M36" s="5">
        <v>7</v>
      </c>
      <c r="N36" s="5">
        <v>8</v>
      </c>
      <c r="O36" s="22">
        <v>9</v>
      </c>
      <c r="P36" s="22">
        <v>10</v>
      </c>
      <c r="Q36" s="5">
        <v>11</v>
      </c>
      <c r="R36" s="5">
        <v>12</v>
      </c>
      <c r="S36" s="5">
        <v>13</v>
      </c>
      <c r="T36" s="5">
        <v>14</v>
      </c>
      <c r="U36" s="5">
        <v>15</v>
      </c>
      <c r="V36" s="22">
        <v>16</v>
      </c>
      <c r="W36" s="22">
        <v>17</v>
      </c>
      <c r="X36" s="5">
        <v>18</v>
      </c>
      <c r="Y36" s="5">
        <v>19</v>
      </c>
      <c r="Z36" s="5">
        <v>20</v>
      </c>
      <c r="AA36" s="5">
        <v>21</v>
      </c>
      <c r="AB36" s="5">
        <v>22</v>
      </c>
      <c r="AC36" s="22">
        <v>23</v>
      </c>
      <c r="AD36" s="22">
        <v>24</v>
      </c>
      <c r="AE36" s="5">
        <v>25</v>
      </c>
      <c r="AF36" s="5">
        <v>26</v>
      </c>
      <c r="AG36" s="5">
        <v>27</v>
      </c>
      <c r="AH36" s="6">
        <v>28</v>
      </c>
      <c r="AI36" s="6">
        <v>29</v>
      </c>
      <c r="AJ36" s="25">
        <v>30</v>
      </c>
      <c r="AK36" s="9"/>
      <c r="AL36" s="37" t="s">
        <v>14</v>
      </c>
      <c r="AM36" s="38"/>
      <c r="AN36" s="38"/>
      <c r="AO36" s="38"/>
      <c r="AP36" s="39">
        <f t="shared" ref="AP36" si="24">COUNTIF(G38:AK38,"工")+COUNTIF(G38:AK38,"休")+COUNTIFS(G38:AK38,"外",G39:AK39,"作")+COUNTIFS(G38:AK38,"外",G39:AK39,"天")+COUNTIFS(G38:AK38,"外",G39:AK39,"閉")</f>
        <v>0</v>
      </c>
      <c r="AQ36" s="40"/>
    </row>
    <row r="37" spans="1:43" ht="20.25" customHeight="1">
      <c r="A37" s="66"/>
      <c r="B37" s="67"/>
      <c r="C37" s="67"/>
      <c r="D37" s="50" t="s">
        <v>6</v>
      </c>
      <c r="E37" s="51"/>
      <c r="F37" s="52"/>
      <c r="G37" s="7" t="s">
        <v>2</v>
      </c>
      <c r="H37" s="23" t="s">
        <v>3</v>
      </c>
      <c r="I37" s="23" t="s">
        <v>4</v>
      </c>
      <c r="J37" s="23" t="s">
        <v>5</v>
      </c>
      <c r="K37" s="7" t="s">
        <v>0</v>
      </c>
      <c r="L37" s="7" t="s">
        <v>1</v>
      </c>
      <c r="M37" s="7" t="s">
        <v>15</v>
      </c>
      <c r="N37" s="7" t="s">
        <v>2</v>
      </c>
      <c r="O37" s="23" t="s">
        <v>3</v>
      </c>
      <c r="P37" s="23" t="s">
        <v>4</v>
      </c>
      <c r="Q37" s="7" t="s">
        <v>5</v>
      </c>
      <c r="R37" s="7" t="s">
        <v>0</v>
      </c>
      <c r="S37" s="7" t="s">
        <v>1</v>
      </c>
      <c r="T37" s="7" t="s">
        <v>15</v>
      </c>
      <c r="U37" s="7" t="s">
        <v>2</v>
      </c>
      <c r="V37" s="23" t="s">
        <v>3</v>
      </c>
      <c r="W37" s="23" t="s">
        <v>4</v>
      </c>
      <c r="X37" s="7" t="s">
        <v>5</v>
      </c>
      <c r="Y37" s="7" t="s">
        <v>0</v>
      </c>
      <c r="Z37" s="7" t="s">
        <v>1</v>
      </c>
      <c r="AA37" s="7" t="s">
        <v>15</v>
      </c>
      <c r="AB37" s="7" t="s">
        <v>2</v>
      </c>
      <c r="AC37" s="23" t="s">
        <v>3</v>
      </c>
      <c r="AD37" s="23" t="s">
        <v>4</v>
      </c>
      <c r="AE37" s="7" t="s">
        <v>5</v>
      </c>
      <c r="AF37" s="7" t="s">
        <v>0</v>
      </c>
      <c r="AG37" s="7" t="s">
        <v>1</v>
      </c>
      <c r="AH37" s="7" t="s">
        <v>15</v>
      </c>
      <c r="AI37" s="7" t="s">
        <v>2</v>
      </c>
      <c r="AJ37" s="23" t="s">
        <v>3</v>
      </c>
      <c r="AK37" s="7"/>
      <c r="AL37" s="37" t="s">
        <v>8</v>
      </c>
      <c r="AM37" s="38"/>
      <c r="AN37" s="38"/>
      <c r="AO37" s="38"/>
      <c r="AP37" s="39">
        <f t="shared" ref="AP37" si="25">COUNTIF(G39:AK39,"閉")+COUNTIF(G39:AK39,"天")</f>
        <v>0</v>
      </c>
      <c r="AQ37" s="40"/>
    </row>
    <row r="38" spans="1:43" ht="20.25" customHeight="1">
      <c r="A38" s="66"/>
      <c r="B38" s="67"/>
      <c r="C38" s="67"/>
      <c r="D38" s="50" t="s">
        <v>28</v>
      </c>
      <c r="E38" s="51"/>
      <c r="F38" s="5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37" t="s">
        <v>24</v>
      </c>
      <c r="AM38" s="38"/>
      <c r="AN38" s="38"/>
      <c r="AO38" s="38"/>
      <c r="AP38" s="46" t="e">
        <f t="shared" ref="AP38" si="26">AP37/AP36</f>
        <v>#DIV/0!</v>
      </c>
      <c r="AQ38" s="47"/>
    </row>
    <row r="39" spans="1:43" ht="20.25" customHeight="1" thickBot="1">
      <c r="A39" s="68"/>
      <c r="B39" s="69"/>
      <c r="C39" s="69"/>
      <c r="D39" s="73" t="s">
        <v>29</v>
      </c>
      <c r="E39" s="74"/>
      <c r="F39" s="7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11"/>
      <c r="AK39" s="12"/>
      <c r="AL39" s="44" t="s">
        <v>45</v>
      </c>
      <c r="AM39" s="45"/>
      <c r="AN39" s="45"/>
      <c r="AO39" s="45"/>
      <c r="AP39" s="48">
        <f t="shared" ref="AP39" si="27">COUNTIFS(G37:AK37,"土",G39:AK39,"作")+COUNTIFS(G37:AK37,"土",G39:AK39,"天")+COUNTIFS(G37:AK37,"土",G39:AK39,"閉")+COUNTIFS(G37:AK37,"日",G39:AK39,"作")+COUNTIFS(G37:AK37,"日",G39:AK39,"天")+COUNTIFS(G37:AK37,"日",G39:AK39,"閉")</f>
        <v>0</v>
      </c>
      <c r="AQ39" s="49"/>
    </row>
    <row r="40" spans="1:43" ht="20.25" customHeight="1">
      <c r="A40" s="64" t="s">
        <v>46</v>
      </c>
      <c r="B40" s="65"/>
      <c r="C40" s="65"/>
      <c r="D40" s="70" t="s">
        <v>7</v>
      </c>
      <c r="E40" s="71"/>
      <c r="F40" s="72"/>
      <c r="G40" s="22">
        <v>1</v>
      </c>
      <c r="H40" s="5">
        <v>2</v>
      </c>
      <c r="I40" s="5">
        <v>3</v>
      </c>
      <c r="J40" s="5">
        <v>4</v>
      </c>
      <c r="K40" s="5">
        <v>5</v>
      </c>
      <c r="L40" s="5">
        <v>6</v>
      </c>
      <c r="M40" s="22">
        <v>7</v>
      </c>
      <c r="N40" s="22">
        <v>8</v>
      </c>
      <c r="O40" s="5">
        <v>9</v>
      </c>
      <c r="P40" s="5">
        <v>10</v>
      </c>
      <c r="Q40" s="5">
        <v>11</v>
      </c>
      <c r="R40" s="5">
        <v>12</v>
      </c>
      <c r="S40" s="5">
        <v>13</v>
      </c>
      <c r="T40" s="22">
        <v>14</v>
      </c>
      <c r="U40" s="22">
        <v>15</v>
      </c>
      <c r="V40" s="5">
        <v>16</v>
      </c>
      <c r="W40" s="5">
        <v>17</v>
      </c>
      <c r="X40" s="5">
        <v>18</v>
      </c>
      <c r="Y40" s="5">
        <v>19</v>
      </c>
      <c r="Z40" s="5">
        <v>20</v>
      </c>
      <c r="AA40" s="22">
        <v>21</v>
      </c>
      <c r="AB40" s="22">
        <v>22</v>
      </c>
      <c r="AC40" s="5">
        <v>23</v>
      </c>
      <c r="AD40" s="5">
        <v>24</v>
      </c>
      <c r="AE40" s="5">
        <v>25</v>
      </c>
      <c r="AF40" s="5">
        <v>26</v>
      </c>
      <c r="AG40" s="5">
        <v>27</v>
      </c>
      <c r="AH40" s="22">
        <v>28</v>
      </c>
      <c r="AI40" s="25">
        <v>29</v>
      </c>
      <c r="AJ40" s="25">
        <v>30</v>
      </c>
      <c r="AK40" s="24">
        <v>31</v>
      </c>
      <c r="AL40" s="37" t="s">
        <v>14</v>
      </c>
      <c r="AM40" s="38"/>
      <c r="AN40" s="38"/>
      <c r="AO40" s="38"/>
      <c r="AP40" s="39">
        <f t="shared" ref="AP40" si="28">COUNTIF(G42:AK42,"工")+COUNTIF(G42:AK42,"休")+COUNTIFS(G42:AK42,"外",G43:AK43,"作")+COUNTIFS(G42:AK42,"外",G43:AK43,"天")+COUNTIFS(G42:AK42,"外",G43:AK43,"閉")</f>
        <v>0</v>
      </c>
      <c r="AQ40" s="40"/>
    </row>
    <row r="41" spans="1:43" ht="20.25" customHeight="1">
      <c r="A41" s="66"/>
      <c r="B41" s="67"/>
      <c r="C41" s="67"/>
      <c r="D41" s="50" t="s">
        <v>6</v>
      </c>
      <c r="E41" s="51"/>
      <c r="F41" s="52"/>
      <c r="G41" s="23" t="s">
        <v>4</v>
      </c>
      <c r="H41" s="7" t="s">
        <v>5</v>
      </c>
      <c r="I41" s="7" t="s">
        <v>0</v>
      </c>
      <c r="J41" s="7" t="s">
        <v>1</v>
      </c>
      <c r="K41" s="7" t="s">
        <v>15</v>
      </c>
      <c r="L41" s="7" t="s">
        <v>2</v>
      </c>
      <c r="M41" s="23" t="s">
        <v>3</v>
      </c>
      <c r="N41" s="23" t="s">
        <v>4</v>
      </c>
      <c r="O41" s="7" t="s">
        <v>5</v>
      </c>
      <c r="P41" s="7" t="s">
        <v>0</v>
      </c>
      <c r="Q41" s="7" t="s">
        <v>1</v>
      </c>
      <c r="R41" s="7" t="s">
        <v>15</v>
      </c>
      <c r="S41" s="7" t="s">
        <v>2</v>
      </c>
      <c r="T41" s="23" t="s">
        <v>3</v>
      </c>
      <c r="U41" s="23" t="s">
        <v>4</v>
      </c>
      <c r="V41" s="7" t="s">
        <v>5</v>
      </c>
      <c r="W41" s="7" t="s">
        <v>0</v>
      </c>
      <c r="X41" s="7" t="s">
        <v>1</v>
      </c>
      <c r="Y41" s="7" t="s">
        <v>15</v>
      </c>
      <c r="Z41" s="7" t="s">
        <v>2</v>
      </c>
      <c r="AA41" s="23" t="s">
        <v>3</v>
      </c>
      <c r="AB41" s="23" t="s">
        <v>4</v>
      </c>
      <c r="AC41" s="7" t="s">
        <v>5</v>
      </c>
      <c r="AD41" s="7" t="s">
        <v>0</v>
      </c>
      <c r="AE41" s="7" t="s">
        <v>1</v>
      </c>
      <c r="AF41" s="7" t="s">
        <v>15</v>
      </c>
      <c r="AG41" s="7" t="s">
        <v>2</v>
      </c>
      <c r="AH41" s="23" t="s">
        <v>3</v>
      </c>
      <c r="AI41" s="23" t="s">
        <v>4</v>
      </c>
      <c r="AJ41" s="23" t="s">
        <v>5</v>
      </c>
      <c r="AK41" s="23" t="s">
        <v>0</v>
      </c>
      <c r="AL41" s="37" t="s">
        <v>8</v>
      </c>
      <c r="AM41" s="38"/>
      <c r="AN41" s="38"/>
      <c r="AO41" s="38"/>
      <c r="AP41" s="39">
        <f t="shared" ref="AP41" si="29">COUNTIF(G43:AK43,"閉")+COUNTIF(G43:AK43,"天")</f>
        <v>0</v>
      </c>
      <c r="AQ41" s="40"/>
    </row>
    <row r="42" spans="1:43" ht="20.25" customHeight="1">
      <c r="A42" s="66"/>
      <c r="B42" s="67"/>
      <c r="C42" s="67"/>
      <c r="D42" s="50" t="s">
        <v>28</v>
      </c>
      <c r="E42" s="51"/>
      <c r="F42" s="5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37" t="s">
        <v>24</v>
      </c>
      <c r="AM42" s="38"/>
      <c r="AN42" s="38"/>
      <c r="AO42" s="38"/>
      <c r="AP42" s="46" t="e">
        <f t="shared" ref="AP42" si="30">AP41/AP40</f>
        <v>#DIV/0!</v>
      </c>
      <c r="AQ42" s="47"/>
    </row>
    <row r="43" spans="1:43" ht="20.25" customHeight="1" thickBot="1">
      <c r="A43" s="68"/>
      <c r="B43" s="69"/>
      <c r="C43" s="69"/>
      <c r="D43" s="73" t="s">
        <v>29</v>
      </c>
      <c r="E43" s="74"/>
      <c r="F43" s="7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1"/>
      <c r="AJ43" s="11"/>
      <c r="AK43" s="12"/>
      <c r="AL43" s="44" t="s">
        <v>45</v>
      </c>
      <c r="AM43" s="45"/>
      <c r="AN43" s="45"/>
      <c r="AO43" s="45"/>
      <c r="AP43" s="48">
        <f t="shared" ref="AP43" si="31">COUNTIFS(G41:AK41,"土",G43:AK43,"作")+COUNTIFS(G41:AK41,"土",G43:AK43,"天")+COUNTIFS(G41:AK41,"土",G43:AK43,"閉")+COUNTIFS(G41:AK41,"日",G43:AK43,"作")+COUNTIFS(G41:AK41,"日",G43:AK43,"天")+COUNTIFS(G41:AK41,"日",G43:AK43,"閉")</f>
        <v>0</v>
      </c>
      <c r="AQ43" s="49"/>
    </row>
    <row r="44" spans="1:43" ht="20.25" customHeight="1">
      <c r="A44" s="64" t="s">
        <v>46</v>
      </c>
      <c r="B44" s="65"/>
      <c r="C44" s="65"/>
      <c r="D44" s="70" t="s">
        <v>7</v>
      </c>
      <c r="E44" s="71"/>
      <c r="F44" s="72"/>
      <c r="G44" s="22">
        <v>1</v>
      </c>
      <c r="H44" s="22">
        <v>2</v>
      </c>
      <c r="I44" s="22">
        <v>3</v>
      </c>
      <c r="J44" s="22">
        <v>4</v>
      </c>
      <c r="K44" s="22">
        <v>5</v>
      </c>
      <c r="L44" s="5">
        <v>6</v>
      </c>
      <c r="M44" s="5">
        <v>7</v>
      </c>
      <c r="N44" s="5">
        <v>8</v>
      </c>
      <c r="O44" s="5">
        <v>9</v>
      </c>
      <c r="P44" s="5">
        <v>10</v>
      </c>
      <c r="Q44" s="22">
        <v>11</v>
      </c>
      <c r="R44" s="22">
        <v>12</v>
      </c>
      <c r="S44" s="22">
        <v>13</v>
      </c>
      <c r="T44" s="5">
        <v>14</v>
      </c>
      <c r="U44" s="5">
        <v>15</v>
      </c>
      <c r="V44" s="5">
        <v>16</v>
      </c>
      <c r="W44" s="5">
        <v>17</v>
      </c>
      <c r="X44" s="22">
        <v>18</v>
      </c>
      <c r="Y44" s="22">
        <v>19</v>
      </c>
      <c r="Z44" s="5">
        <v>20</v>
      </c>
      <c r="AA44" s="5">
        <v>21</v>
      </c>
      <c r="AB44" s="5">
        <v>22</v>
      </c>
      <c r="AC44" s="5">
        <v>23</v>
      </c>
      <c r="AD44" s="5">
        <v>24</v>
      </c>
      <c r="AE44" s="22">
        <v>25</v>
      </c>
      <c r="AF44" s="22">
        <v>26</v>
      </c>
      <c r="AG44" s="5">
        <v>27</v>
      </c>
      <c r="AH44" s="5">
        <v>28</v>
      </c>
      <c r="AI44" s="6">
        <v>29</v>
      </c>
      <c r="AJ44" s="6">
        <v>30</v>
      </c>
      <c r="AK44" s="9">
        <v>31</v>
      </c>
      <c r="AL44" s="37" t="s">
        <v>14</v>
      </c>
      <c r="AM44" s="38"/>
      <c r="AN44" s="38"/>
      <c r="AO44" s="38"/>
      <c r="AP44" s="39">
        <f t="shared" ref="AP44" si="32">COUNTIF(G46:AK46,"工")+COUNTIF(G46:AK46,"休")+COUNTIFS(G46:AK46,"外",G47:AK47,"作")+COUNTIFS(G46:AK46,"外",G47:AK47,"天")+COUNTIFS(G46:AK46,"外",G47:AK47,"閉")</f>
        <v>0</v>
      </c>
      <c r="AQ44" s="40"/>
    </row>
    <row r="45" spans="1:43" ht="20.25" customHeight="1">
      <c r="A45" s="66"/>
      <c r="B45" s="67"/>
      <c r="C45" s="67"/>
      <c r="D45" s="50" t="s">
        <v>6</v>
      </c>
      <c r="E45" s="51"/>
      <c r="F45" s="52"/>
      <c r="G45" s="23" t="s">
        <v>1</v>
      </c>
      <c r="H45" s="23" t="s">
        <v>15</v>
      </c>
      <c r="I45" s="23" t="s">
        <v>2</v>
      </c>
      <c r="J45" s="23" t="s">
        <v>3</v>
      </c>
      <c r="K45" s="23" t="s">
        <v>4</v>
      </c>
      <c r="L45" s="7" t="s">
        <v>5</v>
      </c>
      <c r="M45" s="7" t="s">
        <v>0</v>
      </c>
      <c r="N45" s="7" t="s">
        <v>1</v>
      </c>
      <c r="O45" s="7" t="s">
        <v>15</v>
      </c>
      <c r="P45" s="7" t="s">
        <v>2</v>
      </c>
      <c r="Q45" s="23" t="s">
        <v>3</v>
      </c>
      <c r="R45" s="23" t="s">
        <v>4</v>
      </c>
      <c r="S45" s="23" t="s">
        <v>5</v>
      </c>
      <c r="T45" s="7" t="s">
        <v>0</v>
      </c>
      <c r="U45" s="7" t="s">
        <v>1</v>
      </c>
      <c r="V45" s="7" t="s">
        <v>15</v>
      </c>
      <c r="W45" s="7" t="s">
        <v>2</v>
      </c>
      <c r="X45" s="23" t="s">
        <v>3</v>
      </c>
      <c r="Y45" s="23" t="s">
        <v>4</v>
      </c>
      <c r="Z45" s="7" t="s">
        <v>5</v>
      </c>
      <c r="AA45" s="7" t="s">
        <v>0</v>
      </c>
      <c r="AB45" s="7" t="s">
        <v>1</v>
      </c>
      <c r="AC45" s="7" t="s">
        <v>15</v>
      </c>
      <c r="AD45" s="7" t="s">
        <v>2</v>
      </c>
      <c r="AE45" s="23" t="s">
        <v>3</v>
      </c>
      <c r="AF45" s="23" t="s">
        <v>4</v>
      </c>
      <c r="AG45" s="7" t="s">
        <v>5</v>
      </c>
      <c r="AH45" s="7" t="s">
        <v>0</v>
      </c>
      <c r="AI45" s="7" t="s">
        <v>1</v>
      </c>
      <c r="AJ45" s="7" t="s">
        <v>15</v>
      </c>
      <c r="AK45" s="7" t="s">
        <v>2</v>
      </c>
      <c r="AL45" s="37" t="s">
        <v>8</v>
      </c>
      <c r="AM45" s="38"/>
      <c r="AN45" s="38"/>
      <c r="AO45" s="38"/>
      <c r="AP45" s="39">
        <f t="shared" ref="AP45" si="33">COUNTIF(G47:AK47,"閉")+COUNTIF(G47:AK47,"天")</f>
        <v>0</v>
      </c>
      <c r="AQ45" s="40"/>
    </row>
    <row r="46" spans="1:43" ht="20.25" customHeight="1">
      <c r="A46" s="66"/>
      <c r="B46" s="67"/>
      <c r="C46" s="67"/>
      <c r="D46" s="50" t="s">
        <v>28</v>
      </c>
      <c r="E46" s="51"/>
      <c r="F46" s="5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37" t="s">
        <v>24</v>
      </c>
      <c r="AM46" s="38"/>
      <c r="AN46" s="38"/>
      <c r="AO46" s="38"/>
      <c r="AP46" s="46" t="e">
        <f t="shared" ref="AP46" si="34">AP45/AP44</f>
        <v>#DIV/0!</v>
      </c>
      <c r="AQ46" s="47"/>
    </row>
    <row r="47" spans="1:43" ht="20.25" customHeight="1" thickBot="1">
      <c r="A47" s="68"/>
      <c r="B47" s="69"/>
      <c r="C47" s="69"/>
      <c r="D47" s="73" t="s">
        <v>29</v>
      </c>
      <c r="E47" s="74"/>
      <c r="F47" s="7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11"/>
      <c r="AK47" s="12"/>
      <c r="AL47" s="44" t="s">
        <v>45</v>
      </c>
      <c r="AM47" s="45"/>
      <c r="AN47" s="45"/>
      <c r="AO47" s="45"/>
      <c r="AP47" s="48">
        <f t="shared" ref="AP47" si="35">COUNTIFS(G45:AK45,"土",G47:AK47,"作")+COUNTIFS(G45:AK45,"土",G47:AK47,"天")+COUNTIFS(G45:AK45,"土",G47:AK47,"閉")+COUNTIFS(G45:AK45,"日",G47:AK47,"作")+COUNTIFS(G45:AK45,"日",G47:AK47,"天")+COUNTIFS(G45:AK45,"日",G47:AK47,"閉")</f>
        <v>0</v>
      </c>
      <c r="AQ47" s="49"/>
    </row>
    <row r="48" spans="1:43" ht="20.25" customHeight="1">
      <c r="A48" s="64" t="s">
        <v>46</v>
      </c>
      <c r="B48" s="65"/>
      <c r="C48" s="65"/>
      <c r="D48" s="70" t="s">
        <v>7</v>
      </c>
      <c r="E48" s="71"/>
      <c r="F48" s="72"/>
      <c r="G48" s="22">
        <v>1</v>
      </c>
      <c r="H48" s="22">
        <v>2</v>
      </c>
      <c r="I48" s="5">
        <v>3</v>
      </c>
      <c r="J48" s="5">
        <v>4</v>
      </c>
      <c r="K48" s="5">
        <v>5</v>
      </c>
      <c r="L48" s="5">
        <v>6</v>
      </c>
      <c r="M48" s="5">
        <v>7</v>
      </c>
      <c r="N48" s="22">
        <v>8</v>
      </c>
      <c r="O48" s="22">
        <v>9</v>
      </c>
      <c r="P48" s="5">
        <v>10</v>
      </c>
      <c r="Q48" s="22">
        <v>11</v>
      </c>
      <c r="R48" s="5">
        <v>12</v>
      </c>
      <c r="S48" s="5">
        <v>13</v>
      </c>
      <c r="T48" s="5">
        <v>14</v>
      </c>
      <c r="U48" s="22">
        <v>15</v>
      </c>
      <c r="V48" s="22">
        <v>16</v>
      </c>
      <c r="W48" s="5">
        <v>17</v>
      </c>
      <c r="X48" s="5">
        <v>18</v>
      </c>
      <c r="Y48" s="5">
        <v>19</v>
      </c>
      <c r="Z48" s="5">
        <v>20</v>
      </c>
      <c r="AA48" s="5">
        <v>21</v>
      </c>
      <c r="AB48" s="22">
        <v>22</v>
      </c>
      <c r="AC48" s="22">
        <v>23</v>
      </c>
      <c r="AD48" s="22">
        <v>24</v>
      </c>
      <c r="AE48" s="5">
        <v>25</v>
      </c>
      <c r="AF48" s="5">
        <v>26</v>
      </c>
      <c r="AG48" s="5">
        <v>27</v>
      </c>
      <c r="AH48" s="5">
        <v>28</v>
      </c>
      <c r="AI48" s="5"/>
      <c r="AJ48" s="6"/>
      <c r="AK48" s="9"/>
      <c r="AL48" s="37" t="s">
        <v>14</v>
      </c>
      <c r="AM48" s="38"/>
      <c r="AN48" s="38"/>
      <c r="AO48" s="38"/>
      <c r="AP48" s="39">
        <f t="shared" ref="AP48" si="36">COUNTIF(G50:AK50,"工")+COUNTIF(G50:AK50,"休")+COUNTIFS(G50:AK50,"外",G51:AK51,"作")+COUNTIFS(G50:AK50,"外",G51:AK51,"天")+COUNTIFS(G50:AK50,"外",G51:AK51,"閉")</f>
        <v>0</v>
      </c>
      <c r="AQ48" s="40"/>
    </row>
    <row r="49" spans="1:43" ht="20.25" customHeight="1">
      <c r="A49" s="66"/>
      <c r="B49" s="67"/>
      <c r="C49" s="67"/>
      <c r="D49" s="50" t="s">
        <v>6</v>
      </c>
      <c r="E49" s="51"/>
      <c r="F49" s="52"/>
      <c r="G49" s="23" t="s">
        <v>3</v>
      </c>
      <c r="H49" s="23" t="s">
        <v>4</v>
      </c>
      <c r="I49" s="7" t="s">
        <v>5</v>
      </c>
      <c r="J49" s="7" t="s">
        <v>0</v>
      </c>
      <c r="K49" s="7" t="s">
        <v>1</v>
      </c>
      <c r="L49" s="7" t="s">
        <v>15</v>
      </c>
      <c r="M49" s="7" t="s">
        <v>2</v>
      </c>
      <c r="N49" s="23" t="s">
        <v>3</v>
      </c>
      <c r="O49" s="23" t="s">
        <v>4</v>
      </c>
      <c r="P49" s="7" t="s">
        <v>5</v>
      </c>
      <c r="Q49" s="23" t="s">
        <v>0</v>
      </c>
      <c r="R49" s="7" t="s">
        <v>1</v>
      </c>
      <c r="S49" s="7" t="s">
        <v>15</v>
      </c>
      <c r="T49" s="7" t="s">
        <v>2</v>
      </c>
      <c r="U49" s="23" t="s">
        <v>3</v>
      </c>
      <c r="V49" s="23" t="s">
        <v>4</v>
      </c>
      <c r="W49" s="7" t="s">
        <v>5</v>
      </c>
      <c r="X49" s="7" t="s">
        <v>0</v>
      </c>
      <c r="Y49" s="7" t="s">
        <v>1</v>
      </c>
      <c r="Z49" s="7" t="s">
        <v>15</v>
      </c>
      <c r="AA49" s="7" t="s">
        <v>2</v>
      </c>
      <c r="AB49" s="23" t="s">
        <v>3</v>
      </c>
      <c r="AC49" s="23" t="s">
        <v>4</v>
      </c>
      <c r="AD49" s="23" t="s">
        <v>5</v>
      </c>
      <c r="AE49" s="7" t="s">
        <v>0</v>
      </c>
      <c r="AF49" s="7" t="s">
        <v>1</v>
      </c>
      <c r="AG49" s="7" t="s">
        <v>15</v>
      </c>
      <c r="AH49" s="7" t="s">
        <v>2</v>
      </c>
      <c r="AI49" s="7"/>
      <c r="AJ49" s="7"/>
      <c r="AK49" s="8"/>
      <c r="AL49" s="37" t="s">
        <v>8</v>
      </c>
      <c r="AM49" s="38"/>
      <c r="AN49" s="38"/>
      <c r="AO49" s="38"/>
      <c r="AP49" s="39">
        <f t="shared" ref="AP49" si="37">COUNTIF(G51:AK51,"閉")+COUNTIF(G51:AK51,"天")</f>
        <v>0</v>
      </c>
      <c r="AQ49" s="40"/>
    </row>
    <row r="50" spans="1:43" ht="20.25" customHeight="1">
      <c r="A50" s="66"/>
      <c r="B50" s="67"/>
      <c r="C50" s="67"/>
      <c r="D50" s="50" t="s">
        <v>28</v>
      </c>
      <c r="E50" s="51"/>
      <c r="F50" s="5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37" t="s">
        <v>24</v>
      </c>
      <c r="AM50" s="38"/>
      <c r="AN50" s="38"/>
      <c r="AO50" s="38"/>
      <c r="AP50" s="46" t="e">
        <f t="shared" ref="AP50" si="38">AP49/AP48</f>
        <v>#DIV/0!</v>
      </c>
      <c r="AQ50" s="47"/>
    </row>
    <row r="51" spans="1:43" ht="20.25" customHeight="1" thickBot="1">
      <c r="A51" s="68"/>
      <c r="B51" s="69"/>
      <c r="C51" s="69"/>
      <c r="D51" s="73" t="s">
        <v>29</v>
      </c>
      <c r="E51" s="74"/>
      <c r="F51" s="7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1"/>
      <c r="AJ51" s="11"/>
      <c r="AK51" s="12"/>
      <c r="AL51" s="44" t="s">
        <v>45</v>
      </c>
      <c r="AM51" s="45"/>
      <c r="AN51" s="45"/>
      <c r="AO51" s="45"/>
      <c r="AP51" s="48">
        <f t="shared" ref="AP51" si="39">COUNTIFS(G49:AK49,"土",G51:AK51,"作")+COUNTIFS(G49:AK49,"土",G51:AK51,"天")+COUNTIFS(G49:AK49,"土",G51:AK51,"閉")+COUNTIFS(G49:AK49,"日",G51:AK51,"作")+COUNTIFS(G49:AK49,"日",G51:AK51,"天")+COUNTIFS(G49:AK49,"日",G51:AK51,"閉")</f>
        <v>0</v>
      </c>
      <c r="AQ51" s="49"/>
    </row>
    <row r="52" spans="1:43" ht="20.25" customHeight="1">
      <c r="A52" s="64" t="s">
        <v>46</v>
      </c>
      <c r="B52" s="65"/>
      <c r="C52" s="65"/>
      <c r="D52" s="70" t="s">
        <v>7</v>
      </c>
      <c r="E52" s="71"/>
      <c r="F52" s="72"/>
      <c r="G52" s="22">
        <v>1</v>
      </c>
      <c r="H52" s="22">
        <v>2</v>
      </c>
      <c r="I52" s="5">
        <v>3</v>
      </c>
      <c r="J52" s="5">
        <v>4</v>
      </c>
      <c r="K52" s="5">
        <v>5</v>
      </c>
      <c r="L52" s="5">
        <v>6</v>
      </c>
      <c r="M52" s="5">
        <v>7</v>
      </c>
      <c r="N52" s="22">
        <v>8</v>
      </c>
      <c r="O52" s="22">
        <v>9</v>
      </c>
      <c r="P52" s="5">
        <v>10</v>
      </c>
      <c r="Q52" s="5">
        <v>11</v>
      </c>
      <c r="R52" s="5">
        <v>12</v>
      </c>
      <c r="S52" s="5">
        <v>13</v>
      </c>
      <c r="T52" s="5">
        <v>14</v>
      </c>
      <c r="U52" s="22">
        <v>15</v>
      </c>
      <c r="V52" s="22">
        <v>16</v>
      </c>
      <c r="W52" s="5">
        <v>17</v>
      </c>
      <c r="X52" s="5">
        <v>18</v>
      </c>
      <c r="Y52" s="5">
        <v>19</v>
      </c>
      <c r="Z52" s="22">
        <v>20</v>
      </c>
      <c r="AA52" s="5">
        <v>21</v>
      </c>
      <c r="AB52" s="22">
        <v>22</v>
      </c>
      <c r="AC52" s="22">
        <v>23</v>
      </c>
      <c r="AD52" s="5">
        <v>24</v>
      </c>
      <c r="AE52" s="5">
        <v>25</v>
      </c>
      <c r="AF52" s="5">
        <v>26</v>
      </c>
      <c r="AG52" s="5">
        <v>27</v>
      </c>
      <c r="AH52" s="5">
        <v>28</v>
      </c>
      <c r="AI52" s="25">
        <v>29</v>
      </c>
      <c r="AJ52" s="25">
        <v>30</v>
      </c>
      <c r="AK52" s="9">
        <v>31</v>
      </c>
      <c r="AL52" s="37" t="s">
        <v>14</v>
      </c>
      <c r="AM52" s="38"/>
      <c r="AN52" s="38"/>
      <c r="AO52" s="38"/>
      <c r="AP52" s="39">
        <f t="shared" ref="AP52" si="40">COUNTIF(G54:AK54,"工")+COUNTIF(G54:AK54,"休")+COUNTIFS(G54:AK54,"外",G55:AK55,"作")+COUNTIFS(G54:AK54,"外",G55:AK55,"天")+COUNTIFS(G54:AK54,"外",G55:AK55,"閉")</f>
        <v>0</v>
      </c>
      <c r="AQ52" s="40"/>
    </row>
    <row r="53" spans="1:43" ht="20.25" customHeight="1">
      <c r="A53" s="66"/>
      <c r="B53" s="67"/>
      <c r="C53" s="67"/>
      <c r="D53" s="50" t="s">
        <v>6</v>
      </c>
      <c r="E53" s="51"/>
      <c r="F53" s="52"/>
      <c r="G53" s="23" t="s">
        <v>3</v>
      </c>
      <c r="H53" s="23" t="s">
        <v>4</v>
      </c>
      <c r="I53" s="7" t="s">
        <v>5</v>
      </c>
      <c r="J53" s="7" t="s">
        <v>0</v>
      </c>
      <c r="K53" s="7" t="s">
        <v>1</v>
      </c>
      <c r="L53" s="7" t="s">
        <v>15</v>
      </c>
      <c r="M53" s="7" t="s">
        <v>2</v>
      </c>
      <c r="N53" s="23" t="s">
        <v>3</v>
      </c>
      <c r="O53" s="23" t="s">
        <v>4</v>
      </c>
      <c r="P53" s="7" t="s">
        <v>5</v>
      </c>
      <c r="Q53" s="7" t="s">
        <v>0</v>
      </c>
      <c r="R53" s="7" t="s">
        <v>1</v>
      </c>
      <c r="S53" s="7" t="s">
        <v>15</v>
      </c>
      <c r="T53" s="7" t="s">
        <v>2</v>
      </c>
      <c r="U53" s="23" t="s">
        <v>3</v>
      </c>
      <c r="V53" s="23" t="s">
        <v>4</v>
      </c>
      <c r="W53" s="7" t="s">
        <v>5</v>
      </c>
      <c r="X53" s="7" t="s">
        <v>0</v>
      </c>
      <c r="Y53" s="7" t="s">
        <v>1</v>
      </c>
      <c r="Z53" s="35" t="s">
        <v>15</v>
      </c>
      <c r="AA53" s="7" t="s">
        <v>2</v>
      </c>
      <c r="AB53" s="23" t="s">
        <v>3</v>
      </c>
      <c r="AC53" s="23" t="s">
        <v>4</v>
      </c>
      <c r="AD53" s="7" t="s">
        <v>5</v>
      </c>
      <c r="AE53" s="7" t="s">
        <v>0</v>
      </c>
      <c r="AF53" s="7" t="s">
        <v>1</v>
      </c>
      <c r="AG53" s="7" t="s">
        <v>15</v>
      </c>
      <c r="AH53" s="7" t="s">
        <v>2</v>
      </c>
      <c r="AI53" s="23" t="s">
        <v>3</v>
      </c>
      <c r="AJ53" s="23" t="s">
        <v>4</v>
      </c>
      <c r="AK53" s="7" t="s">
        <v>36</v>
      </c>
      <c r="AL53" s="37" t="s">
        <v>8</v>
      </c>
      <c r="AM53" s="38"/>
      <c r="AN53" s="38"/>
      <c r="AO53" s="38"/>
      <c r="AP53" s="39">
        <f t="shared" ref="AP53" si="41">COUNTIF(G55:AK55,"閉")+COUNTIF(G55:AK55,"天")</f>
        <v>0</v>
      </c>
      <c r="AQ53" s="40"/>
    </row>
    <row r="54" spans="1:43" ht="20.25" customHeight="1">
      <c r="A54" s="66"/>
      <c r="B54" s="67"/>
      <c r="C54" s="67"/>
      <c r="D54" s="50" t="s">
        <v>28</v>
      </c>
      <c r="E54" s="51"/>
      <c r="F54" s="5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37" t="s">
        <v>24</v>
      </c>
      <c r="AM54" s="38"/>
      <c r="AN54" s="38"/>
      <c r="AO54" s="38"/>
      <c r="AP54" s="46" t="e">
        <f t="shared" ref="AP54" si="42">AP53/AP52</f>
        <v>#DIV/0!</v>
      </c>
      <c r="AQ54" s="47"/>
    </row>
    <row r="55" spans="1:43" ht="20.25" customHeight="1" thickBot="1">
      <c r="A55" s="68"/>
      <c r="B55" s="69"/>
      <c r="C55" s="69"/>
      <c r="D55" s="73" t="s">
        <v>29</v>
      </c>
      <c r="E55" s="74"/>
      <c r="F55" s="7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2"/>
      <c r="AL55" s="44" t="s">
        <v>45</v>
      </c>
      <c r="AM55" s="45"/>
      <c r="AN55" s="45"/>
      <c r="AO55" s="45"/>
      <c r="AP55" s="48">
        <f t="shared" ref="AP55" si="43">COUNTIFS(G53:AK53,"土",G55:AK55,"作")+COUNTIFS(G53:AK53,"土",G55:AK55,"天")+COUNTIFS(G53:AK53,"土",G55:AK55,"閉")+COUNTIFS(G53:AK53,"日",G55:AK55,"作")+COUNTIFS(G53:AK53,"日",G55:AK55,"天")+COUNTIFS(G53:AK53,"日",G55:AK55,"閉")</f>
        <v>0</v>
      </c>
      <c r="AQ55" s="49"/>
    </row>
    <row r="56" spans="1:43" s="33" customFormat="1" ht="14.25">
      <c r="A56" s="15"/>
      <c r="B56" s="34" t="s">
        <v>9</v>
      </c>
      <c r="C56" s="33" t="s">
        <v>13</v>
      </c>
      <c r="G56" s="41">
        <f>AP8+AP12+AP16+AP20+AP24+AP28+AP32+AP36+AP40+AP44+AP48+AP52</f>
        <v>0</v>
      </c>
      <c r="H56" s="41"/>
      <c r="I56" s="34" t="s">
        <v>12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43" s="33" customFormat="1" ht="14.25">
      <c r="B57" s="34" t="s">
        <v>10</v>
      </c>
      <c r="C57" s="33" t="s">
        <v>11</v>
      </c>
      <c r="G57" s="43">
        <f>AP9+AP13+AP17+AP21+AP25+AP29+AP33+AP37+AP41+AP45+AP49+AP53</f>
        <v>0</v>
      </c>
      <c r="H57" s="43"/>
      <c r="I57" s="34" t="s">
        <v>12</v>
      </c>
      <c r="K57" s="33" t="s">
        <v>41</v>
      </c>
      <c r="M57" s="34"/>
      <c r="N57" s="34"/>
      <c r="O57" s="34"/>
      <c r="P57" s="34"/>
      <c r="Q57" s="34"/>
      <c r="R57" s="34"/>
      <c r="S57" s="34"/>
      <c r="T57" s="34"/>
      <c r="U57" s="15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43" s="33" customFormat="1" ht="14.25">
      <c r="B58" s="34" t="s">
        <v>37</v>
      </c>
      <c r="C58" s="33" t="s">
        <v>43</v>
      </c>
      <c r="G58" s="77" t="e">
        <f>G57/G56*100</f>
        <v>#DIV/0!</v>
      </c>
      <c r="H58" s="77"/>
      <c r="I58" s="34" t="s">
        <v>38</v>
      </c>
      <c r="J58" s="34"/>
      <c r="K58" s="34" t="s">
        <v>37</v>
      </c>
      <c r="L58" s="34" t="s">
        <v>39</v>
      </c>
      <c r="M58" s="76" t="s">
        <v>42</v>
      </c>
      <c r="N58" s="76"/>
      <c r="O58" s="76"/>
      <c r="P58" s="36" t="s">
        <v>40</v>
      </c>
      <c r="U58" s="34" t="s">
        <v>44</v>
      </c>
      <c r="V58" s="34"/>
      <c r="W58" s="34"/>
      <c r="X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43" s="33" customFormat="1" ht="14.25">
      <c r="A59" s="15"/>
      <c r="B59" s="15" t="s">
        <v>25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</sheetData>
  <mergeCells count="170">
    <mergeCell ref="M58:O58"/>
    <mergeCell ref="A52:C55"/>
    <mergeCell ref="D52:F52"/>
    <mergeCell ref="D53:F53"/>
    <mergeCell ref="D54:F54"/>
    <mergeCell ref="AL54:AO54"/>
    <mergeCell ref="AP54:AQ54"/>
    <mergeCell ref="D55:F55"/>
    <mergeCell ref="AL55:AO55"/>
    <mergeCell ref="AP55:AQ55"/>
    <mergeCell ref="AL53:AO53"/>
    <mergeCell ref="AP53:AQ53"/>
    <mergeCell ref="AL52:AO52"/>
    <mergeCell ref="AP52:AQ52"/>
    <mergeCell ref="G58:H58"/>
    <mergeCell ref="A48:C51"/>
    <mergeCell ref="D48:F48"/>
    <mergeCell ref="D49:F49"/>
    <mergeCell ref="D50:F50"/>
    <mergeCell ref="AL50:AO50"/>
    <mergeCell ref="AP50:AQ50"/>
    <mergeCell ref="D51:F51"/>
    <mergeCell ref="AL51:AO51"/>
    <mergeCell ref="AP51:AQ51"/>
    <mergeCell ref="AL49:AO49"/>
    <mergeCell ref="AP49:AQ49"/>
    <mergeCell ref="AL48:AO48"/>
    <mergeCell ref="AP48:AQ48"/>
    <mergeCell ref="A44:C47"/>
    <mergeCell ref="D44:F44"/>
    <mergeCell ref="D45:F45"/>
    <mergeCell ref="D46:F46"/>
    <mergeCell ref="AL46:AO46"/>
    <mergeCell ref="AP46:AQ46"/>
    <mergeCell ref="D47:F47"/>
    <mergeCell ref="AL47:AO47"/>
    <mergeCell ref="AP47:AQ47"/>
    <mergeCell ref="AL45:AO45"/>
    <mergeCell ref="AP45:AQ45"/>
    <mergeCell ref="AL44:AO44"/>
    <mergeCell ref="AP44:AQ44"/>
    <mergeCell ref="A40:C43"/>
    <mergeCell ref="D40:F40"/>
    <mergeCell ref="D41:F41"/>
    <mergeCell ref="D42:F42"/>
    <mergeCell ref="AL42:AO42"/>
    <mergeCell ref="AP42:AQ42"/>
    <mergeCell ref="D43:F43"/>
    <mergeCell ref="AL43:AO43"/>
    <mergeCell ref="AP43:AQ43"/>
    <mergeCell ref="AL41:AO41"/>
    <mergeCell ref="AP41:AQ41"/>
    <mergeCell ref="AL40:AO40"/>
    <mergeCell ref="AP40:AQ40"/>
    <mergeCell ref="A36:C39"/>
    <mergeCell ref="D36:F36"/>
    <mergeCell ref="D37:F37"/>
    <mergeCell ref="D38:F38"/>
    <mergeCell ref="AL38:AO38"/>
    <mergeCell ref="AP38:AQ38"/>
    <mergeCell ref="D39:F39"/>
    <mergeCell ref="AL39:AO39"/>
    <mergeCell ref="AP39:AQ39"/>
    <mergeCell ref="AL37:AO37"/>
    <mergeCell ref="AP37:AQ37"/>
    <mergeCell ref="AL36:AO36"/>
    <mergeCell ref="AP36:AQ36"/>
    <mergeCell ref="A32:C35"/>
    <mergeCell ref="D32:F32"/>
    <mergeCell ref="D33:F33"/>
    <mergeCell ref="D34:F34"/>
    <mergeCell ref="AL34:AO34"/>
    <mergeCell ref="AP34:AQ34"/>
    <mergeCell ref="D35:F35"/>
    <mergeCell ref="AL35:AO35"/>
    <mergeCell ref="AP35:AQ35"/>
    <mergeCell ref="AL33:AO33"/>
    <mergeCell ref="AP33:AQ33"/>
    <mergeCell ref="AL32:AO32"/>
    <mergeCell ref="AP32:AQ32"/>
    <mergeCell ref="A28:C31"/>
    <mergeCell ref="D28:F28"/>
    <mergeCell ref="D29:F29"/>
    <mergeCell ref="D30:F30"/>
    <mergeCell ref="AL30:AO30"/>
    <mergeCell ref="AP30:AQ30"/>
    <mergeCell ref="D31:F31"/>
    <mergeCell ref="AL31:AO31"/>
    <mergeCell ref="AP31:AQ31"/>
    <mergeCell ref="AL29:AO29"/>
    <mergeCell ref="AP29:AQ29"/>
    <mergeCell ref="AL28:AO28"/>
    <mergeCell ref="AP28:AQ28"/>
    <mergeCell ref="A24:C27"/>
    <mergeCell ref="D24:F24"/>
    <mergeCell ref="D25:F25"/>
    <mergeCell ref="D26:F26"/>
    <mergeCell ref="AL26:AO26"/>
    <mergeCell ref="AP26:AQ26"/>
    <mergeCell ref="D27:F27"/>
    <mergeCell ref="AL27:AO27"/>
    <mergeCell ref="AP27:AQ27"/>
    <mergeCell ref="AL25:AO25"/>
    <mergeCell ref="AP25:AQ25"/>
    <mergeCell ref="AL24:AO24"/>
    <mergeCell ref="AP24:AQ24"/>
    <mergeCell ref="A20:C23"/>
    <mergeCell ref="D20:F20"/>
    <mergeCell ref="D21:F21"/>
    <mergeCell ref="D22:F22"/>
    <mergeCell ref="AL22:AO22"/>
    <mergeCell ref="AP22:AQ22"/>
    <mergeCell ref="D23:F23"/>
    <mergeCell ref="AL23:AO23"/>
    <mergeCell ref="AP23:AQ23"/>
    <mergeCell ref="AL21:AO21"/>
    <mergeCell ref="AP21:AQ21"/>
    <mergeCell ref="AL20:AO20"/>
    <mergeCell ref="AP20:AQ20"/>
    <mergeCell ref="A16:C19"/>
    <mergeCell ref="D16:F16"/>
    <mergeCell ref="D17:F17"/>
    <mergeCell ref="D18:F18"/>
    <mergeCell ref="D19:F19"/>
    <mergeCell ref="AL18:AO18"/>
    <mergeCell ref="AP18:AQ18"/>
    <mergeCell ref="AL19:AO19"/>
    <mergeCell ref="AP19:AQ19"/>
    <mergeCell ref="AL17:AO17"/>
    <mergeCell ref="AP17:AQ17"/>
    <mergeCell ref="AL16:AO16"/>
    <mergeCell ref="AP16:AQ16"/>
    <mergeCell ref="A12:C15"/>
    <mergeCell ref="D12:F12"/>
    <mergeCell ref="D13:F13"/>
    <mergeCell ref="D14:F14"/>
    <mergeCell ref="D15:F15"/>
    <mergeCell ref="D8:F8"/>
    <mergeCell ref="D9:F9"/>
    <mergeCell ref="D10:F10"/>
    <mergeCell ref="D11:F11"/>
    <mergeCell ref="AC3:AI3"/>
    <mergeCell ref="AJ3:AP3"/>
    <mergeCell ref="AD5:AI5"/>
    <mergeCell ref="AD6:AI6"/>
    <mergeCell ref="AK4:AP4"/>
    <mergeCell ref="AK5:AP5"/>
    <mergeCell ref="AK6:AP6"/>
    <mergeCell ref="I6:J6"/>
    <mergeCell ref="A8:C11"/>
    <mergeCell ref="AL9:AO9"/>
    <mergeCell ref="AP9:AQ9"/>
    <mergeCell ref="AL8:AO8"/>
    <mergeCell ref="AP8:AQ8"/>
    <mergeCell ref="AL12:AO12"/>
    <mergeCell ref="AP12:AQ12"/>
    <mergeCell ref="G56:H56"/>
    <mergeCell ref="E4:J4"/>
    <mergeCell ref="E5:J5"/>
    <mergeCell ref="G57:H57"/>
    <mergeCell ref="AL10:AO10"/>
    <mergeCell ref="AL11:AO11"/>
    <mergeCell ref="AP10:AQ10"/>
    <mergeCell ref="AP11:AQ11"/>
    <mergeCell ref="AL14:AO14"/>
    <mergeCell ref="AP14:AQ14"/>
    <mergeCell ref="AL15:AO15"/>
    <mergeCell ref="AP15:AQ15"/>
    <mergeCell ref="AL13:AO13"/>
    <mergeCell ref="AP13:AQ13"/>
  </mergeCells>
  <phoneticPr fontId="3"/>
  <conditionalFormatting sqref="G11:AK11">
    <cfRule type="containsText" dxfId="60" priority="56" operator="containsText" text="作">
      <formula>NOT(ISERROR(SEARCH("作",G11)))</formula>
    </cfRule>
    <cfRule type="containsText" dxfId="59" priority="481" operator="containsText" text="天">
      <formula>NOT(ISERROR(SEARCH("天",G11)))</formula>
    </cfRule>
    <cfRule type="containsText" dxfId="58" priority="483" operator="containsText" text="閉">
      <formula>NOT(ISERROR(SEARCH("閉",G11)))</formula>
    </cfRule>
  </conditionalFormatting>
  <conditionalFormatting sqref="G10:AK10">
    <cfRule type="containsText" dxfId="57" priority="482" operator="containsText" text="工">
      <formula>NOT(ISERROR(SEARCH("工",G10)))</formula>
    </cfRule>
    <cfRule type="containsText" dxfId="56" priority="484" operator="containsText" text="休">
      <formula>NOT(ISERROR(SEARCH("休",G10)))</formula>
    </cfRule>
  </conditionalFormatting>
  <conditionalFormatting sqref="G15:AK15">
    <cfRule type="containsText" dxfId="55" priority="51" operator="containsText" text="作">
      <formula>NOT(ISERROR(SEARCH("作",G15)))</formula>
    </cfRule>
    <cfRule type="containsText" dxfId="54" priority="52" operator="containsText" text="天">
      <formula>NOT(ISERROR(SEARCH("天",G15)))</formula>
    </cfRule>
    <cfRule type="containsText" dxfId="53" priority="54" operator="containsText" text="閉">
      <formula>NOT(ISERROR(SEARCH("閉",G15)))</formula>
    </cfRule>
  </conditionalFormatting>
  <conditionalFormatting sqref="G14:AK14">
    <cfRule type="containsText" dxfId="52" priority="53" operator="containsText" text="工">
      <formula>NOT(ISERROR(SEARCH("工",G14)))</formula>
    </cfRule>
    <cfRule type="containsText" dxfId="51" priority="55" operator="containsText" text="休">
      <formula>NOT(ISERROR(SEARCH("休",G14)))</formula>
    </cfRule>
  </conditionalFormatting>
  <conditionalFormatting sqref="G19:AK19">
    <cfRule type="containsText" dxfId="50" priority="46" operator="containsText" text="作">
      <formula>NOT(ISERROR(SEARCH("作",G19)))</formula>
    </cfRule>
    <cfRule type="containsText" dxfId="49" priority="47" operator="containsText" text="天">
      <formula>NOT(ISERROR(SEARCH("天",G19)))</formula>
    </cfRule>
    <cfRule type="containsText" dxfId="48" priority="49" operator="containsText" text="閉">
      <formula>NOT(ISERROR(SEARCH("閉",G19)))</formula>
    </cfRule>
  </conditionalFormatting>
  <conditionalFormatting sqref="G18:AK18">
    <cfRule type="containsText" dxfId="47" priority="48" operator="containsText" text="工">
      <formula>NOT(ISERROR(SEARCH("工",G18)))</formula>
    </cfRule>
    <cfRule type="containsText" dxfId="46" priority="50" operator="containsText" text="休">
      <formula>NOT(ISERROR(SEARCH("休",G18)))</formula>
    </cfRule>
  </conditionalFormatting>
  <conditionalFormatting sqref="G23:AK23">
    <cfRule type="containsText" dxfId="45" priority="41" operator="containsText" text="作">
      <formula>NOT(ISERROR(SEARCH("作",G23)))</formula>
    </cfRule>
    <cfRule type="containsText" dxfId="44" priority="42" operator="containsText" text="天">
      <formula>NOT(ISERROR(SEARCH("天",G23)))</formula>
    </cfRule>
    <cfRule type="containsText" dxfId="43" priority="44" operator="containsText" text="閉">
      <formula>NOT(ISERROR(SEARCH("閉",G23)))</formula>
    </cfRule>
  </conditionalFormatting>
  <conditionalFormatting sqref="G22:AK22">
    <cfRule type="containsText" dxfId="42" priority="43" operator="containsText" text="工">
      <formula>NOT(ISERROR(SEARCH("工",G22)))</formula>
    </cfRule>
    <cfRule type="containsText" dxfId="41" priority="45" operator="containsText" text="休">
      <formula>NOT(ISERROR(SEARCH("休",G22)))</formula>
    </cfRule>
  </conditionalFormatting>
  <conditionalFormatting sqref="G27:AK27">
    <cfRule type="containsText" dxfId="40" priority="36" operator="containsText" text="作">
      <formula>NOT(ISERROR(SEARCH("作",G27)))</formula>
    </cfRule>
    <cfRule type="containsText" dxfId="39" priority="37" operator="containsText" text="天">
      <formula>NOT(ISERROR(SEARCH("天",G27)))</formula>
    </cfRule>
    <cfRule type="containsText" dxfId="38" priority="39" operator="containsText" text="閉">
      <formula>NOT(ISERROR(SEARCH("閉",G27)))</formula>
    </cfRule>
  </conditionalFormatting>
  <conditionalFormatting sqref="G26:AK26">
    <cfRule type="containsText" dxfId="37" priority="38" operator="containsText" text="工">
      <formula>NOT(ISERROR(SEARCH("工",G26)))</formula>
    </cfRule>
    <cfRule type="containsText" dxfId="36" priority="40" operator="containsText" text="休">
      <formula>NOT(ISERROR(SEARCH("休",G26)))</formula>
    </cfRule>
  </conditionalFormatting>
  <conditionalFormatting sqref="G31:AK31">
    <cfRule type="containsText" dxfId="35" priority="31" operator="containsText" text="作">
      <formula>NOT(ISERROR(SEARCH("作",G31)))</formula>
    </cfRule>
    <cfRule type="containsText" dxfId="34" priority="32" operator="containsText" text="天">
      <formula>NOT(ISERROR(SEARCH("天",G31)))</formula>
    </cfRule>
    <cfRule type="containsText" dxfId="33" priority="34" operator="containsText" text="閉">
      <formula>NOT(ISERROR(SEARCH("閉",G31)))</formula>
    </cfRule>
  </conditionalFormatting>
  <conditionalFormatting sqref="G30:AK30">
    <cfRule type="containsText" dxfId="32" priority="33" operator="containsText" text="工">
      <formula>NOT(ISERROR(SEARCH("工",G30)))</formula>
    </cfRule>
    <cfRule type="containsText" dxfId="31" priority="35" operator="containsText" text="休">
      <formula>NOT(ISERROR(SEARCH("休",G30)))</formula>
    </cfRule>
  </conditionalFormatting>
  <conditionalFormatting sqref="G35:AK35">
    <cfRule type="containsText" dxfId="30" priority="26" operator="containsText" text="作">
      <formula>NOT(ISERROR(SEARCH("作",G35)))</formula>
    </cfRule>
    <cfRule type="containsText" dxfId="29" priority="27" operator="containsText" text="天">
      <formula>NOT(ISERROR(SEARCH("天",G35)))</formula>
    </cfRule>
    <cfRule type="containsText" dxfId="28" priority="29" operator="containsText" text="閉">
      <formula>NOT(ISERROR(SEARCH("閉",G35)))</formula>
    </cfRule>
  </conditionalFormatting>
  <conditionalFormatting sqref="G34:AK34">
    <cfRule type="containsText" dxfId="27" priority="28" operator="containsText" text="工">
      <formula>NOT(ISERROR(SEARCH("工",G34)))</formula>
    </cfRule>
    <cfRule type="containsText" dxfId="26" priority="30" operator="containsText" text="休">
      <formula>NOT(ISERROR(SEARCH("休",G34)))</formula>
    </cfRule>
  </conditionalFormatting>
  <conditionalFormatting sqref="G39:AK39">
    <cfRule type="containsText" dxfId="25" priority="21" operator="containsText" text="作">
      <formula>NOT(ISERROR(SEARCH("作",G39)))</formula>
    </cfRule>
    <cfRule type="containsText" dxfId="24" priority="22" operator="containsText" text="天">
      <formula>NOT(ISERROR(SEARCH("天",G39)))</formula>
    </cfRule>
    <cfRule type="containsText" dxfId="23" priority="24" operator="containsText" text="閉">
      <formula>NOT(ISERROR(SEARCH("閉",G39)))</formula>
    </cfRule>
  </conditionalFormatting>
  <conditionalFormatting sqref="G38:AK38">
    <cfRule type="containsText" dxfId="22" priority="23" operator="containsText" text="工">
      <formula>NOT(ISERROR(SEARCH("工",G38)))</formula>
    </cfRule>
    <cfRule type="containsText" dxfId="21" priority="25" operator="containsText" text="休">
      <formula>NOT(ISERROR(SEARCH("休",G38)))</formula>
    </cfRule>
  </conditionalFormatting>
  <conditionalFormatting sqref="G43:AK43">
    <cfRule type="containsText" dxfId="20" priority="16" operator="containsText" text="作">
      <formula>NOT(ISERROR(SEARCH("作",G43)))</formula>
    </cfRule>
    <cfRule type="containsText" dxfId="19" priority="17" operator="containsText" text="天">
      <formula>NOT(ISERROR(SEARCH("天",G43)))</formula>
    </cfRule>
    <cfRule type="containsText" dxfId="18" priority="19" operator="containsText" text="閉">
      <formula>NOT(ISERROR(SEARCH("閉",G43)))</formula>
    </cfRule>
  </conditionalFormatting>
  <conditionalFormatting sqref="G42:AK42">
    <cfRule type="containsText" dxfId="17" priority="18" operator="containsText" text="工">
      <formula>NOT(ISERROR(SEARCH("工",G42)))</formula>
    </cfRule>
    <cfRule type="containsText" dxfId="16" priority="20" operator="containsText" text="休">
      <formula>NOT(ISERROR(SEARCH("休",G42)))</formula>
    </cfRule>
  </conditionalFormatting>
  <conditionalFormatting sqref="G47:AK47">
    <cfRule type="containsText" dxfId="15" priority="11" operator="containsText" text="作">
      <formula>NOT(ISERROR(SEARCH("作",G47)))</formula>
    </cfRule>
    <cfRule type="containsText" dxfId="14" priority="12" operator="containsText" text="天">
      <formula>NOT(ISERROR(SEARCH("天",G47)))</formula>
    </cfRule>
    <cfRule type="containsText" dxfId="13" priority="14" operator="containsText" text="閉">
      <formula>NOT(ISERROR(SEARCH("閉",G47)))</formula>
    </cfRule>
  </conditionalFormatting>
  <conditionalFormatting sqref="G46:AK46">
    <cfRule type="containsText" dxfId="12" priority="13" operator="containsText" text="工">
      <formula>NOT(ISERROR(SEARCH("工",G46)))</formula>
    </cfRule>
    <cfRule type="containsText" dxfId="11" priority="15" operator="containsText" text="休">
      <formula>NOT(ISERROR(SEARCH("休",G46)))</formula>
    </cfRule>
  </conditionalFormatting>
  <conditionalFormatting sqref="G51:AK51">
    <cfRule type="containsText" dxfId="10" priority="6" operator="containsText" text="作">
      <formula>NOT(ISERROR(SEARCH("作",G51)))</formula>
    </cfRule>
    <cfRule type="containsText" dxfId="9" priority="7" operator="containsText" text="天">
      <formula>NOT(ISERROR(SEARCH("天",G51)))</formula>
    </cfRule>
    <cfRule type="containsText" dxfId="8" priority="9" operator="containsText" text="閉">
      <formula>NOT(ISERROR(SEARCH("閉",G51)))</formula>
    </cfRule>
  </conditionalFormatting>
  <conditionalFormatting sqref="G50:AK50">
    <cfRule type="containsText" dxfId="7" priority="8" operator="containsText" text="工">
      <formula>NOT(ISERROR(SEARCH("工",G50)))</formula>
    </cfRule>
    <cfRule type="containsText" dxfId="6" priority="10" operator="containsText" text="休">
      <formula>NOT(ISERROR(SEARCH("休",G50)))</formula>
    </cfRule>
  </conditionalFormatting>
  <conditionalFormatting sqref="G55:AK55">
    <cfRule type="containsText" dxfId="5" priority="1" operator="containsText" text="作">
      <formula>NOT(ISERROR(SEARCH("作",G55)))</formula>
    </cfRule>
    <cfRule type="containsText" dxfId="4" priority="2" operator="containsText" text="天">
      <formula>NOT(ISERROR(SEARCH("天",G55)))</formula>
    </cfRule>
    <cfRule type="containsText" dxfId="3" priority="4" operator="containsText" text="閉">
      <formula>NOT(ISERROR(SEARCH("閉",G55)))</formula>
    </cfRule>
  </conditionalFormatting>
  <conditionalFormatting sqref="G54:AK54">
    <cfRule type="containsText" dxfId="2" priority="3" operator="containsText" text="工">
      <formula>NOT(ISERROR(SEARCH("工",G54)))</formula>
    </cfRule>
    <cfRule type="containsText" dxfId="1" priority="5" operator="containsText" text="休">
      <formula>NOT(ISERROR(SEARCH("休",G54)))</formula>
    </cfRule>
  </conditionalFormatting>
  <dataValidations count="3">
    <dataValidation type="list" allowBlank="1" showInputMessage="1" showErrorMessage="1" sqref="G11:AK11 G15:AK15 G19:AK19 G23:AK23 G51:AK51 G27:AK27 G31:AK31 G35:AK35 G39:AK39 G43:AK43 G47:AK47 G55:AK55" xr:uid="{33BD5655-97D4-4725-8022-F5C8670546CA}">
      <formula1>"作,天,閉"</formula1>
    </dataValidation>
    <dataValidation type="list" allowBlank="1" showInputMessage="1" showErrorMessage="1" sqref="AK29 AI49" xr:uid="{00000000-0002-0000-0000-000000000000}">
      <formula1>#REF!</formula1>
    </dataValidation>
    <dataValidation type="list" allowBlank="1" showInputMessage="1" showErrorMessage="1" sqref="G10:AK10 G14:AK14 G18:AK18 G22:AK22 G42:AK42 G30:AK30 G34:AK34 G38:AK38 G54:AK54 G46:AK46 G50:AK50 G26:AK26" xr:uid="{E5113DA8-27DC-43F5-8577-8DFD37F1A1A7}">
      <formula1>"工,休,外"</formula1>
    </dataValidation>
  </dataValidations>
  <pageMargins left="0.31496062992125984" right="0.31496062992125984" top="0.74803149606299213" bottom="0.55118110236220474" header="0.31496062992125984" footer="0.3149606299212598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5" operator="containsText" id="{5E6065CA-7646-4E96-9077-D93F1FB5EF4A}">
            <xm:f>NOT(ISERROR(SEARCH($AN$4,AK9)))</xm:f>
            <xm:f>$AN$4</xm:f>
            <x14:dxf>
              <fill>
                <patternFill>
                  <bgColor theme="9" tint="0.39994506668294322"/>
                </patternFill>
              </fill>
            </x14:dxf>
          </x14:cfRule>
          <xm:sqref>AK9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様式１（12か月分）</vt:lpstr>
      <vt:lpstr>'様式１（12か月分）'!Print_Area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2024-03-13T02:18:33Z</dcterms:created>
  <dcterms:modified xsi:type="dcterms:W3CDTF">2024-10-01T07:46:49Z</dcterms:modified>
</cp:coreProperties>
</file>