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Filesrv01\users$\ShareFolder\組織\政策推進部\財政課\契約・検査担当\契約・検査担当_規定等\40_内規\52_北本市土木工事における「週休２日制モデル工事」試行要領\"/>
    </mc:Choice>
  </mc:AlternateContent>
  <xr:revisionPtr revIDLastSave="0" documentId="8_{91ED3C88-6D39-421E-A5D8-6C8B856C4BCB}" xr6:coauthVersionLast="47" xr6:coauthVersionMax="47" xr10:uidLastSave="{00000000-0000-0000-0000-000000000000}"/>
  <bookViews>
    <workbookView xWindow="0" yWindow="0" windowWidth="23775" windowHeight="15600" xr2:uid="{00000000-000D-0000-FFFF-FFFF00000000}"/>
  </bookViews>
  <sheets>
    <sheet name="記入例(様式１ 計画書、様式２ 実績書)" sheetId="1" r:id="rId1"/>
    <sheet name="記入例(様式２－２ 集計表)" sheetId="2" r:id="rId2"/>
  </sheets>
  <definedNames>
    <definedName name="a" localSheetId="0">'記入例(様式１ 計画書、様式２ 実績書)'!$A$1:$AV$46</definedName>
    <definedName name="b" localSheetId="1">'記入例(様式２－２ 集計表)'!$A$1:$AU$39</definedName>
    <definedName name="_xlnm.Print_Area" localSheetId="0">'記入例(様式１ 計画書、様式２ 実績書)'!$A$1:$AV$46</definedName>
    <definedName name="_xlnm.Print_Area" localSheetId="1">'記入例(様式２－２ 集計表)'!$A$1:$AU$39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5" i="1" l="1"/>
  <c r="AS5" i="1"/>
  <c r="K6" i="1"/>
  <c r="L6" i="1"/>
  <c r="M6" i="1"/>
  <c r="N6" i="1"/>
  <c r="O6" i="1"/>
  <c r="P6" i="1"/>
  <c r="Q6" i="1"/>
  <c r="R6" i="1"/>
  <c r="S6" i="1"/>
  <c r="T6" i="1"/>
  <c r="U6" i="1"/>
  <c r="V6" i="1"/>
  <c r="W6" i="1"/>
  <c r="X6" i="1"/>
  <c r="Y6" i="1"/>
  <c r="Z6" i="1"/>
  <c r="AA6" i="1"/>
  <c r="AB6" i="1"/>
  <c r="AC6" i="1"/>
  <c r="AD6" i="1"/>
  <c r="AE6" i="1"/>
  <c r="AF6" i="1"/>
  <c r="AG6" i="1"/>
  <c r="AH6" i="1"/>
  <c r="AI6" i="1"/>
  <c r="AJ6" i="1"/>
  <c r="AK6" i="1"/>
  <c r="AQ9" i="1"/>
  <c r="AQ11" i="1"/>
  <c r="AT12" i="1"/>
  <c r="AQ10" i="1"/>
  <c r="AQ12" i="1"/>
  <c r="AQ14" i="1"/>
  <c r="AQ16" i="1"/>
  <c r="AT17" i="1"/>
  <c r="AQ15" i="1"/>
  <c r="F7" i="2"/>
  <c r="AN7" i="2"/>
  <c r="AQ17" i="1"/>
  <c r="AN19" i="1"/>
  <c r="AS19" i="1"/>
  <c r="K20" i="1"/>
  <c r="L20" i="1"/>
  <c r="M20" i="1"/>
  <c r="N20" i="1"/>
  <c r="O20" i="1"/>
  <c r="P20" i="1"/>
  <c r="Q20" i="1"/>
  <c r="R20" i="1"/>
  <c r="S20" i="1"/>
  <c r="T20" i="1"/>
  <c r="U20" i="1"/>
  <c r="V20" i="1"/>
  <c r="W20" i="1"/>
  <c r="X20" i="1"/>
  <c r="Y20" i="1"/>
  <c r="Z20" i="1"/>
  <c r="AA20" i="1"/>
  <c r="AB20" i="1"/>
  <c r="AC20" i="1"/>
  <c r="AD20" i="1"/>
  <c r="AE20" i="1"/>
  <c r="AF20" i="1"/>
  <c r="AG20" i="1"/>
  <c r="AH20" i="1"/>
  <c r="AI20" i="1"/>
  <c r="AJ20" i="1"/>
  <c r="AK20" i="1"/>
  <c r="AQ23" i="1"/>
  <c r="AQ24" i="1"/>
  <c r="AQ25" i="1"/>
  <c r="AT26" i="1"/>
  <c r="AQ26" i="1"/>
  <c r="AQ28" i="1"/>
  <c r="AQ29" i="1"/>
  <c r="AQ30" i="1"/>
  <c r="AT31" i="1"/>
  <c r="AQ31" i="1"/>
  <c r="AN33" i="1"/>
  <c r="AS33" i="1"/>
  <c r="K34" i="1"/>
  <c r="L34" i="1"/>
  <c r="M34" i="1"/>
  <c r="N34" i="1"/>
  <c r="O34" i="1"/>
  <c r="P34" i="1"/>
  <c r="Q34" i="1"/>
  <c r="R34" i="1"/>
  <c r="S34" i="1"/>
  <c r="T34" i="1"/>
  <c r="U34" i="1"/>
  <c r="V34" i="1"/>
  <c r="W34" i="1"/>
  <c r="X34" i="1"/>
  <c r="Y34" i="1"/>
  <c r="Z34" i="1"/>
  <c r="AA34" i="1"/>
  <c r="AB34" i="1"/>
  <c r="AC34" i="1"/>
  <c r="AD34" i="1"/>
  <c r="AE34" i="1"/>
  <c r="AF34" i="1"/>
  <c r="AG34" i="1"/>
  <c r="AH34" i="1"/>
  <c r="AI34" i="1"/>
  <c r="AJ34" i="1"/>
  <c r="AK34" i="1"/>
  <c r="AQ37" i="1"/>
  <c r="AQ39" i="1"/>
  <c r="AT40" i="1"/>
  <c r="AQ38" i="1"/>
  <c r="AQ40" i="1"/>
  <c r="AQ42" i="1"/>
  <c r="AQ43" i="1"/>
  <c r="AQ44" i="1"/>
  <c r="AT45" i="1"/>
  <c r="AQ45" i="1"/>
  <c r="F21" i="2"/>
  <c r="I21" i="2"/>
  <c r="W2" i="2"/>
  <c r="F6" i="2"/>
  <c r="R6" i="2"/>
  <c r="AC6" i="2"/>
  <c r="R7" i="2"/>
  <c r="AC7" i="2"/>
  <c r="R8" i="2"/>
  <c r="U9" i="2"/>
  <c r="AC8" i="2"/>
  <c r="F9" i="2"/>
  <c r="AN9" i="2"/>
  <c r="R9" i="2"/>
  <c r="AC9" i="2"/>
  <c r="AF9" i="2"/>
  <c r="F12" i="2"/>
  <c r="AN6" i="2"/>
  <c r="AN8" i="2"/>
  <c r="AQ9" i="2"/>
  <c r="R12" i="2"/>
  <c r="AC12" i="2"/>
  <c r="F13" i="2"/>
  <c r="R13" i="2"/>
  <c r="AC13" i="2"/>
  <c r="F14" i="2"/>
  <c r="R14" i="2"/>
  <c r="U15" i="2"/>
  <c r="AC14" i="2"/>
  <c r="F15" i="2"/>
  <c r="I15" i="2"/>
  <c r="R15" i="2"/>
  <c r="AC15" i="2"/>
  <c r="AF15" i="2"/>
  <c r="F18" i="2"/>
  <c r="R18" i="2"/>
  <c r="AC18" i="2"/>
  <c r="F19" i="2"/>
  <c r="R19" i="2"/>
  <c r="AC19" i="2"/>
  <c r="F20" i="2"/>
  <c r="R20" i="2"/>
  <c r="U21" i="2"/>
  <c r="AC20" i="2"/>
  <c r="R21" i="2"/>
  <c r="AC21" i="2"/>
  <c r="AF21" i="2"/>
  <c r="F24" i="2"/>
  <c r="R24" i="2"/>
  <c r="AC24" i="2"/>
  <c r="F25" i="2"/>
  <c r="R25" i="2"/>
  <c r="AC25" i="2"/>
  <c r="F26" i="2"/>
  <c r="R26" i="2"/>
  <c r="AC26" i="2"/>
  <c r="AF27" i="2"/>
  <c r="F27" i="2"/>
  <c r="I27" i="2"/>
  <c r="R27" i="2"/>
  <c r="U27" i="2"/>
  <c r="AC27" i="2"/>
  <c r="F30" i="2"/>
  <c r="R30" i="2"/>
  <c r="AC30" i="2"/>
  <c r="F31" i="2"/>
  <c r="R31" i="2"/>
  <c r="AC31" i="2"/>
  <c r="F32" i="2"/>
  <c r="R32" i="2"/>
  <c r="AC32" i="2"/>
  <c r="AF33" i="2"/>
  <c r="F33" i="2"/>
  <c r="I33" i="2"/>
  <c r="R33" i="2"/>
  <c r="U33" i="2"/>
  <c r="AC33" i="2"/>
  <c r="F36" i="2"/>
  <c r="R36" i="2"/>
  <c r="AC36" i="2"/>
  <c r="F37" i="2"/>
  <c r="R37" i="2"/>
  <c r="AC37" i="2"/>
  <c r="F38" i="2"/>
  <c r="R38" i="2"/>
  <c r="U39" i="2"/>
  <c r="AC38" i="2"/>
  <c r="F39" i="2"/>
  <c r="I39" i="2"/>
  <c r="R39" i="2"/>
  <c r="AC39" i="2"/>
  <c r="AF39" i="2"/>
  <c r="F8" i="2"/>
  <c r="I9" i="2"/>
</calcChain>
</file>

<file path=xl/sharedStrings.xml><?xml version="1.0" encoding="utf-8"?>
<sst xmlns="http://schemas.openxmlformats.org/spreadsheetml/2006/main" count="577" uniqueCount="87">
  <si>
    <t>様式２：休日取得実績書</t>
  </si>
  <si>
    <t>記入例</t>
  </si>
  <si>
    <t>№</t>
  </si>
  <si>
    <t xml:space="preserve">様式１：休日取得計画書 </t>
  </si>
  <si>
    <t>月</t>
  </si>
  <si>
    <t>□</t>
  </si>
  <si>
    <t>工事名</t>
  </si>
  <si>
    <t>：</t>
  </si>
  <si>
    <t>工期</t>
  </si>
  <si>
    <t>受注者</t>
  </si>
  <si>
    <t>火</t>
  </si>
  <si>
    <t>■</t>
  </si>
  <si>
    <t>工事場所</t>
  </si>
  <si>
    <t>凡例　：　閉所日（□：通常　■：振替等） 、 振替作業日（●）：　、　祝日・夏休・年末年始休・工場製作のみ期間等（－）</t>
  </si>
  <si>
    <t>水</t>
  </si>
  <si>
    <t>●</t>
  </si>
  <si>
    <t>８月→</t>
  </si>
  <si>
    <t>木</t>
  </si>
  <si>
    <t>－</t>
  </si>
  <si>
    <t>第</t>
  </si>
  <si>
    <t>週</t>
  </si>
  <si>
    <t>～</t>
  </si>
  <si>
    <t>金</t>
  </si>
  <si>
    <t>曜日　</t>
  </si>
  <si>
    <t>＜確認事項＞</t>
  </si>
  <si>
    <t>土</t>
  </si>
  <si>
    <t>日付　</t>
  </si>
  <si>
    <t>日</t>
  </si>
  <si>
    <t>休日の計画及び実績</t>
  </si>
  <si>
    <t>現場閉所日</t>
  </si>
  <si>
    <t>計画</t>
  </si>
  <si>
    <t xml:space="preserve"> 休日取得計画</t>
  </si>
  <si>
    <t>実績</t>
  </si>
  <si>
    <t>通常閉所日□</t>
  </si>
  <si>
    <t>特記事項</t>
  </si>
  <si>
    <t>現場施工着手日</t>
  </si>
  <si>
    <t>工場製作</t>
  </si>
  <si>
    <t>夏休</t>
  </si>
  <si>
    <t>振替閉所日■</t>
  </si>
  <si>
    <t>閉所日数計</t>
  </si>
  <si>
    <t>閉所率</t>
  </si>
  <si>
    <t>期間日数計</t>
  </si>
  <si>
    <t>％</t>
  </si>
  <si>
    <t xml:space="preserve"> 休日取得実績</t>
  </si>
  <si>
    <t>９月→</t>
  </si>
  <si>
    <t>振替閉所①</t>
  </si>
  <si>
    <t>地元調整作業①</t>
  </si>
  <si>
    <t>雨天閉所②</t>
  </si>
  <si>
    <t>振替作業②</t>
  </si>
  <si>
    <t>緊急作業
③</t>
  </si>
  <si>
    <t>（巡回パトロールのみ）</t>
  </si>
  <si>
    <r>
      <rPr>
        <sz val="11"/>
        <color indexed="30"/>
        <rFont val="DejaVu Sans"/>
        <family val="2"/>
      </rPr>
      <t>祝日</t>
    </r>
    <r>
      <rPr>
        <sz val="11"/>
        <color indexed="10"/>
        <rFont val="DejaVu Sans"/>
        <family val="2"/>
      </rPr>
      <t>↓　振替閉所③</t>
    </r>
  </si>
  <si>
    <t>１０月→</t>
  </si>
  <si>
    <t>現場施工完了日</t>
  </si>
  <si>
    <t>工事検査日</t>
  </si>
  <si>
    <t>工期の終期日</t>
  </si>
  <si>
    <t>＜閉所率の評価＞</t>
  </si>
  <si>
    <r>
      <rPr>
        <sz val="11"/>
        <color indexed="8"/>
        <rFont val="DejaVu Sans"/>
        <family val="2"/>
      </rPr>
      <t xml:space="preserve">　・閉所率 </t>
    </r>
    <r>
      <rPr>
        <sz val="11"/>
        <color indexed="8"/>
        <rFont val="ＭＳ Ｐゴシック"/>
        <family val="3"/>
        <charset val="128"/>
      </rPr>
      <t>28.5</t>
    </r>
    <r>
      <rPr>
        <sz val="11"/>
        <color indexed="8"/>
        <rFont val="DejaVu Sans"/>
        <family val="2"/>
      </rPr>
      <t>％以上</t>
    </r>
  </si>
  <si>
    <r>
      <rPr>
        <sz val="11"/>
        <color indexed="8"/>
        <rFont val="DejaVu Sans"/>
        <family val="2"/>
      </rPr>
      <t>　 　→</t>
    </r>
    <r>
      <rPr>
        <sz val="11"/>
        <color indexed="8"/>
        <rFont val="ＭＳ Ｐゴシック"/>
        <family val="3"/>
        <charset val="128"/>
      </rPr>
      <t>4</t>
    </r>
    <r>
      <rPr>
        <sz val="11"/>
        <color indexed="8"/>
        <rFont val="DejaVu Sans"/>
        <family val="2"/>
      </rPr>
      <t>週</t>
    </r>
    <r>
      <rPr>
        <sz val="11"/>
        <color indexed="8"/>
        <rFont val="ＭＳ Ｐゴシック"/>
        <family val="3"/>
        <charset val="128"/>
      </rPr>
      <t>8</t>
    </r>
    <r>
      <rPr>
        <sz val="11"/>
        <color indexed="8"/>
        <rFont val="DejaVu Sans"/>
        <family val="2"/>
      </rPr>
      <t>休以上</t>
    </r>
  </si>
  <si>
    <r>
      <rPr>
        <sz val="11"/>
        <color indexed="8"/>
        <rFont val="DejaVu Sans"/>
        <family val="2"/>
      </rPr>
      <t xml:space="preserve">　・閉所率 </t>
    </r>
    <r>
      <rPr>
        <sz val="11"/>
        <color indexed="8"/>
        <rFont val="ＭＳ Ｐゴシック"/>
        <family val="3"/>
        <charset val="128"/>
      </rPr>
      <t>25.0</t>
    </r>
    <r>
      <rPr>
        <sz val="11"/>
        <color indexed="8"/>
        <rFont val="DejaVu Sans"/>
        <family val="2"/>
      </rPr>
      <t>％以上</t>
    </r>
    <r>
      <rPr>
        <sz val="11"/>
        <color indexed="8"/>
        <rFont val="ＭＳ Ｐゴシック"/>
        <family val="3"/>
        <charset val="128"/>
      </rPr>
      <t>28.5%</t>
    </r>
    <r>
      <rPr>
        <sz val="11"/>
        <color indexed="8"/>
        <rFont val="DejaVu Sans"/>
        <family val="2"/>
      </rPr>
      <t>未満</t>
    </r>
  </si>
  <si>
    <r>
      <rPr>
        <sz val="11"/>
        <color indexed="8"/>
        <rFont val="DejaVu Sans"/>
        <family val="2"/>
      </rPr>
      <t>　　 →</t>
    </r>
    <r>
      <rPr>
        <sz val="11"/>
        <color indexed="8"/>
        <rFont val="ＭＳ Ｐゴシック"/>
        <family val="3"/>
        <charset val="128"/>
      </rPr>
      <t>4</t>
    </r>
    <r>
      <rPr>
        <sz val="11"/>
        <color indexed="8"/>
        <rFont val="DejaVu Sans"/>
        <family val="2"/>
      </rPr>
      <t>週</t>
    </r>
    <r>
      <rPr>
        <sz val="11"/>
        <color indexed="8"/>
        <rFont val="ＭＳ Ｐゴシック"/>
        <family val="3"/>
        <charset val="128"/>
      </rPr>
      <t>7</t>
    </r>
    <r>
      <rPr>
        <sz val="11"/>
        <color indexed="8"/>
        <rFont val="DejaVu Sans"/>
        <family val="2"/>
      </rPr>
      <t>休以上</t>
    </r>
    <r>
      <rPr>
        <sz val="11"/>
        <color indexed="8"/>
        <rFont val="ＭＳ Ｐゴシック"/>
        <family val="3"/>
        <charset val="128"/>
      </rPr>
      <t>4</t>
    </r>
    <r>
      <rPr>
        <sz val="11"/>
        <color indexed="8"/>
        <rFont val="DejaVu Sans"/>
        <family val="2"/>
      </rPr>
      <t>週</t>
    </r>
    <r>
      <rPr>
        <sz val="11"/>
        <color indexed="8"/>
        <rFont val="ＭＳ Ｐゴシック"/>
        <family val="3"/>
        <charset val="128"/>
      </rPr>
      <t>8</t>
    </r>
    <r>
      <rPr>
        <sz val="11"/>
        <color indexed="8"/>
        <rFont val="DejaVu Sans"/>
        <family val="2"/>
      </rPr>
      <t>休未満</t>
    </r>
  </si>
  <si>
    <r>
      <rPr>
        <sz val="11"/>
        <color indexed="8"/>
        <rFont val="DejaVu Sans"/>
        <family val="2"/>
      </rPr>
      <t xml:space="preserve">　・閉所率 </t>
    </r>
    <r>
      <rPr>
        <sz val="11"/>
        <color indexed="8"/>
        <rFont val="ＭＳ Ｐゴシック"/>
        <family val="3"/>
        <charset val="128"/>
      </rPr>
      <t>21.4</t>
    </r>
    <r>
      <rPr>
        <sz val="11"/>
        <color indexed="8"/>
        <rFont val="DejaVu Sans"/>
        <family val="2"/>
      </rPr>
      <t>％以上</t>
    </r>
    <r>
      <rPr>
        <sz val="11"/>
        <color indexed="8"/>
        <rFont val="ＭＳ Ｐゴシック"/>
        <family val="3"/>
        <charset val="128"/>
      </rPr>
      <t>25.0%</t>
    </r>
    <r>
      <rPr>
        <sz val="11"/>
        <color indexed="8"/>
        <rFont val="DejaVu Sans"/>
        <family val="2"/>
      </rPr>
      <t>未満</t>
    </r>
  </si>
  <si>
    <r>
      <rPr>
        <sz val="11"/>
        <color indexed="8"/>
        <rFont val="DejaVu Sans"/>
        <family val="2"/>
      </rPr>
      <t>　 　→</t>
    </r>
    <r>
      <rPr>
        <sz val="11"/>
        <color indexed="8"/>
        <rFont val="ＭＳ Ｐゴシック"/>
        <family val="3"/>
        <charset val="128"/>
      </rPr>
      <t>4</t>
    </r>
    <r>
      <rPr>
        <sz val="11"/>
        <color indexed="8"/>
        <rFont val="DejaVu Sans"/>
        <family val="2"/>
      </rPr>
      <t>週</t>
    </r>
    <r>
      <rPr>
        <sz val="11"/>
        <color indexed="8"/>
        <rFont val="ＭＳ Ｐゴシック"/>
        <family val="3"/>
        <charset val="128"/>
      </rPr>
      <t>6</t>
    </r>
    <r>
      <rPr>
        <sz val="11"/>
        <color indexed="8"/>
        <rFont val="DejaVu Sans"/>
        <family val="2"/>
      </rPr>
      <t>休以上</t>
    </r>
    <r>
      <rPr>
        <sz val="11"/>
        <color indexed="8"/>
        <rFont val="ＭＳ Ｐゴシック"/>
        <family val="3"/>
        <charset val="128"/>
      </rPr>
      <t>4</t>
    </r>
    <r>
      <rPr>
        <sz val="11"/>
        <color indexed="8"/>
        <rFont val="DejaVu Sans"/>
        <family val="2"/>
      </rPr>
      <t>週</t>
    </r>
    <r>
      <rPr>
        <sz val="11"/>
        <color indexed="8"/>
        <rFont val="ＭＳ Ｐゴシック"/>
        <family val="3"/>
        <charset val="128"/>
      </rPr>
      <t>7</t>
    </r>
    <r>
      <rPr>
        <sz val="11"/>
        <color indexed="8"/>
        <rFont val="DejaVu Sans"/>
        <family val="2"/>
      </rPr>
      <t>休未満</t>
    </r>
  </si>
  <si>
    <t>※現場閉所日は現場代理人、監理技術者等の休日と連動するものとする</t>
  </si>
  <si>
    <t>様式２－２：休日取得実績書【集計表】</t>
  </si>
  <si>
    <t>発注者</t>
  </si>
  <si>
    <t>◎対象期間全体</t>
  </si>
  <si>
    <t>閉所日　□</t>
  </si>
  <si>
    <t>閉所日　■</t>
  </si>
  <si>
    <t>【発注者指定型】</t>
  </si>
  <si>
    <t>　・閉所率</t>
  </si>
  <si>
    <r>
      <rPr>
        <sz val="11"/>
        <color indexed="8"/>
        <rFont val="ＭＳ Ｐゴシック"/>
        <family val="3"/>
        <charset val="128"/>
      </rPr>
      <t>28.5</t>
    </r>
    <r>
      <rPr>
        <sz val="11"/>
        <color indexed="8"/>
        <rFont val="DejaVu Sans"/>
        <family val="2"/>
      </rPr>
      <t>％以上</t>
    </r>
  </si>
  <si>
    <r>
      <rPr>
        <sz val="11"/>
        <color indexed="8"/>
        <rFont val="DejaVu Sans"/>
        <family val="2"/>
      </rPr>
      <t>　　　→</t>
    </r>
    <r>
      <rPr>
        <sz val="11"/>
        <color indexed="8"/>
        <rFont val="ＭＳ Ｐゴシック"/>
        <family val="3"/>
        <charset val="128"/>
      </rPr>
      <t>4</t>
    </r>
    <r>
      <rPr>
        <sz val="11"/>
        <color indexed="8"/>
        <rFont val="DejaVu Sans"/>
        <family val="2"/>
      </rPr>
      <t>週</t>
    </r>
    <r>
      <rPr>
        <sz val="11"/>
        <color indexed="8"/>
        <rFont val="ＭＳ Ｐゴシック"/>
        <family val="3"/>
        <charset val="128"/>
      </rPr>
      <t>8</t>
    </r>
    <r>
      <rPr>
        <sz val="11"/>
        <color indexed="8"/>
        <rFont val="DejaVu Sans"/>
        <family val="2"/>
      </rPr>
      <t>休以上</t>
    </r>
  </si>
  <si>
    <t>【受注者希望型】</t>
  </si>
  <si>
    <r>
      <rPr>
        <sz val="11"/>
        <color indexed="8"/>
        <rFont val="ＭＳ Ｐゴシック"/>
        <family val="3"/>
        <charset val="128"/>
      </rPr>
      <t>25.0</t>
    </r>
    <r>
      <rPr>
        <sz val="11"/>
        <color indexed="8"/>
        <rFont val="DejaVu Sans"/>
        <family val="2"/>
      </rPr>
      <t xml:space="preserve">％以上 </t>
    </r>
    <r>
      <rPr>
        <sz val="11"/>
        <color indexed="8"/>
        <rFont val="ＭＳ Ｐゴシック"/>
        <family val="3"/>
        <charset val="128"/>
      </rPr>
      <t>28.5</t>
    </r>
    <r>
      <rPr>
        <sz val="11"/>
        <color indexed="8"/>
        <rFont val="DejaVu Sans"/>
        <family val="2"/>
      </rPr>
      <t>％未満</t>
    </r>
  </si>
  <si>
    <r>
      <rPr>
        <sz val="11"/>
        <color indexed="8"/>
        <rFont val="DejaVu Sans"/>
        <family val="2"/>
      </rPr>
      <t>　　　→</t>
    </r>
    <r>
      <rPr>
        <sz val="11"/>
        <color indexed="8"/>
        <rFont val="ＭＳ Ｐゴシック"/>
        <family val="3"/>
        <charset val="128"/>
      </rPr>
      <t>4</t>
    </r>
    <r>
      <rPr>
        <sz val="11"/>
        <color indexed="8"/>
        <rFont val="DejaVu Sans"/>
        <family val="2"/>
      </rPr>
      <t>週</t>
    </r>
    <r>
      <rPr>
        <sz val="11"/>
        <color indexed="8"/>
        <rFont val="ＭＳ Ｐゴシック"/>
        <family val="3"/>
        <charset val="128"/>
      </rPr>
      <t>7</t>
    </r>
    <r>
      <rPr>
        <sz val="11"/>
        <color indexed="8"/>
        <rFont val="DejaVu Sans"/>
        <family val="2"/>
      </rPr>
      <t>休以上</t>
    </r>
    <r>
      <rPr>
        <sz val="11"/>
        <color indexed="8"/>
        <rFont val="ＭＳ Ｐゴシック"/>
        <family val="3"/>
        <charset val="128"/>
      </rPr>
      <t>4</t>
    </r>
    <r>
      <rPr>
        <sz val="11"/>
        <color indexed="8"/>
        <rFont val="DejaVu Sans"/>
        <family val="2"/>
      </rPr>
      <t>週</t>
    </r>
    <r>
      <rPr>
        <sz val="11"/>
        <color indexed="8"/>
        <rFont val="ＭＳ Ｐゴシック"/>
        <family val="3"/>
        <charset val="128"/>
      </rPr>
      <t>8</t>
    </r>
    <r>
      <rPr>
        <sz val="11"/>
        <color indexed="8"/>
        <rFont val="DejaVu Sans"/>
        <family val="2"/>
      </rPr>
      <t>休未満</t>
    </r>
  </si>
  <si>
    <r>
      <rPr>
        <sz val="11"/>
        <color indexed="8"/>
        <rFont val="ＭＳ Ｐゴシック"/>
        <family val="3"/>
        <charset val="128"/>
      </rPr>
      <t>21.4</t>
    </r>
    <r>
      <rPr>
        <sz val="11"/>
        <color indexed="8"/>
        <rFont val="DejaVu Sans"/>
        <family val="2"/>
      </rPr>
      <t xml:space="preserve">％以上 </t>
    </r>
    <r>
      <rPr>
        <sz val="11"/>
        <color indexed="8"/>
        <rFont val="ＭＳ Ｐゴシック"/>
        <family val="3"/>
        <charset val="128"/>
      </rPr>
      <t>25.0</t>
    </r>
    <r>
      <rPr>
        <sz val="11"/>
        <color indexed="8"/>
        <rFont val="DejaVu Sans"/>
        <family val="2"/>
      </rPr>
      <t xml:space="preserve">％未満 </t>
    </r>
  </si>
  <si>
    <r>
      <rPr>
        <sz val="11"/>
        <color indexed="8"/>
        <rFont val="DejaVu Sans"/>
        <family val="2"/>
      </rPr>
      <t>　　　→</t>
    </r>
    <r>
      <rPr>
        <sz val="11"/>
        <color indexed="8"/>
        <rFont val="ＭＳ Ｐゴシック"/>
        <family val="3"/>
        <charset val="128"/>
      </rPr>
      <t>4</t>
    </r>
    <r>
      <rPr>
        <sz val="11"/>
        <color indexed="8"/>
        <rFont val="DejaVu Sans"/>
        <family val="2"/>
      </rPr>
      <t>週</t>
    </r>
    <r>
      <rPr>
        <sz val="11"/>
        <color indexed="8"/>
        <rFont val="ＭＳ Ｐゴシック"/>
        <family val="3"/>
        <charset val="128"/>
      </rPr>
      <t>6</t>
    </r>
    <r>
      <rPr>
        <sz val="11"/>
        <color indexed="8"/>
        <rFont val="DejaVu Sans"/>
        <family val="2"/>
      </rPr>
      <t>休以上</t>
    </r>
    <r>
      <rPr>
        <sz val="11"/>
        <color indexed="8"/>
        <rFont val="ＭＳ Ｐゴシック"/>
        <family val="3"/>
        <charset val="128"/>
      </rPr>
      <t>4</t>
    </r>
    <r>
      <rPr>
        <sz val="11"/>
        <color indexed="8"/>
        <rFont val="DejaVu Sans"/>
        <family val="2"/>
      </rPr>
      <t>週</t>
    </r>
    <r>
      <rPr>
        <sz val="11"/>
        <color indexed="8"/>
        <rFont val="ＭＳ Ｐゴシック"/>
        <family val="3"/>
        <charset val="128"/>
      </rPr>
      <t>7</t>
    </r>
    <r>
      <rPr>
        <sz val="11"/>
        <color indexed="8"/>
        <rFont val="DejaVu Sans"/>
        <family val="2"/>
      </rPr>
      <t>休未満</t>
    </r>
  </si>
  <si>
    <t>北本市</t>
    <rPh sb="0" eb="3">
      <t>キタモトシ</t>
    </rPh>
    <phoneticPr fontId="20"/>
  </si>
  <si>
    <t>北本市</t>
    <rPh sb="0" eb="3">
      <t>キタモトシ</t>
    </rPh>
    <phoneticPr fontId="20"/>
  </si>
  <si>
    <r>
      <rPr>
        <sz val="11"/>
        <color indexed="8"/>
        <rFont val="ＭＳ Ｐゴシック"/>
        <family val="3"/>
        <charset val="128"/>
      </rPr>
      <t>市道○○号線舗装改修</t>
    </r>
    <r>
      <rPr>
        <sz val="11"/>
        <color rgb="FF000000"/>
        <rFont val="ＭＳ ゴシック"/>
        <family val="3"/>
        <charset val="128"/>
      </rPr>
      <t>工事</t>
    </r>
    <rPh sb="0" eb="2">
      <t>シドウ</t>
    </rPh>
    <rPh sb="4" eb="6">
      <t>ゴウセン</t>
    </rPh>
    <rPh sb="6" eb="8">
      <t>ホソウ</t>
    </rPh>
    <rPh sb="8" eb="10">
      <t>カイシュウ</t>
    </rPh>
    <phoneticPr fontId="20"/>
  </si>
  <si>
    <r>
      <t>（</t>
    </r>
    <r>
      <rPr>
        <sz val="11"/>
        <color rgb="FF000000"/>
        <rFont val="ＭＳ ゴシック"/>
        <family val="3"/>
        <charset val="128"/>
      </rPr>
      <t>株</t>
    </r>
    <r>
      <rPr>
        <sz val="11"/>
        <color indexed="8"/>
        <rFont val="ＭＳ Ｐゴシック"/>
        <family val="3"/>
        <charset val="128"/>
      </rPr>
      <t>）○○</t>
    </r>
    <r>
      <rPr>
        <sz val="11"/>
        <color rgb="FF000000"/>
        <rFont val="ＭＳ ゴシック"/>
        <family val="3"/>
        <charset val="128"/>
      </rPr>
      <t>建設</t>
    </r>
    <phoneticPr fontId="20"/>
  </si>
  <si>
    <t>市道○○号線舗装改修工事</t>
    <rPh sb="0" eb="2">
      <t>シドウ</t>
    </rPh>
    <rPh sb="4" eb="6">
      <t>ゴウセン</t>
    </rPh>
    <rPh sb="6" eb="8">
      <t>ホソウ</t>
    </rPh>
    <rPh sb="8" eb="10">
      <t>カイシュウ</t>
    </rPh>
    <rPh sb="10" eb="12">
      <t>コウジ</t>
    </rPh>
    <phoneticPr fontId="20"/>
  </si>
  <si>
    <t>北本市本町○○丁目地内</t>
    <rPh sb="0" eb="3">
      <t>キタモトシ</t>
    </rPh>
    <rPh sb="3" eb="5">
      <t>ホンチョウ</t>
    </rPh>
    <rPh sb="7" eb="9">
      <t>チョウメ</t>
    </rPh>
    <rPh sb="9" eb="10">
      <t>チ</t>
    </rPh>
    <rPh sb="10" eb="11">
      <t>ナイ</t>
    </rPh>
    <phoneticPr fontId="20"/>
  </si>
  <si>
    <r>
      <t>（</t>
    </r>
    <r>
      <rPr>
        <sz val="11"/>
        <color rgb="FF000000"/>
        <rFont val="ＭＳ ゴシック"/>
        <family val="3"/>
        <charset val="128"/>
      </rPr>
      <t>株</t>
    </r>
    <r>
      <rPr>
        <sz val="11"/>
        <color indexed="8"/>
        <rFont val="ＭＳ Ｐゴシック"/>
        <family val="3"/>
        <charset val="128"/>
      </rPr>
      <t>）○○</t>
    </r>
    <r>
      <rPr>
        <sz val="11"/>
        <color rgb="FF000000"/>
        <rFont val="ＭＳ ゴシック"/>
        <family val="3"/>
        <charset val="128"/>
      </rPr>
      <t>建設</t>
    </r>
    <phoneticPr fontId="20"/>
  </si>
  <si>
    <r>
      <t>令和4.8.1</t>
    </r>
    <r>
      <rPr>
        <sz val="11"/>
        <color rgb="FF000000"/>
        <rFont val="ＭＳ ゴシック"/>
        <family val="3"/>
        <charset val="128"/>
      </rPr>
      <t>～令和4</t>
    </r>
    <r>
      <rPr>
        <sz val="11"/>
        <color indexed="8"/>
        <rFont val="ＭＳ Ｐゴシック"/>
        <family val="3"/>
        <charset val="128"/>
      </rPr>
      <t>.10.28</t>
    </r>
    <rPh sb="0" eb="2">
      <t>レイワ</t>
    </rPh>
    <rPh sb="8" eb="10">
      <t>レイワ</t>
    </rPh>
    <phoneticPr fontId="20"/>
  </si>
  <si>
    <t>北本市本町○○丁目地内</t>
    <rPh sb="0" eb="2">
      <t>キタモト</t>
    </rPh>
    <rPh sb="3" eb="5">
      <t>ホンチョウ</t>
    </rPh>
    <rPh sb="7" eb="9">
      <t>チョウメ</t>
    </rPh>
    <phoneticPr fontId="2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</si>
</sst>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aaa"/>
    <numFmt numFmtId="177" formatCode="#,##0_);[Red]\(#,##0\)"/>
    <numFmt numFmtId="178" formatCode="#,##0.0;[Red]\-#,##0.0"/>
  </numFmts>
  <fonts count="23">
    <font>
      <sz val="11"/>
      <color indexed="8"/>
      <name val="ＭＳ Ｐゴシック"/>
      <family val="3"/>
      <charset val="128"/>
    </font>
    <font>
      <sz val="20"/>
      <color indexed="8"/>
      <name val="DejaVu Sans"/>
      <family val="2"/>
    </font>
    <font>
      <sz val="20"/>
      <color indexed="8"/>
      <name val="ＭＳ Ｐゴシック"/>
      <family val="3"/>
      <charset val="128"/>
    </font>
    <font>
      <b/>
      <sz val="18"/>
      <color indexed="8"/>
      <name val="DejaVu Sans"/>
      <family val="2"/>
    </font>
    <font>
      <sz val="11"/>
      <color indexed="8"/>
      <name val="DejaVu Sans"/>
      <family val="2"/>
    </font>
    <font>
      <sz val="16"/>
      <color indexed="8"/>
      <name val="ＭＳ Ｐゴシック"/>
      <family val="3"/>
      <charset val="128"/>
    </font>
    <font>
      <sz val="10"/>
      <color indexed="8"/>
      <name val="ＭＳ Ｐゴシック"/>
      <family val="3"/>
      <charset val="128"/>
    </font>
    <font>
      <b/>
      <sz val="14"/>
      <color indexed="8"/>
      <name val="DejaVu Sans"/>
      <family val="2"/>
    </font>
    <font>
      <sz val="11"/>
      <color indexed="30"/>
      <name val="DejaVu Sans"/>
      <family val="2"/>
    </font>
    <font>
      <sz val="11"/>
      <color indexed="30"/>
      <name val="ＭＳ Ｐゴシック"/>
      <family val="3"/>
      <charset val="128"/>
    </font>
    <font>
      <sz val="11"/>
      <color indexed="10"/>
      <name val="DejaVu Sans"/>
      <family val="2"/>
    </font>
    <font>
      <sz val="11"/>
      <color indexed="10"/>
      <name val="ＭＳ Ｐゴシック"/>
      <family val="3"/>
      <charset val="128"/>
    </font>
    <font>
      <b/>
      <sz val="11"/>
      <color indexed="30"/>
      <name val="DejaVu Sans"/>
      <family val="2"/>
    </font>
    <font>
      <b/>
      <sz val="11"/>
      <color indexed="30"/>
      <name val="ＭＳ Ｐゴシック"/>
      <family val="3"/>
      <charset val="128"/>
    </font>
    <font>
      <b/>
      <sz val="11"/>
      <color indexed="10"/>
      <name val="ＭＳ Ｐゴシック"/>
      <family val="3"/>
      <charset val="128"/>
    </font>
    <font>
      <b/>
      <sz val="11"/>
      <color indexed="10"/>
      <name val="DejaVu Sans"/>
      <family val="2"/>
    </font>
    <font>
      <sz val="8"/>
      <color indexed="10"/>
      <name val="DejaVu Sans"/>
      <family val="2"/>
    </font>
    <font>
      <sz val="18"/>
      <color indexed="8"/>
      <name val="DejaVu Sans"/>
      <family val="2"/>
    </font>
    <font>
      <sz val="10"/>
      <color indexed="8"/>
      <name val="DejaVu Sans"/>
      <family val="2"/>
    </font>
    <font>
      <sz val="11"/>
      <color indexed="8"/>
      <name val="ＭＳ Ｐゴシック"/>
      <family val="3"/>
      <charset val="128"/>
    </font>
    <font>
      <sz val="6"/>
      <name val="ＭＳ Ｐゴシック"/>
      <family val="3"/>
      <charset val="128"/>
    </font>
    <font>
      <sz val="11"/>
      <color rgb="FF000000"/>
      <name val="ＭＳ ゴシック"/>
      <family val="3"/>
      <charset val="128"/>
    </font>
    <font>
      <sz val="11"/>
      <color indexed="8"/>
      <name val="DejaVu Sans"/>
      <family val="3"/>
      <charset val="128"/>
    </font>
  </fonts>
  <fills count="7">
    <fill>
      <patternFill patternType="none"/>
    </fill>
    <fill>
      <patternFill patternType="gray125"/>
    </fill>
    <fill>
      <patternFill patternType="solid">
        <fgColor indexed="42"/>
        <bgColor indexed="27"/>
      </patternFill>
    </fill>
    <fill>
      <patternFill patternType="solid">
        <fgColor indexed="55"/>
        <bgColor indexed="23"/>
      </patternFill>
    </fill>
    <fill>
      <patternFill patternType="solid">
        <fgColor indexed="45"/>
        <bgColor indexed="29"/>
      </patternFill>
    </fill>
    <fill>
      <patternFill patternType="solid">
        <fgColor indexed="27"/>
        <bgColor indexed="41"/>
      </patternFill>
    </fill>
    <fill>
      <patternFill patternType="solid">
        <fgColor indexed="44"/>
        <bgColor indexed="31"/>
      </patternFill>
    </fill>
  </fills>
  <borders count="51">
    <border>
      <left/>
      <right/>
      <top/>
      <bottom/>
      <diagonal/>
    </border>
    <border>
      <left/>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ck">
        <color indexed="8"/>
      </bottom>
      <diagonal/>
    </border>
    <border>
      <left style="thin">
        <color indexed="8"/>
      </left>
      <right/>
      <top style="thick">
        <color indexed="8"/>
      </top>
      <bottom/>
      <diagonal/>
    </border>
    <border>
      <left style="thin">
        <color indexed="8"/>
      </left>
      <right style="thin">
        <color indexed="8"/>
      </right>
      <top style="thick">
        <color indexed="8"/>
      </top>
      <bottom/>
      <diagonal/>
    </border>
    <border>
      <left/>
      <right/>
      <top style="thick">
        <color indexed="8"/>
      </top>
      <bottom/>
      <diagonal/>
    </border>
    <border>
      <left style="thin">
        <color indexed="8"/>
      </left>
      <right style="thick">
        <color indexed="10"/>
      </right>
      <top style="thick">
        <color indexed="8"/>
      </top>
      <bottom/>
      <diagonal/>
    </border>
    <border>
      <left style="thick">
        <color indexed="8"/>
      </left>
      <right/>
      <top/>
      <bottom/>
      <diagonal/>
    </border>
    <border>
      <left style="thin">
        <color indexed="8"/>
      </left>
      <right/>
      <top style="dotted">
        <color indexed="8"/>
      </top>
      <bottom/>
      <diagonal/>
    </border>
    <border>
      <left style="thin">
        <color indexed="8"/>
      </left>
      <right style="thin">
        <color indexed="8"/>
      </right>
      <top style="dotted">
        <color indexed="8"/>
      </top>
      <bottom/>
      <diagonal/>
    </border>
    <border>
      <left/>
      <right/>
      <top style="dotted">
        <color indexed="8"/>
      </top>
      <bottom/>
      <diagonal/>
    </border>
    <border>
      <left style="thin">
        <color indexed="8"/>
      </left>
      <right style="thick">
        <color indexed="10"/>
      </right>
      <top style="dotted">
        <color indexed="8"/>
      </top>
      <bottom/>
      <diagonal/>
    </border>
    <border>
      <left/>
      <right/>
      <top style="thin">
        <color indexed="8"/>
      </top>
      <bottom/>
      <diagonal/>
    </border>
    <border>
      <left style="thick">
        <color indexed="8"/>
      </left>
      <right/>
      <top style="thick">
        <color indexed="8"/>
      </top>
      <bottom style="thin">
        <color indexed="8"/>
      </bottom>
      <diagonal/>
    </border>
    <border>
      <left/>
      <right/>
      <top style="thick">
        <color indexed="8"/>
      </top>
      <bottom style="thin">
        <color indexed="8"/>
      </bottom>
      <diagonal/>
    </border>
    <border>
      <left/>
      <right style="thin">
        <color indexed="8"/>
      </right>
      <top style="thick">
        <color indexed="8"/>
      </top>
      <bottom style="thin">
        <color indexed="8"/>
      </bottom>
      <diagonal/>
    </border>
    <border>
      <left style="thick">
        <color indexed="8"/>
      </left>
      <right/>
      <top style="thin">
        <color indexed="8"/>
      </top>
      <bottom style="thick">
        <color indexed="8"/>
      </bottom>
      <diagonal/>
    </border>
    <border>
      <left/>
      <right/>
      <top style="thin">
        <color indexed="8"/>
      </top>
      <bottom style="thick">
        <color indexed="8"/>
      </bottom>
      <diagonal/>
    </border>
    <border>
      <left/>
      <right style="thin">
        <color indexed="8"/>
      </right>
      <top style="thin">
        <color indexed="8"/>
      </top>
      <bottom style="thick">
        <color indexed="8"/>
      </bottom>
      <diagonal/>
    </border>
    <border>
      <left/>
      <right style="thick">
        <color indexed="8"/>
      </right>
      <top/>
      <bottom style="thick">
        <color indexed="8"/>
      </bottom>
      <diagonal/>
    </border>
    <border>
      <left style="thin">
        <color indexed="8"/>
      </left>
      <right/>
      <top style="thick">
        <color indexed="8"/>
      </top>
      <bottom style="dotted">
        <color indexed="8"/>
      </bottom>
      <diagonal/>
    </border>
    <border>
      <left/>
      <right style="thin">
        <color indexed="8"/>
      </right>
      <top style="thick">
        <color indexed="8"/>
      </top>
      <bottom/>
      <diagonal/>
    </border>
    <border>
      <left style="thin">
        <color indexed="8"/>
      </left>
      <right/>
      <top style="dotted">
        <color indexed="8"/>
      </top>
      <bottom style="thin">
        <color indexed="8"/>
      </bottom>
      <diagonal/>
    </border>
    <border>
      <left/>
      <right style="thin">
        <color indexed="8"/>
      </right>
      <top style="dotted">
        <color indexed="8"/>
      </top>
      <bottom/>
      <diagonal/>
    </border>
    <border>
      <left/>
      <right style="thin">
        <color indexed="8"/>
      </right>
      <top style="thick">
        <color indexed="8"/>
      </top>
      <bottom style="dotted">
        <color indexed="8"/>
      </bottom>
      <diagonal/>
    </border>
    <border>
      <left style="thin">
        <color indexed="8"/>
      </left>
      <right style="thin">
        <color indexed="8"/>
      </right>
      <top style="thick">
        <color indexed="8"/>
      </top>
      <bottom style="dotted">
        <color indexed="8"/>
      </bottom>
      <diagonal/>
    </border>
    <border>
      <left style="thin">
        <color indexed="8"/>
      </left>
      <right style="thin">
        <color indexed="10"/>
      </right>
      <top style="thick">
        <color indexed="8"/>
      </top>
      <bottom/>
      <diagonal/>
    </border>
    <border>
      <left style="thin">
        <color indexed="10"/>
      </left>
      <right/>
      <top style="thick">
        <color indexed="8"/>
      </top>
      <bottom/>
      <diagonal/>
    </border>
    <border>
      <left/>
      <right style="thin">
        <color indexed="8"/>
      </right>
      <top style="dotted">
        <color indexed="8"/>
      </top>
      <bottom style="thin">
        <color indexed="8"/>
      </bottom>
      <diagonal/>
    </border>
    <border>
      <left style="thin">
        <color indexed="8"/>
      </left>
      <right style="thin">
        <color indexed="8"/>
      </right>
      <top style="dotted">
        <color indexed="8"/>
      </top>
      <bottom style="thin">
        <color indexed="8"/>
      </bottom>
      <diagonal/>
    </border>
    <border>
      <left style="thin">
        <color indexed="8"/>
      </left>
      <right style="thin">
        <color indexed="10"/>
      </right>
      <top style="dotted">
        <color indexed="8"/>
      </top>
      <bottom/>
      <diagonal/>
    </border>
    <border>
      <left style="thin">
        <color indexed="10"/>
      </left>
      <right/>
      <top style="dotted">
        <color indexed="8"/>
      </top>
      <bottom/>
      <diagonal/>
    </border>
    <border>
      <left style="double">
        <color indexed="8"/>
      </left>
      <right style="double">
        <color indexed="8"/>
      </right>
      <top style="double">
        <color indexed="8"/>
      </top>
      <bottom style="double">
        <color indexed="8"/>
      </bottom>
      <diagonal/>
    </border>
    <border>
      <left style="thin">
        <color indexed="8"/>
      </left>
      <right/>
      <top style="thin">
        <color indexed="8"/>
      </top>
      <bottom style="thick">
        <color indexed="8"/>
      </bottom>
      <diagonal/>
    </border>
    <border>
      <left style="thick">
        <color indexed="8"/>
      </left>
      <right style="thin">
        <color indexed="8"/>
      </right>
      <top style="thick">
        <color indexed="8"/>
      </top>
      <bottom style="thick">
        <color indexed="8"/>
      </bottom>
      <diagonal/>
    </border>
    <border>
      <left style="thin">
        <color indexed="8"/>
      </left>
      <right style="thin">
        <color indexed="8"/>
      </right>
      <top style="thick">
        <color indexed="8"/>
      </top>
      <bottom style="thin">
        <color indexed="8"/>
      </bottom>
      <diagonal/>
    </border>
    <border>
      <left/>
      <right style="thin">
        <color indexed="10"/>
      </right>
      <top style="thin">
        <color indexed="8"/>
      </top>
      <bottom style="thick">
        <color indexed="8"/>
      </bottom>
      <diagonal/>
    </border>
    <border>
      <left style="thin">
        <color indexed="8"/>
      </left>
      <right style="thick">
        <color indexed="8"/>
      </right>
      <top style="thin">
        <color indexed="8"/>
      </top>
      <bottom style="thick">
        <color indexed="8"/>
      </bottom>
      <diagonal/>
    </border>
    <border>
      <left style="thin">
        <color indexed="8"/>
      </left>
      <right/>
      <top style="thick">
        <color indexed="8"/>
      </top>
      <bottom style="thin">
        <color indexed="8"/>
      </bottom>
      <diagonal/>
    </border>
    <border>
      <left style="thin">
        <color indexed="8"/>
      </left>
      <right style="thick">
        <color indexed="8"/>
      </right>
      <top style="thick">
        <color indexed="8"/>
      </top>
      <bottom/>
      <diagonal/>
    </border>
    <border>
      <left style="thin">
        <color indexed="8"/>
      </left>
      <right/>
      <top/>
      <bottom style="thick">
        <color indexed="8"/>
      </bottom>
      <diagonal/>
    </border>
    <border>
      <left style="thin">
        <color indexed="8"/>
      </left>
      <right style="thick">
        <color indexed="10"/>
      </right>
      <top style="thin">
        <color indexed="8"/>
      </top>
      <bottom style="thick">
        <color indexed="8"/>
      </bottom>
      <diagonal/>
    </border>
    <border>
      <left style="thin">
        <color indexed="10"/>
      </left>
      <right/>
      <top style="thin">
        <color indexed="8"/>
      </top>
      <bottom style="thick">
        <color indexed="8"/>
      </bottom>
      <diagonal/>
    </border>
  </borders>
  <cellStyleXfs count="2">
    <xf numFmtId="0" fontId="0" fillId="0" borderId="0">
      <alignment vertical="center"/>
    </xf>
    <xf numFmtId="177" fontId="19" fillId="0" borderId="0" applyBorder="0" applyProtection="0">
      <alignment vertical="center"/>
    </xf>
  </cellStyleXfs>
  <cellXfs count="150">
    <xf numFmtId="0" fontId="0" fillId="0" borderId="0" xfId="0">
      <alignment vertical="center"/>
    </xf>
    <xf numFmtId="0" fontId="2" fillId="0" borderId="0" xfId="0" applyFont="1">
      <alignment vertic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center"/>
    </xf>
    <xf numFmtId="0" fontId="4" fillId="0" borderId="0" xfId="0" applyFont="1">
      <alignment vertical="center"/>
    </xf>
    <xf numFmtId="176" fontId="4" fillId="0" borderId="0" xfId="0" applyNumberFormat="1" applyFont="1">
      <alignment vertical="center"/>
    </xf>
    <xf numFmtId="0" fontId="5" fillId="0" borderId="0" xfId="0" applyFont="1">
      <alignment vertical="center"/>
    </xf>
    <xf numFmtId="0" fontId="4" fillId="0" borderId="0" xfId="0" applyFont="1" applyAlignment="1">
      <alignment horizontal="center" vertical="center"/>
    </xf>
    <xf numFmtId="0" fontId="0" fillId="2" borderId="0" xfId="0" applyFill="1">
      <alignment vertical="center"/>
    </xf>
    <xf numFmtId="0" fontId="4" fillId="0" borderId="0" xfId="0" applyFont="1" applyAlignment="1">
      <alignment horizontal="right" vertical="center"/>
    </xf>
    <xf numFmtId="0" fontId="6" fillId="0" borderId="1" xfId="0" applyFont="1" applyBorder="1" applyAlignment="1">
      <alignment horizontal="distributed" vertical="center"/>
    </xf>
    <xf numFmtId="0" fontId="4" fillId="0" borderId="2" xfId="0" applyFont="1" applyBorder="1">
      <alignment vertical="center"/>
    </xf>
    <xf numFmtId="0" fontId="0" fillId="0" borderId="1" xfId="0" applyBorder="1">
      <alignment vertical="center"/>
    </xf>
    <xf numFmtId="0" fontId="0" fillId="0" borderId="1" xfId="0" applyBorder="1" applyAlignment="1">
      <alignment horizontal="right" vertical="center"/>
    </xf>
    <xf numFmtId="0" fontId="0" fillId="3" borderId="3" xfId="0" applyFill="1" applyBorder="1">
      <alignment vertical="center"/>
    </xf>
    <xf numFmtId="0" fontId="4" fillId="3" borderId="4" xfId="0" applyFont="1" applyFill="1" applyBorder="1">
      <alignment vertical="center"/>
    </xf>
    <xf numFmtId="0" fontId="0" fillId="3" borderId="5" xfId="0" applyFill="1" applyBorder="1">
      <alignment vertical="center"/>
    </xf>
    <xf numFmtId="0" fontId="4" fillId="3" borderId="0" xfId="0" applyFont="1" applyFill="1">
      <alignment vertical="center"/>
    </xf>
    <xf numFmtId="0" fontId="4" fillId="3" borderId="0" xfId="0" applyFont="1" applyFill="1" applyAlignment="1">
      <alignment horizontal="center" vertical="center"/>
    </xf>
    <xf numFmtId="0" fontId="4" fillId="3" borderId="0" xfId="0" applyFont="1" applyFill="1" applyAlignment="1">
      <alignment horizontal="right" vertical="center"/>
    </xf>
    <xf numFmtId="0" fontId="4" fillId="3" borderId="0" xfId="0" applyFont="1" applyFill="1" applyAlignment="1">
      <alignment horizontal="left" vertical="center"/>
    </xf>
    <xf numFmtId="0" fontId="0" fillId="0" borderId="0" xfId="0" applyAlignment="1">
      <alignment horizontal="left" vertical="center"/>
    </xf>
    <xf numFmtId="176" fontId="4" fillId="0" borderId="6" xfId="0" applyNumberFormat="1" applyFont="1" applyBorder="1" applyAlignment="1">
      <alignment horizontal="center" vertical="center"/>
    </xf>
    <xf numFmtId="176" fontId="0" fillId="0" borderId="5" xfId="0" applyNumberFormat="1" applyBorder="1" applyAlignment="1">
      <alignment horizontal="center" vertical="center"/>
    </xf>
    <xf numFmtId="176" fontId="0" fillId="0" borderId="4" xfId="0" applyNumberFormat="1" applyBorder="1" applyAlignment="1">
      <alignment horizontal="center" vertical="center"/>
    </xf>
    <xf numFmtId="176" fontId="0" fillId="0" borderId="6" xfId="0" applyNumberFormat="1" applyBorder="1" applyAlignment="1">
      <alignment horizontal="center" vertical="center"/>
    </xf>
    <xf numFmtId="0" fontId="0" fillId="0" borderId="7" xfId="0" applyBorder="1" applyAlignment="1">
      <alignment horizontal="center" vertical="center"/>
    </xf>
    <xf numFmtId="0" fontId="0" fillId="4" borderId="8" xfId="0" applyFill="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9" fillId="0" borderId="11" xfId="0" applyFont="1" applyBorder="1" applyAlignment="1">
      <alignment horizontal="center" vertical="center"/>
    </xf>
    <xf numFmtId="0" fontId="9" fillId="4" borderId="12" xfId="0" applyFont="1" applyFill="1" applyBorder="1" applyAlignment="1">
      <alignment horizontal="center" vertical="center"/>
    </xf>
    <xf numFmtId="0" fontId="8" fillId="0" borderId="12" xfId="0" applyFont="1" applyBorder="1" applyAlignment="1">
      <alignment horizontal="center" vertical="center"/>
    </xf>
    <xf numFmtId="0" fontId="8" fillId="0" borderId="11" xfId="0" applyFont="1" applyBorder="1" applyAlignment="1">
      <alignment horizontal="center" vertical="center"/>
    </xf>
    <xf numFmtId="0" fontId="8" fillId="0" borderId="13" xfId="0" applyFont="1" applyBorder="1" applyAlignment="1">
      <alignment horizontal="center" vertical="center"/>
    </xf>
    <xf numFmtId="0" fontId="9" fillId="0" borderId="14" xfId="0" applyFont="1" applyBorder="1" applyAlignment="1">
      <alignment horizontal="center" vertical="center"/>
    </xf>
    <xf numFmtId="0" fontId="8" fillId="0" borderId="15" xfId="0" applyFont="1" applyBorder="1">
      <alignment vertical="center"/>
    </xf>
    <xf numFmtId="0" fontId="11" fillId="0" borderId="16" xfId="0" applyFont="1" applyBorder="1" applyAlignment="1">
      <alignment horizontal="center" vertical="center"/>
    </xf>
    <xf numFmtId="0" fontId="11" fillId="4" borderId="17" xfId="0" applyFont="1" applyFill="1" applyBorder="1" applyAlignment="1">
      <alignment horizontal="center" vertical="center"/>
    </xf>
    <xf numFmtId="0" fontId="10" fillId="0" borderId="17" xfId="0" applyFont="1" applyBorder="1" applyAlignment="1">
      <alignment horizontal="center" vertical="center"/>
    </xf>
    <xf numFmtId="0" fontId="10" fillId="0" borderId="16" xfId="0" applyFont="1" applyBorder="1" applyAlignment="1">
      <alignment horizontal="center" vertical="center"/>
    </xf>
    <xf numFmtId="0" fontId="10" fillId="0" borderId="18" xfId="0" applyFont="1" applyBorder="1" applyAlignment="1">
      <alignment horizontal="center" vertical="center"/>
    </xf>
    <xf numFmtId="0" fontId="11" fillId="0" borderId="19" xfId="0" applyFont="1" applyBorder="1" applyAlignment="1">
      <alignment horizontal="center" vertical="center"/>
    </xf>
    <xf numFmtId="0" fontId="0" fillId="0" borderId="15" xfId="0" applyBorder="1">
      <alignment vertical="center"/>
    </xf>
    <xf numFmtId="0" fontId="8" fillId="0" borderId="3" xfId="0" applyFont="1" applyBorder="1">
      <alignment vertical="center"/>
    </xf>
    <xf numFmtId="0" fontId="9" fillId="0" borderId="4" xfId="0" applyFont="1" applyBorder="1">
      <alignment vertical="center"/>
    </xf>
    <xf numFmtId="0" fontId="9" fillId="0" borderId="5" xfId="0" applyFont="1" applyBorder="1">
      <alignment vertical="center"/>
    </xf>
    <xf numFmtId="0" fontId="4" fillId="0" borderId="5" xfId="0" applyFont="1" applyBorder="1" applyAlignment="1">
      <alignment horizontal="left" vertical="center"/>
    </xf>
    <xf numFmtId="0" fontId="8" fillId="0" borderId="7" xfId="0" applyFont="1" applyBorder="1">
      <alignment vertical="center"/>
    </xf>
    <xf numFmtId="0" fontId="9" fillId="0" borderId="20" xfId="0" applyFont="1" applyBorder="1">
      <alignment vertical="center"/>
    </xf>
    <xf numFmtId="0" fontId="9" fillId="0" borderId="9" xfId="0" applyFont="1" applyBorder="1">
      <alignment vertical="center"/>
    </xf>
    <xf numFmtId="0" fontId="4" fillId="0" borderId="9" xfId="0" applyFont="1" applyBorder="1" applyAlignment="1">
      <alignment horizontal="left" vertical="center"/>
    </xf>
    <xf numFmtId="0" fontId="4" fillId="0" borderId="21" xfId="0" applyFont="1" applyBorder="1">
      <alignment vertical="center"/>
    </xf>
    <xf numFmtId="0" fontId="0" fillId="0" borderId="22" xfId="0" applyBorder="1">
      <alignment vertical="center"/>
    </xf>
    <xf numFmtId="0" fontId="0" fillId="0" borderId="23" xfId="0" applyBorder="1">
      <alignment vertical="center"/>
    </xf>
    <xf numFmtId="0" fontId="4" fillId="0" borderId="23" xfId="0" applyFont="1" applyBorder="1" applyAlignment="1">
      <alignment horizontal="left" vertical="center"/>
    </xf>
    <xf numFmtId="0" fontId="4" fillId="0" borderId="24" xfId="0" applyFont="1" applyBorder="1">
      <alignment vertical="center"/>
    </xf>
    <xf numFmtId="0" fontId="0" fillId="0" borderId="25" xfId="0" applyBorder="1">
      <alignment vertical="center"/>
    </xf>
    <xf numFmtId="0" fontId="0" fillId="0" borderId="26" xfId="0" applyBorder="1">
      <alignment vertical="center"/>
    </xf>
    <xf numFmtId="0" fontId="4" fillId="0" borderId="26" xfId="0" applyFont="1" applyBorder="1" applyAlignment="1">
      <alignment horizontal="left" vertical="center"/>
    </xf>
    <xf numFmtId="0" fontId="12" fillId="5" borderId="27" xfId="0" applyFont="1" applyFill="1" applyBorder="1" applyAlignment="1">
      <alignment horizontal="left" vertical="center"/>
    </xf>
    <xf numFmtId="0" fontId="10" fillId="0" borderId="15" xfId="0" applyFont="1" applyBorder="1">
      <alignment vertical="center"/>
    </xf>
    <xf numFmtId="0" fontId="10" fillId="0" borderId="3" xfId="0" applyFont="1" applyBorder="1">
      <alignment vertical="center"/>
    </xf>
    <xf numFmtId="0" fontId="11" fillId="0" borderId="4" xfId="0" applyFont="1" applyBorder="1">
      <alignment vertical="center"/>
    </xf>
    <xf numFmtId="0" fontId="11" fillId="0" borderId="5" xfId="0" applyFont="1" applyBorder="1">
      <alignment vertical="center"/>
    </xf>
    <xf numFmtId="0" fontId="14" fillId="0" borderId="0" xfId="0" applyFont="1">
      <alignment vertical="center"/>
    </xf>
    <xf numFmtId="0" fontId="10" fillId="0" borderId="7" xfId="0" applyFont="1" applyBorder="1">
      <alignment vertical="center"/>
    </xf>
    <xf numFmtId="0" fontId="11" fillId="0" borderId="20" xfId="0" applyFont="1" applyBorder="1">
      <alignment vertical="center"/>
    </xf>
    <xf numFmtId="0" fontId="11" fillId="0" borderId="9" xfId="0" applyFont="1" applyBorder="1">
      <alignment vertical="center"/>
    </xf>
    <xf numFmtId="0" fontId="15" fillId="4" borderId="27" xfId="0" applyFont="1" applyFill="1" applyBorder="1" applyAlignment="1">
      <alignment horizontal="left" vertical="center"/>
    </xf>
    <xf numFmtId="0" fontId="0" fillId="0" borderId="13" xfId="0" applyBorder="1">
      <alignment vertical="center"/>
    </xf>
    <xf numFmtId="0" fontId="9" fillId="4" borderId="11" xfId="0" applyFont="1" applyFill="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11" fillId="4" borderId="16" xfId="0" applyFont="1" applyFill="1" applyBorder="1" applyAlignment="1">
      <alignment horizontal="center" vertical="center"/>
    </xf>
    <xf numFmtId="0" fontId="11" fillId="0" borderId="17" xfId="0" applyFont="1" applyBorder="1" applyAlignment="1">
      <alignment horizontal="center" vertical="center"/>
    </xf>
    <xf numFmtId="0" fontId="11" fillId="0" borderId="30" xfId="0" applyFont="1" applyBorder="1" applyAlignment="1">
      <alignment horizontal="center" vertical="center"/>
    </xf>
    <xf numFmtId="0" fontId="11" fillId="0" borderId="31" xfId="0" applyFont="1" applyBorder="1" applyAlignment="1">
      <alignment horizontal="center" vertical="center"/>
    </xf>
    <xf numFmtId="0" fontId="9" fillId="4" borderId="32" xfId="0" applyFont="1" applyFill="1" applyBorder="1" applyAlignment="1">
      <alignment horizontal="center" vertical="center"/>
    </xf>
    <xf numFmtId="0" fontId="9" fillId="4" borderId="33" xfId="0" applyFont="1" applyFill="1" applyBorder="1" applyAlignment="1">
      <alignment horizontal="center" vertical="center"/>
    </xf>
    <xf numFmtId="0" fontId="9" fillId="0" borderId="33" xfId="0" applyFont="1" applyBorder="1" applyAlignment="1">
      <alignment horizontal="center" vertical="center"/>
    </xf>
    <xf numFmtId="0" fontId="9" fillId="0" borderId="34" xfId="0" applyFont="1" applyBorder="1" applyAlignment="1">
      <alignment horizontal="center" vertical="center"/>
    </xf>
    <xf numFmtId="0" fontId="9" fillId="0" borderId="35" xfId="0" applyFont="1" applyBorder="1" applyAlignment="1">
      <alignment horizontal="center" vertical="center"/>
    </xf>
    <xf numFmtId="0" fontId="11" fillId="4" borderId="36" xfId="0" applyFont="1" applyFill="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1" fillId="0" borderId="39" xfId="0" applyFont="1" applyBorder="1" applyAlignment="1">
      <alignment horizontal="center" vertical="center"/>
    </xf>
    <xf numFmtId="0" fontId="4" fillId="0" borderId="0" xfId="0" applyFont="1" applyAlignment="1">
      <alignment horizontal="left" vertical="center"/>
    </xf>
    <xf numFmtId="0" fontId="17" fillId="0" borderId="0" xfId="0" applyFont="1">
      <alignment vertical="center"/>
    </xf>
    <xf numFmtId="0" fontId="0" fillId="3" borderId="1" xfId="0" applyFill="1" applyBorder="1">
      <alignment vertical="center"/>
    </xf>
    <xf numFmtId="0" fontId="0" fillId="3" borderId="0" xfId="0" applyFill="1">
      <alignment vertical="center"/>
    </xf>
    <xf numFmtId="0" fontId="11" fillId="0" borderId="0" xfId="0" applyFont="1">
      <alignment vertical="center"/>
    </xf>
    <xf numFmtId="178" fontId="14" fillId="0" borderId="0" xfId="1" applyNumberFormat="1" applyFont="1" applyBorder="1" applyProtection="1">
      <alignment vertical="center"/>
    </xf>
    <xf numFmtId="0" fontId="14" fillId="0" borderId="0" xfId="0" applyFont="1" applyAlignment="1">
      <alignment horizontal="left" vertical="center"/>
    </xf>
    <xf numFmtId="0" fontId="21" fillId="0" borderId="0" xfId="0" applyFont="1">
      <alignment vertical="center"/>
    </xf>
    <xf numFmtId="0" fontId="4" fillId="0" borderId="10" xfId="0" applyFont="1" applyBorder="1" applyAlignment="1">
      <alignment horizontal="center" vertical="top" wrapText="1"/>
    </xf>
    <xf numFmtId="0" fontId="0" fillId="0" borderId="10" xfId="0" applyBorder="1" applyAlignment="1">
      <alignment horizontal="center" vertical="top" wrapText="1"/>
    </xf>
    <xf numFmtId="0" fontId="0" fillId="0" borderId="41" xfId="0" applyBorder="1" applyAlignment="1">
      <alignment horizontal="center" vertical="center"/>
    </xf>
    <xf numFmtId="0" fontId="0" fillId="0" borderId="46" xfId="0" applyBorder="1" applyAlignment="1">
      <alignment horizontal="center" vertical="center"/>
    </xf>
    <xf numFmtId="178" fontId="14" fillId="4" borderId="48" xfId="1" applyNumberFormat="1" applyFont="1" applyFill="1" applyBorder="1" applyAlignment="1" applyProtection="1">
      <alignment horizontal="right" vertical="center"/>
    </xf>
    <xf numFmtId="0" fontId="15" fillId="0" borderId="13" xfId="0" applyFont="1" applyBorder="1" applyAlignment="1">
      <alignment horizontal="right" vertical="center"/>
    </xf>
    <xf numFmtId="0" fontId="12" fillId="5" borderId="47" xfId="0" applyFont="1" applyFill="1" applyBorder="1" applyAlignment="1">
      <alignment horizontal="center" vertical="center"/>
    </xf>
    <xf numFmtId="178" fontId="13" fillId="5" borderId="48" xfId="1" applyNumberFormat="1" applyFont="1" applyFill="1" applyBorder="1" applyAlignment="1" applyProtection="1">
      <alignment horizontal="right" vertical="center"/>
    </xf>
    <xf numFmtId="0" fontId="0" fillId="0" borderId="3" xfId="0" applyBorder="1" applyAlignment="1">
      <alignment horizontal="center" vertical="center"/>
    </xf>
    <xf numFmtId="0" fontId="15" fillId="4" borderId="47" xfId="0" applyFont="1" applyFill="1" applyBorder="1" applyAlignment="1">
      <alignment horizontal="center" vertical="center"/>
    </xf>
    <xf numFmtId="0" fontId="8" fillId="0" borderId="10" xfId="0" applyFont="1" applyBorder="1" applyAlignment="1">
      <alignment horizontal="center" vertical="top" wrapText="1"/>
    </xf>
    <xf numFmtId="0" fontId="0" fillId="0" borderId="50" xfId="0" applyBorder="1" applyAlignment="1">
      <alignment horizontal="center" vertical="top" wrapText="1"/>
    </xf>
    <xf numFmtId="0" fontId="0" fillId="4" borderId="10" xfId="0" applyFill="1" applyBorder="1" applyAlignment="1">
      <alignment horizontal="center" vertical="center"/>
    </xf>
    <xf numFmtId="0" fontId="0" fillId="4" borderId="10" xfId="0" applyFill="1" applyBorder="1" applyAlignment="1">
      <alignment horizontal="center" vertical="top" wrapText="1"/>
    </xf>
    <xf numFmtId="0" fontId="4" fillId="0" borderId="41" xfId="0" applyFont="1" applyBorder="1" applyAlignment="1">
      <alignment horizontal="right" vertical="center"/>
    </xf>
    <xf numFmtId="0" fontId="4" fillId="0" borderId="42" xfId="0" applyFont="1" applyBorder="1" applyAlignment="1">
      <alignment horizontal="center" vertical="center" wrapText="1"/>
    </xf>
    <xf numFmtId="0" fontId="7" fillId="0" borderId="43" xfId="0" applyFont="1" applyBorder="1" applyAlignment="1">
      <alignment horizontal="center" vertical="center"/>
    </xf>
    <xf numFmtId="0" fontId="8" fillId="0" borderId="28" xfId="0" applyFont="1" applyBorder="1" applyAlignment="1">
      <alignment horizontal="center" vertical="center"/>
    </xf>
    <xf numFmtId="0" fontId="10" fillId="0" borderId="30" xfId="0" applyFont="1" applyBorder="1" applyAlignment="1">
      <alignment horizontal="center" vertical="center"/>
    </xf>
    <xf numFmtId="0" fontId="4" fillId="0" borderId="41" xfId="0" applyFont="1" applyBorder="1" applyAlignment="1">
      <alignment horizontal="center" vertical="center" wrapText="1"/>
    </xf>
    <xf numFmtId="0" fontId="0" fillId="0" borderId="41" xfId="0" applyBorder="1" applyAlignment="1">
      <alignment horizontal="center" vertical="top" wrapText="1"/>
    </xf>
    <xf numFmtId="0" fontId="11" fillId="0" borderId="10" xfId="0" applyFont="1" applyBorder="1" applyAlignment="1">
      <alignment horizontal="center" vertical="top" wrapText="1"/>
    </xf>
    <xf numFmtId="0" fontId="10" fillId="0" borderId="10" xfId="0" applyFont="1" applyBorder="1" applyAlignment="1">
      <alignment horizontal="center" vertical="top" wrapText="1"/>
    </xf>
    <xf numFmtId="0" fontId="0" fillId="0" borderId="26" xfId="0" applyBorder="1" applyAlignment="1">
      <alignment horizontal="center" vertical="top" wrapText="1"/>
    </xf>
    <xf numFmtId="0" fontId="0" fillId="0" borderId="3" xfId="0" applyBorder="1" applyAlignment="1">
      <alignment horizontal="right" vertical="center"/>
    </xf>
    <xf numFmtId="0" fontId="0" fillId="3" borderId="4" xfId="0" applyFill="1" applyBorder="1" applyAlignment="1">
      <alignment horizontal="center" vertical="center"/>
    </xf>
    <xf numFmtId="0" fontId="0" fillId="3" borderId="0" xfId="0" applyFill="1" applyAlignment="1">
      <alignment horizontal="center" vertical="center"/>
    </xf>
    <xf numFmtId="0" fontId="4" fillId="0" borderId="3" xfId="0" applyFont="1" applyBorder="1" applyAlignment="1">
      <alignment horizontal="right" vertical="center"/>
    </xf>
    <xf numFmtId="0" fontId="4" fillId="3" borderId="0" xfId="0" applyFont="1" applyFill="1" applyAlignment="1">
      <alignment horizontal="center" vertical="center"/>
    </xf>
    <xf numFmtId="0" fontId="0" fillId="0" borderId="49" xfId="0" applyBorder="1" applyAlignment="1">
      <alignment horizontal="center" vertical="top" wrapText="1"/>
    </xf>
    <xf numFmtId="0" fontId="10" fillId="4" borderId="10" xfId="0" applyFont="1" applyFill="1" applyBorder="1" applyAlignment="1">
      <alignment horizontal="center" vertical="top" wrapText="1"/>
    </xf>
    <xf numFmtId="0" fontId="10" fillId="0" borderId="26" xfId="0" applyFont="1" applyBorder="1" applyAlignment="1">
      <alignment horizontal="center" vertical="top" wrapText="1"/>
    </xf>
    <xf numFmtId="0" fontId="16" fillId="4" borderId="10" xfId="0" applyFont="1" applyFill="1" applyBorder="1" applyAlignment="1">
      <alignment horizontal="center" vertical="top" textRotation="255" wrapText="1"/>
    </xf>
    <xf numFmtId="0" fontId="11" fillId="4" borderId="10" xfId="0" applyFont="1" applyFill="1" applyBorder="1" applyAlignment="1">
      <alignment horizontal="center" vertical="top" wrapText="1"/>
    </xf>
    <xf numFmtId="0" fontId="0" fillId="0" borderId="45" xfId="0" applyBorder="1" applyAlignment="1">
      <alignment horizontal="center" vertical="top" wrapText="1"/>
    </xf>
    <xf numFmtId="0" fontId="8" fillId="4" borderId="10" xfId="0" applyFont="1" applyFill="1" applyBorder="1" applyAlignment="1">
      <alignment horizontal="center" vertical="top" wrapText="1"/>
    </xf>
    <xf numFmtId="0" fontId="8" fillId="0" borderId="41" xfId="0" applyFont="1" applyBorder="1" applyAlignment="1">
      <alignment horizontal="center" vertical="top" wrapText="1"/>
    </xf>
    <xf numFmtId="0" fontId="8" fillId="0" borderId="44" xfId="0" applyFont="1" applyBorder="1" applyAlignment="1">
      <alignment horizontal="center" vertical="top" wrapText="1"/>
    </xf>
    <xf numFmtId="0" fontId="1" fillId="0" borderId="0" xfId="0" applyFont="1" applyAlignment="1">
      <alignment horizontal="center" vertical="center"/>
    </xf>
    <xf numFmtId="0" fontId="3" fillId="6" borderId="40" xfId="0" applyFont="1" applyFill="1" applyBorder="1" applyAlignment="1">
      <alignment horizontal="center" vertical="center"/>
    </xf>
    <xf numFmtId="0" fontId="4" fillId="0" borderId="0" xfId="0" applyFont="1" applyAlignment="1">
      <alignment horizontal="center" vertical="center"/>
    </xf>
    <xf numFmtId="0" fontId="22" fillId="2" borderId="0" xfId="0" applyFont="1" applyFill="1" applyAlignment="1">
      <alignment horizontal="left" vertical="center" shrinkToFit="1"/>
    </xf>
    <xf numFmtId="0" fontId="4" fillId="2" borderId="0" xfId="0" applyFont="1" applyFill="1" applyAlignment="1">
      <alignment horizontal="left" vertical="center" shrinkToFit="1"/>
    </xf>
    <xf numFmtId="0" fontId="0" fillId="2" borderId="0" xfId="0" applyFill="1" applyAlignment="1">
      <alignment horizontal="left" vertical="center" shrinkToFit="1"/>
    </xf>
    <xf numFmtId="0" fontId="4" fillId="2" borderId="0" xfId="0" applyFont="1" applyFill="1" applyAlignment="1">
      <alignment horizontal="center" vertical="center" shrinkToFit="1"/>
    </xf>
    <xf numFmtId="0" fontId="21" fillId="2" borderId="0" xfId="0" applyFont="1" applyFill="1" applyAlignment="1">
      <alignment horizontal="left" vertical="center" shrinkToFit="1"/>
    </xf>
    <xf numFmtId="0" fontId="14" fillId="0" borderId="0" xfId="0" applyFont="1" applyAlignment="1">
      <alignment horizontal="center" vertical="center"/>
    </xf>
    <xf numFmtId="0" fontId="0" fillId="0" borderId="0" xfId="0" applyAlignment="1">
      <alignment horizontal="center" vertical="center"/>
    </xf>
    <xf numFmtId="178" fontId="14" fillId="0" borderId="0" xfId="1" applyNumberFormat="1" applyFont="1" applyBorder="1" applyAlignment="1" applyProtection="1">
      <alignment horizontal="right" vertical="center"/>
    </xf>
    <xf numFmtId="0" fontId="0" fillId="0" borderId="7" xfId="0" applyBorder="1" applyAlignment="1">
      <alignment horizontal="center" vertical="center"/>
    </xf>
    <xf numFmtId="0" fontId="0" fillId="3" borderId="1" xfId="0" applyFill="1" applyBorder="1" applyAlignment="1">
      <alignment horizontal="center" vertical="center"/>
    </xf>
    <xf numFmtId="0" fontId="4" fillId="0" borderId="0" xfId="0" applyFont="1" applyAlignment="1">
      <alignment horizontal="distributed" vertical="center"/>
    </xf>
    <xf numFmtId="0" fontId="18" fillId="0" borderId="0" xfId="0" applyFont="1" applyAlignment="1">
      <alignment horizontal="distributed" vertical="center"/>
    </xf>
  </cellXfs>
  <cellStyles count="2">
    <cellStyle name="Excel Built-in Comma [0]" xfId="1" xr:uid="{00000000-0005-0000-0000-000000000000}"/>
    <cellStyle name="標準" xfId="0" builtinId="0"/>
  </cellStyles>
  <dxfs count="6">
    <dxf>
      <font>
        <b val="0"/>
        <condense val="0"/>
        <extend val="0"/>
        <color indexed="8"/>
      </font>
      <fill>
        <patternFill patternType="solid">
          <fgColor indexed="29"/>
          <bgColor indexed="45"/>
        </patternFill>
      </fill>
    </dxf>
    <dxf>
      <font>
        <b val="0"/>
        <condense val="0"/>
        <extend val="0"/>
        <color indexed="8"/>
      </font>
      <fill>
        <patternFill patternType="solid">
          <fgColor indexed="29"/>
          <bgColor indexed="45"/>
        </patternFill>
      </fill>
    </dxf>
    <dxf>
      <font>
        <b val="0"/>
        <condense val="0"/>
        <extend val="0"/>
        <color indexed="8"/>
      </font>
      <fill>
        <patternFill patternType="solid">
          <fgColor indexed="29"/>
          <bgColor indexed="45"/>
        </patternFill>
      </fill>
    </dxf>
    <dxf>
      <font>
        <b val="0"/>
        <condense val="0"/>
        <extend val="0"/>
        <color indexed="8"/>
      </font>
      <fill>
        <patternFill patternType="solid">
          <fgColor indexed="29"/>
          <bgColor indexed="45"/>
        </patternFill>
      </fill>
    </dxf>
    <dxf>
      <font>
        <b val="0"/>
        <condense val="0"/>
        <extend val="0"/>
        <color indexed="8"/>
      </font>
      <fill>
        <patternFill patternType="solid">
          <fgColor indexed="29"/>
          <bgColor indexed="45"/>
        </patternFill>
      </fill>
    </dxf>
    <dxf>
      <font>
        <b val="0"/>
        <condense val="0"/>
        <extend val="0"/>
        <color indexed="8"/>
      </font>
      <fill>
        <patternFill patternType="solid">
          <fgColor indexed="29"/>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228600</xdr:colOff>
      <xdr:row>13</xdr:row>
      <xdr:rowOff>95250</xdr:rowOff>
    </xdr:from>
    <xdr:to>
      <xdr:col>9</xdr:col>
      <xdr:colOff>0</xdr:colOff>
      <xdr:row>18</xdr:row>
      <xdr:rowOff>114300</xdr:rowOff>
    </xdr:to>
    <xdr:sp macro="" textlink="" fLocksText="0">
      <xdr:nvSpPr>
        <xdr:cNvPr id="1025" name="CustomShape 1">
          <a:extLst>
            <a:ext uri="{FF2B5EF4-FFF2-40B4-BE49-F238E27FC236}">
              <a16:creationId xmlns:a16="http://schemas.microsoft.com/office/drawing/2014/main" id="{6B2FA1CA-E987-76C9-9048-C8F19D756187}"/>
            </a:ext>
          </a:extLst>
        </xdr:cNvPr>
        <xdr:cNvSpPr>
          <a:spLocks/>
        </xdr:cNvSpPr>
      </xdr:nvSpPr>
      <xdr:spPr bwMode="auto">
        <a:xfrm>
          <a:off x="228600" y="2828925"/>
          <a:ext cx="2000250" cy="1019175"/>
        </a:xfrm>
        <a:custGeom>
          <a:avLst/>
          <a:gdLst>
            <a:gd name="G0" fmla="*/ 2868 21994 1"/>
            <a:gd name="G1" fmla="*/ G0 1 34464"/>
            <a:gd name="G2" fmla="*/ 6412 -11690 1"/>
            <a:gd name="G3" fmla="*/ G2 1 34464"/>
            <a:gd name="G4" fmla="*/ 2868 16279 1"/>
            <a:gd name="G5" fmla="*/ G4 1 34464"/>
            <a:gd name="G6" fmla="*/ 6412 -2903 1"/>
            <a:gd name="G7" fmla="*/ G6 1 34464"/>
            <a:gd name="G8" fmla="*/ 2868 16264 1"/>
            <a:gd name="G9" fmla="*/ G8 1 34464"/>
            <a:gd name="G10" fmla="*/ 6412 -56 1"/>
            <a:gd name="G11" fmla="*/ G10 1 34464"/>
            <a:gd name="G12" fmla="+- 6412 0 0"/>
            <a:gd name="G13" fmla="*/ 2868 1 2"/>
            <a:gd name="G14" fmla="*/ 6412 1 2"/>
            <a:gd name="G15" fmla="+- 2868 0 0"/>
          </a:gdLst>
          <a:ahLst/>
          <a:cxnLst>
            <a:cxn ang="0">
              <a:pos x="r" y="vc"/>
            </a:cxn>
            <a:cxn ang="5400000">
              <a:pos x="hc" y="b"/>
            </a:cxn>
            <a:cxn ang="10800000">
              <a:pos x="l" y="vc"/>
            </a:cxn>
            <a:cxn ang="16200000">
              <a:pos x="hc" y="t"/>
            </a:cxn>
          </a:cxnLst>
          <a:rect l="0" t="0" r="0" b="0"/>
          <a:pathLst>
            <a:path>
              <a:moveTo>
                <a:pt x="0" y="0"/>
              </a:moveTo>
              <a:lnTo>
                <a:pt x="6412" y="0"/>
              </a:lnTo>
              <a:lnTo>
                <a:pt x="6412" y="2868"/>
              </a:lnTo>
              <a:lnTo>
                <a:pt x="0" y="2868"/>
              </a:lnTo>
              <a:close/>
            </a:path>
            <a:path>
              <a:moveTo>
                <a:pt x="-2175" y="1830"/>
              </a:moveTo>
              <a:lnTo>
                <a:pt x="-540" y="1355"/>
              </a:lnTo>
              <a:lnTo>
                <a:pt x="-10" y="1353"/>
              </a:lnTo>
            </a:path>
          </a:pathLst>
        </a:custGeom>
        <a:solidFill>
          <a:srgbClr val="FFFF99"/>
        </a:solidFill>
        <a:ln w="12600" cap="flat">
          <a:solidFill>
            <a:srgbClr val="000000"/>
          </a:solidFill>
          <a:miter lim="800000"/>
          <a:headEnd type="triangle" w="lg" len="med"/>
          <a:tailEnd/>
        </a:ln>
        <a:effectLst/>
      </xdr:spPr>
      <xdr:txBody>
        <a:bodyPr vertOverflow="clip" wrap="square" lIns="20160" tIns="20160" rIns="20160" bIns="20160" anchor="t"/>
        <a:lstStyle/>
        <a:p>
          <a:pPr algn="l" rtl="0">
            <a:defRPr sz="1000"/>
          </a:pPr>
          <a:r>
            <a:rPr lang="ja-JP" altLang="en-US" sz="900" b="0" i="0" u="none" strike="noStrike" baseline="0">
              <a:solidFill>
                <a:srgbClr val="000000"/>
              </a:solidFill>
              <a:latin typeface="DejaVu Sans"/>
            </a:rPr>
            <a:t>・対象期間は、「現場施工着手日※」から「現場施工完了日」まで</a:t>
          </a:r>
        </a:p>
        <a:p>
          <a:pPr algn="l" rtl="0">
            <a:defRPr sz="1000"/>
          </a:pPr>
          <a:r>
            <a:rPr lang="ja-JP" altLang="en-US" sz="900" b="0" i="0" u="none" strike="noStrike" baseline="0">
              <a:solidFill>
                <a:srgbClr val="000000"/>
              </a:solidFill>
              <a:latin typeface="DejaVu Sans"/>
            </a:rPr>
            <a:t>　　　　　　　　　　　　　　【</a:t>
          </a:r>
          <a:r>
            <a:rPr lang="ja-JP" altLang="en-US" sz="900" b="0" i="0" u="none" strike="noStrike" baseline="0">
              <a:solidFill>
                <a:srgbClr val="000000"/>
              </a:solidFill>
              <a:latin typeface="Calibri"/>
              <a:cs typeface="Calibri"/>
            </a:rPr>
            <a:t>2</a:t>
          </a:r>
          <a:r>
            <a:rPr lang="ja-JP" altLang="en-US" sz="900" b="0" i="0" u="none" strike="noStrike" baseline="0">
              <a:solidFill>
                <a:srgbClr val="000000"/>
              </a:solidFill>
              <a:latin typeface="DejaVu Sans"/>
              <a:cs typeface="Calibri"/>
            </a:rPr>
            <a:t>条</a:t>
          </a:r>
          <a:r>
            <a:rPr lang="ja-JP" altLang="en-US" sz="900" b="0" i="0" u="none" strike="noStrike" baseline="0">
              <a:solidFill>
                <a:srgbClr val="000000"/>
              </a:solidFill>
              <a:latin typeface="Calibri"/>
              <a:cs typeface="Calibri"/>
            </a:rPr>
            <a:t>2</a:t>
          </a:r>
          <a:r>
            <a:rPr lang="ja-JP" altLang="en-US" sz="900" b="0" i="0" u="none" strike="noStrike" baseline="0">
              <a:solidFill>
                <a:srgbClr val="000000"/>
              </a:solidFill>
              <a:latin typeface="DejaVu Sans"/>
              <a:cs typeface="Calibri"/>
            </a:rPr>
            <a:t>項】</a:t>
          </a:r>
        </a:p>
        <a:p>
          <a:pPr algn="l" rtl="0">
            <a:defRPr sz="1000"/>
          </a:pPr>
          <a:r>
            <a:rPr lang="ja-JP" altLang="en-US" sz="900" b="0" i="0" u="none" strike="noStrike" baseline="0">
              <a:solidFill>
                <a:srgbClr val="000000"/>
              </a:solidFill>
              <a:latin typeface="DejaVu Sans"/>
              <a:cs typeface="Calibri"/>
            </a:rPr>
            <a:t>※実際の工事のための準備工事（工事看板設置、現場事務所設置、測量、資機材搬入等）の開始日</a:t>
          </a:r>
          <a:endParaRPr lang="ja-JP" altLang="en-US" sz="900" b="0" i="0" u="none" strike="noStrike" baseline="0">
            <a:solidFill>
              <a:srgbClr val="000000"/>
            </a:solidFill>
            <a:latin typeface="DejaVu Sans"/>
          </a:endParaRPr>
        </a:p>
      </xdr:txBody>
    </xdr:sp>
    <xdr:clientData/>
  </xdr:twoCellAnchor>
  <xdr:twoCellAnchor>
    <xdr:from>
      <xdr:col>2</xdr:col>
      <xdr:colOff>38100</xdr:colOff>
      <xdr:row>23</xdr:row>
      <xdr:rowOff>38100</xdr:rowOff>
    </xdr:from>
    <xdr:to>
      <xdr:col>11</xdr:col>
      <xdr:colOff>133350</xdr:colOff>
      <xdr:row>25</xdr:row>
      <xdr:rowOff>57150</xdr:rowOff>
    </xdr:to>
    <xdr:sp macro="" textlink="" fLocksText="0">
      <xdr:nvSpPr>
        <xdr:cNvPr id="1026" name="CustomShape 1">
          <a:extLst>
            <a:ext uri="{FF2B5EF4-FFF2-40B4-BE49-F238E27FC236}">
              <a16:creationId xmlns:a16="http://schemas.microsoft.com/office/drawing/2014/main" id="{531F07E5-6764-35EB-F6F8-962F0EE6B819}"/>
            </a:ext>
          </a:extLst>
        </xdr:cNvPr>
        <xdr:cNvSpPr>
          <a:spLocks/>
        </xdr:cNvSpPr>
      </xdr:nvSpPr>
      <xdr:spPr bwMode="auto">
        <a:xfrm>
          <a:off x="533400" y="4772025"/>
          <a:ext cx="2324100" cy="419100"/>
        </a:xfrm>
        <a:custGeom>
          <a:avLst/>
          <a:gdLst>
            <a:gd name="G0" fmla="*/ 1178 26871 1"/>
            <a:gd name="G1" fmla="*/ G0 1 34464"/>
            <a:gd name="G2" fmla="*/ 7453 7844 1"/>
            <a:gd name="G3" fmla="*/ G2 1 34464"/>
            <a:gd name="G4" fmla="*/ 1178 25631 1"/>
            <a:gd name="G5" fmla="*/ G4 1 34464"/>
            <a:gd name="G6" fmla="*/ 7453 8407 1"/>
            <a:gd name="G7" fmla="*/ G6 1 34464"/>
            <a:gd name="G8" fmla="*/ 1178 21542 1"/>
            <a:gd name="G9" fmla="*/ G8 1 34464"/>
            <a:gd name="G10" fmla="*/ 7453 8378 1"/>
            <a:gd name="G11" fmla="*/ G10 1 34464"/>
            <a:gd name="G12" fmla="+- 7453 0 0"/>
            <a:gd name="G13" fmla="*/ 1178 1 2"/>
            <a:gd name="G14" fmla="*/ 7453 1 2"/>
            <a:gd name="G15" fmla="+- 1178 0 0"/>
          </a:gdLst>
          <a:ahLst/>
          <a:cxnLst>
            <a:cxn ang="0">
              <a:pos x="r" y="vc"/>
            </a:cxn>
            <a:cxn ang="5400000">
              <a:pos x="hc" y="b"/>
            </a:cxn>
            <a:cxn ang="10800000">
              <a:pos x="l" y="vc"/>
            </a:cxn>
            <a:cxn ang="16200000">
              <a:pos x="hc" y="t"/>
            </a:cxn>
          </a:cxnLst>
          <a:rect l="0" t="0" r="0" b="0"/>
          <a:pathLst>
            <a:path>
              <a:moveTo>
                <a:pt x="0" y="0"/>
              </a:moveTo>
              <a:lnTo>
                <a:pt x="7453" y="0"/>
              </a:lnTo>
              <a:lnTo>
                <a:pt x="7453" y="1178"/>
              </a:lnTo>
              <a:lnTo>
                <a:pt x="0" y="1178"/>
              </a:lnTo>
              <a:close/>
            </a:path>
            <a:path>
              <a:moveTo>
                <a:pt x="1696" y="918"/>
              </a:moveTo>
              <a:lnTo>
                <a:pt x="1818" y="876"/>
              </a:lnTo>
              <a:lnTo>
                <a:pt x="1812" y="736"/>
              </a:lnTo>
            </a:path>
          </a:pathLst>
        </a:custGeom>
        <a:solidFill>
          <a:srgbClr val="FFFF99"/>
        </a:solidFill>
        <a:ln w="12600" cap="flat">
          <a:solidFill>
            <a:srgbClr val="000000"/>
          </a:solidFill>
          <a:miter lim="800000"/>
          <a:headEnd type="triangle" w="lg" len="med"/>
          <a:tailEnd/>
        </a:ln>
        <a:effectLst/>
      </xdr:spPr>
      <xdr:txBody>
        <a:bodyPr vertOverflow="clip" wrap="square" lIns="20160" tIns="20160" rIns="20160" bIns="20160" anchor="t"/>
        <a:lstStyle/>
        <a:p>
          <a:pPr algn="l" rtl="0">
            <a:defRPr sz="1000"/>
          </a:pPr>
          <a:r>
            <a:rPr lang="ja-JP" altLang="en-US" sz="900" b="0" i="0" u="none" strike="noStrike" baseline="0">
              <a:solidFill>
                <a:srgbClr val="000000"/>
              </a:solidFill>
              <a:latin typeface="DejaVu Sans"/>
            </a:rPr>
            <a:t>・振替作業日（■）及び振替閉所日（●）の場合は、その内容を簡潔に記入</a:t>
          </a:r>
        </a:p>
      </xdr:txBody>
    </xdr:sp>
    <xdr:clientData/>
  </xdr:twoCellAnchor>
  <xdr:twoCellAnchor>
    <xdr:from>
      <xdr:col>8</xdr:col>
      <xdr:colOff>0</xdr:colOff>
      <xdr:row>42</xdr:row>
      <xdr:rowOff>114300</xdr:rowOff>
    </xdr:from>
    <xdr:to>
      <xdr:col>15</xdr:col>
      <xdr:colOff>190500</xdr:colOff>
      <xdr:row>44</xdr:row>
      <xdr:rowOff>123825</xdr:rowOff>
    </xdr:to>
    <xdr:sp macro="" textlink="" fLocksText="0">
      <xdr:nvSpPr>
        <xdr:cNvPr id="1027" name="CustomShape 1">
          <a:extLst>
            <a:ext uri="{FF2B5EF4-FFF2-40B4-BE49-F238E27FC236}">
              <a16:creationId xmlns:a16="http://schemas.microsoft.com/office/drawing/2014/main" id="{6497C7B3-279B-95A8-6AE8-2C1476C6FA08}"/>
            </a:ext>
          </a:extLst>
        </xdr:cNvPr>
        <xdr:cNvSpPr>
          <a:spLocks/>
        </xdr:cNvSpPr>
      </xdr:nvSpPr>
      <xdr:spPr bwMode="auto">
        <a:xfrm>
          <a:off x="1981200" y="8677275"/>
          <a:ext cx="1924050" cy="409575"/>
        </a:xfrm>
        <a:custGeom>
          <a:avLst/>
          <a:gdLst>
            <a:gd name="G0" fmla="*/ 1152 50185 1"/>
            <a:gd name="G1" fmla="*/ G0 1 34464"/>
            <a:gd name="G2" fmla="*/ 6174 -63098 1"/>
            <a:gd name="G3" fmla="*/ G2 1 34464"/>
            <a:gd name="G4" fmla="*/ 1152 45685 1"/>
            <a:gd name="G5" fmla="*/ G4 1 34464"/>
            <a:gd name="G6" fmla="*/ 6174 18330 1"/>
            <a:gd name="G7" fmla="*/ G6 1 34464"/>
            <a:gd name="G8" fmla="*/ 1152 21597 1"/>
            <a:gd name="G9" fmla="*/ G8 1 34464"/>
            <a:gd name="G10" fmla="*/ 6174 18301 1"/>
            <a:gd name="G11" fmla="*/ G10 1 34464"/>
            <a:gd name="G12" fmla="+- 6174 0 0"/>
            <a:gd name="G13" fmla="*/ 1152 1 2"/>
            <a:gd name="G14" fmla="*/ 6174 1 2"/>
            <a:gd name="G15" fmla="+- 1152 0 0"/>
          </a:gdLst>
          <a:ahLst/>
          <a:cxnLst>
            <a:cxn ang="0">
              <a:pos x="r" y="vc"/>
            </a:cxn>
            <a:cxn ang="5400000">
              <a:pos x="hc" y="b"/>
            </a:cxn>
            <a:cxn ang="10800000">
              <a:pos x="l" y="vc"/>
            </a:cxn>
            <a:cxn ang="16200000">
              <a:pos x="hc" y="t"/>
            </a:cxn>
          </a:cxnLst>
          <a:rect l="0" t="0" r="0" b="0"/>
          <a:pathLst>
            <a:path>
              <a:moveTo>
                <a:pt x="0" y="0"/>
              </a:moveTo>
              <a:lnTo>
                <a:pt x="6174" y="0"/>
              </a:lnTo>
              <a:lnTo>
                <a:pt x="6174" y="1152"/>
              </a:lnTo>
              <a:lnTo>
                <a:pt x="0" y="1152"/>
              </a:lnTo>
              <a:close/>
            </a:path>
            <a:path>
              <a:moveTo>
                <a:pt x="-11304" y="1677"/>
              </a:moveTo>
              <a:lnTo>
                <a:pt x="3284" y="1527"/>
              </a:lnTo>
              <a:lnTo>
                <a:pt x="3279" y="722"/>
              </a:lnTo>
            </a:path>
          </a:pathLst>
        </a:custGeom>
        <a:solidFill>
          <a:srgbClr val="FFFF99"/>
        </a:solidFill>
        <a:ln w="12600" cap="flat">
          <a:solidFill>
            <a:srgbClr val="000000"/>
          </a:solidFill>
          <a:miter lim="800000"/>
          <a:headEnd type="triangle" w="lg" len="med"/>
          <a:tailEnd/>
        </a:ln>
        <a:effectLst/>
      </xdr:spPr>
      <xdr:txBody>
        <a:bodyPr vertOverflow="clip" wrap="square" lIns="20160" tIns="20160" rIns="20160" bIns="20160" anchor="t"/>
        <a:lstStyle/>
        <a:p>
          <a:pPr algn="l" rtl="0">
            <a:defRPr sz="1000"/>
          </a:pPr>
          <a:r>
            <a:rPr lang="ja-JP" altLang="en-US" sz="900" b="0" i="0" u="none" strike="noStrike" baseline="0">
              <a:solidFill>
                <a:srgbClr val="000000"/>
              </a:solidFill>
              <a:latin typeface="DejaVu Sans"/>
            </a:rPr>
            <a:t>７日に満たない最終週のため、対象期間から除く　　　【</a:t>
          </a:r>
          <a:r>
            <a:rPr lang="ja-JP" altLang="en-US" sz="900" b="0" i="0" u="none" strike="noStrike" baseline="0">
              <a:solidFill>
                <a:srgbClr val="000000"/>
              </a:solidFill>
              <a:latin typeface="Calibri"/>
              <a:cs typeface="Calibri"/>
            </a:rPr>
            <a:t>7</a:t>
          </a:r>
          <a:r>
            <a:rPr lang="ja-JP" altLang="en-US" sz="900" b="0" i="0" u="none" strike="noStrike" baseline="0">
              <a:solidFill>
                <a:srgbClr val="000000"/>
              </a:solidFill>
              <a:latin typeface="DejaVu Sans"/>
              <a:cs typeface="Calibri"/>
            </a:rPr>
            <a:t>条</a:t>
          </a:r>
          <a:r>
            <a:rPr lang="ja-JP" altLang="en-US" sz="900" b="0" i="0" u="none" strike="noStrike" baseline="0">
              <a:solidFill>
                <a:srgbClr val="000000"/>
              </a:solidFill>
              <a:latin typeface="Calibri"/>
              <a:cs typeface="Calibri"/>
            </a:rPr>
            <a:t>4</a:t>
          </a:r>
          <a:r>
            <a:rPr lang="ja-JP" altLang="en-US" sz="900" b="0" i="0" u="none" strike="noStrike" baseline="0">
              <a:solidFill>
                <a:srgbClr val="000000"/>
              </a:solidFill>
              <a:latin typeface="DejaVu Sans"/>
              <a:cs typeface="Calibri"/>
            </a:rPr>
            <a:t>項】</a:t>
          </a:r>
          <a:endParaRPr lang="ja-JP" altLang="en-US" sz="900" b="0" i="0" u="none" strike="noStrike" baseline="0">
            <a:solidFill>
              <a:srgbClr val="000000"/>
            </a:solidFill>
            <a:latin typeface="DejaVu Sans"/>
          </a:endParaRPr>
        </a:p>
      </xdr:txBody>
    </xdr:sp>
    <xdr:clientData/>
  </xdr:twoCellAnchor>
  <xdr:twoCellAnchor>
    <xdr:from>
      <xdr:col>21</xdr:col>
      <xdr:colOff>228600</xdr:colOff>
      <xdr:row>36</xdr:row>
      <xdr:rowOff>76200</xdr:rowOff>
    </xdr:from>
    <xdr:to>
      <xdr:col>22</xdr:col>
      <xdr:colOff>228600</xdr:colOff>
      <xdr:row>44</xdr:row>
      <xdr:rowOff>142875</xdr:rowOff>
    </xdr:to>
    <xdr:sp macro="" textlink="">
      <xdr:nvSpPr>
        <xdr:cNvPr id="1052" name="CustomShape 1">
          <a:extLst>
            <a:ext uri="{FF2B5EF4-FFF2-40B4-BE49-F238E27FC236}">
              <a16:creationId xmlns:a16="http://schemas.microsoft.com/office/drawing/2014/main" id="{C657C968-CE2E-0ED0-AFAE-F5CC45D852B8}"/>
            </a:ext>
          </a:extLst>
        </xdr:cNvPr>
        <xdr:cNvSpPr>
          <a:spLocks noChangeArrowheads="1"/>
        </xdr:cNvSpPr>
      </xdr:nvSpPr>
      <xdr:spPr bwMode="auto">
        <a:xfrm>
          <a:off x="5429250" y="7439025"/>
          <a:ext cx="247650" cy="1666875"/>
        </a:xfrm>
        <a:custGeom>
          <a:avLst/>
          <a:gdLst>
            <a:gd name="T0" fmla="*/ 247650 w 247650"/>
            <a:gd name="T1" fmla="*/ 833438 h 1666875"/>
            <a:gd name="T2" fmla="*/ 123825 w 247650"/>
            <a:gd name="T3" fmla="*/ 1666875 h 1666875"/>
            <a:gd name="T4" fmla="*/ 0 w 247650"/>
            <a:gd name="T5" fmla="*/ 833438 h 1666875"/>
            <a:gd name="T6" fmla="*/ 123825 w 247650"/>
            <a:gd name="T7" fmla="*/ 0 h 1666875"/>
            <a:gd name="T8" fmla="*/ 0 60000 65536"/>
            <a:gd name="T9" fmla="*/ 5898240 60000 65536"/>
            <a:gd name="T10" fmla="*/ 11796480 60000 65536"/>
            <a:gd name="T11" fmla="*/ 17694720 60000 65536"/>
            <a:gd name="T12" fmla="*/ 0 w 247650"/>
            <a:gd name="T13" fmla="*/ 0 h 1666875"/>
            <a:gd name="T14" fmla="*/ 247650 w 247650"/>
            <a:gd name="T15" fmla="*/ 1666875 h 1666875"/>
          </a:gdLst>
          <a:ahLst/>
          <a:cxnLst>
            <a:cxn ang="T8">
              <a:pos x="T0" y="T1"/>
            </a:cxn>
            <a:cxn ang="T9">
              <a:pos x="T2" y="T3"/>
            </a:cxn>
            <a:cxn ang="T10">
              <a:pos x="T4" y="T5"/>
            </a:cxn>
            <a:cxn ang="T11">
              <a:pos x="T6" y="T7"/>
            </a:cxn>
          </a:cxnLst>
          <a:rect l="T12" t="T13" r="T14" b="T15"/>
          <a:pathLst>
            <a:path w="247650" h="1666875">
              <a:moveTo>
                <a:pt x="0" y="4693"/>
              </a:moveTo>
              <a:cubicBezTo>
                <a:pt x="200" y="4693"/>
                <a:pt x="401" y="4656"/>
                <a:pt x="401" y="4618"/>
              </a:cubicBezTo>
              <a:lnTo>
                <a:pt x="401" y="2423"/>
              </a:lnTo>
              <a:cubicBezTo>
                <a:pt x="401" y="2385"/>
                <a:pt x="602" y="2347"/>
                <a:pt x="803" y="2347"/>
              </a:cubicBezTo>
              <a:cubicBezTo>
                <a:pt x="602" y="2347"/>
                <a:pt x="401" y="2309"/>
                <a:pt x="401" y="2271"/>
              </a:cubicBezTo>
              <a:lnTo>
                <a:pt x="401" y="76"/>
              </a:lnTo>
              <a:cubicBezTo>
                <a:pt x="401" y="38"/>
                <a:pt x="200" y="0"/>
                <a:pt x="0" y="0"/>
              </a:cubicBezTo>
            </a:path>
          </a:pathLst>
        </a:custGeom>
        <a:noFill/>
        <a:ln w="12600" cap="flat">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28</xdr:col>
      <xdr:colOff>228600</xdr:colOff>
      <xdr:row>35</xdr:row>
      <xdr:rowOff>66675</xdr:rowOff>
    </xdr:from>
    <xdr:to>
      <xdr:col>29</xdr:col>
      <xdr:colOff>190500</xdr:colOff>
      <xdr:row>43</xdr:row>
      <xdr:rowOff>123825</xdr:rowOff>
    </xdr:to>
    <xdr:sp macro="" textlink="">
      <xdr:nvSpPr>
        <xdr:cNvPr id="1053" name="CustomShape 1">
          <a:extLst>
            <a:ext uri="{FF2B5EF4-FFF2-40B4-BE49-F238E27FC236}">
              <a16:creationId xmlns:a16="http://schemas.microsoft.com/office/drawing/2014/main" id="{E61C4288-2B0B-CBFA-1D2E-C8077AEC8F40}"/>
            </a:ext>
          </a:extLst>
        </xdr:cNvPr>
        <xdr:cNvSpPr>
          <a:spLocks noChangeArrowheads="1"/>
        </xdr:cNvSpPr>
      </xdr:nvSpPr>
      <xdr:spPr bwMode="auto">
        <a:xfrm>
          <a:off x="7162800" y="7229475"/>
          <a:ext cx="209550" cy="1657350"/>
        </a:xfrm>
        <a:custGeom>
          <a:avLst/>
          <a:gdLst>
            <a:gd name="T0" fmla="*/ 209550 w 209550"/>
            <a:gd name="T1" fmla="*/ 828675 h 1657350"/>
            <a:gd name="T2" fmla="*/ 104775 w 209550"/>
            <a:gd name="T3" fmla="*/ 1657350 h 1657350"/>
            <a:gd name="T4" fmla="*/ 0 w 209550"/>
            <a:gd name="T5" fmla="*/ 828675 h 1657350"/>
            <a:gd name="T6" fmla="*/ 104775 w 209550"/>
            <a:gd name="T7" fmla="*/ 0 h 1657350"/>
            <a:gd name="T8" fmla="*/ 0 60000 65536"/>
            <a:gd name="T9" fmla="*/ 5898240 60000 65536"/>
            <a:gd name="T10" fmla="*/ 11796480 60000 65536"/>
            <a:gd name="T11" fmla="*/ 17694720 60000 65536"/>
            <a:gd name="T12" fmla="*/ 0 w 209550"/>
            <a:gd name="T13" fmla="*/ 0 h 1657350"/>
            <a:gd name="T14" fmla="*/ 209550 w 209550"/>
            <a:gd name="T15" fmla="*/ 1657350 h 1657350"/>
          </a:gdLst>
          <a:ahLst/>
          <a:cxnLst>
            <a:cxn ang="T8">
              <a:pos x="T0" y="T1"/>
            </a:cxn>
            <a:cxn ang="T9">
              <a:pos x="T2" y="T3"/>
            </a:cxn>
            <a:cxn ang="T10">
              <a:pos x="T4" y="T5"/>
            </a:cxn>
            <a:cxn ang="T11">
              <a:pos x="T6" y="T7"/>
            </a:cxn>
          </a:cxnLst>
          <a:rect l="T12" t="T13" r="T14" b="T15"/>
          <a:pathLst>
            <a:path w="209550" h="1657350">
              <a:moveTo>
                <a:pt x="0" y="4662"/>
              </a:moveTo>
              <a:cubicBezTo>
                <a:pt x="168" y="4662"/>
                <a:pt x="336" y="4631"/>
                <a:pt x="336" y="4599"/>
              </a:cubicBezTo>
              <a:lnTo>
                <a:pt x="336" y="2395"/>
              </a:lnTo>
              <a:cubicBezTo>
                <a:pt x="336" y="2363"/>
                <a:pt x="504" y="2331"/>
                <a:pt x="672" y="2331"/>
              </a:cubicBezTo>
              <a:cubicBezTo>
                <a:pt x="504" y="2331"/>
                <a:pt x="336" y="2300"/>
                <a:pt x="336" y="2268"/>
              </a:cubicBezTo>
              <a:lnTo>
                <a:pt x="336" y="64"/>
              </a:lnTo>
              <a:cubicBezTo>
                <a:pt x="336" y="32"/>
                <a:pt x="168" y="0"/>
                <a:pt x="0" y="0"/>
              </a:cubicBezTo>
            </a:path>
          </a:pathLst>
        </a:custGeom>
        <a:noFill/>
        <a:ln w="12600" cap="flat">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19</xdr:col>
      <xdr:colOff>228600</xdr:colOff>
      <xdr:row>12</xdr:row>
      <xdr:rowOff>66675</xdr:rowOff>
    </xdr:from>
    <xdr:to>
      <xdr:col>28</xdr:col>
      <xdr:colOff>19050</xdr:colOff>
      <xdr:row>16</xdr:row>
      <xdr:rowOff>85725</xdr:rowOff>
    </xdr:to>
    <xdr:sp macro="" textlink="" fLocksText="0">
      <xdr:nvSpPr>
        <xdr:cNvPr id="1030" name="CustomShape 1">
          <a:extLst>
            <a:ext uri="{FF2B5EF4-FFF2-40B4-BE49-F238E27FC236}">
              <a16:creationId xmlns:a16="http://schemas.microsoft.com/office/drawing/2014/main" id="{C8E33757-29B4-2D37-52DF-D4A7DF2D1B02}"/>
            </a:ext>
          </a:extLst>
        </xdr:cNvPr>
        <xdr:cNvSpPr>
          <a:spLocks/>
        </xdr:cNvSpPr>
      </xdr:nvSpPr>
      <xdr:spPr bwMode="auto">
        <a:xfrm>
          <a:off x="4933950" y="2600325"/>
          <a:ext cx="2019300" cy="819150"/>
        </a:xfrm>
        <a:custGeom>
          <a:avLst/>
          <a:gdLst>
            <a:gd name="G0" fmla="*/ 2304 13889 1"/>
            <a:gd name="G1" fmla="*/ G0 1 34464"/>
            <a:gd name="G2" fmla="*/ 6467 -12400 1"/>
            <a:gd name="G3" fmla="*/ G2 1 34464"/>
            <a:gd name="G4" fmla="*/ 2304 18091 1"/>
            <a:gd name="G5" fmla="*/ G4 1 34464"/>
            <a:gd name="G6" fmla="*/ 6467 -4823 1"/>
            <a:gd name="G7" fmla="*/ G6 1 34464"/>
            <a:gd name="G8" fmla="*/ 2304 17997 1"/>
            <a:gd name="G9" fmla="*/ G8 1 34464"/>
            <a:gd name="G10" fmla="*/ 6467 -37 1"/>
            <a:gd name="G11" fmla="*/ G10 1 34464"/>
            <a:gd name="G12" fmla="+- 6467 0 0"/>
            <a:gd name="G13" fmla="*/ 2304 1 2"/>
            <a:gd name="G14" fmla="*/ 6467 1 2"/>
            <a:gd name="G15" fmla="+- 2304 0 0"/>
          </a:gdLst>
          <a:ahLst/>
          <a:cxnLst>
            <a:cxn ang="0">
              <a:pos x="r" y="vc"/>
            </a:cxn>
            <a:cxn ang="5400000">
              <a:pos x="hc" y="b"/>
            </a:cxn>
            <a:cxn ang="10800000">
              <a:pos x="l" y="vc"/>
            </a:cxn>
            <a:cxn ang="16200000">
              <a:pos x="hc" y="t"/>
            </a:cxn>
          </a:cxnLst>
          <a:rect l="0" t="0" r="0" b="0"/>
          <a:pathLst>
            <a:path>
              <a:moveTo>
                <a:pt x="0" y="0"/>
              </a:moveTo>
              <a:lnTo>
                <a:pt x="6467" y="0"/>
              </a:lnTo>
              <a:lnTo>
                <a:pt x="6467" y="2304"/>
              </a:lnTo>
              <a:lnTo>
                <a:pt x="0" y="2304"/>
              </a:lnTo>
              <a:close/>
            </a:path>
            <a:path>
              <a:moveTo>
                <a:pt x="-2327" y="929"/>
              </a:moveTo>
              <a:lnTo>
                <a:pt x="-905" y="1209"/>
              </a:lnTo>
              <a:lnTo>
                <a:pt x="-7" y="1203"/>
              </a:lnTo>
            </a:path>
          </a:pathLst>
        </a:custGeom>
        <a:solidFill>
          <a:srgbClr val="FFFF99"/>
        </a:solidFill>
        <a:ln w="12600" cap="flat">
          <a:solidFill>
            <a:srgbClr val="000000"/>
          </a:solidFill>
          <a:miter lim="800000"/>
          <a:headEnd type="triangle" w="lg" len="med"/>
          <a:tailEnd/>
        </a:ln>
        <a:effectLst/>
      </xdr:spPr>
      <xdr:txBody>
        <a:bodyPr vertOverflow="clip" wrap="square" lIns="20160" tIns="20160" rIns="20160" bIns="20160" anchor="t"/>
        <a:lstStyle/>
        <a:p>
          <a:pPr algn="l" rtl="0">
            <a:defRPr sz="1000"/>
          </a:pPr>
          <a:r>
            <a:rPr lang="ja-JP" altLang="en-US" sz="900" b="0" i="0" u="none" strike="noStrike" baseline="0">
              <a:solidFill>
                <a:srgbClr val="000000"/>
              </a:solidFill>
              <a:latin typeface="DejaVu Sans"/>
            </a:rPr>
            <a:t>・「夏休」「年末年始」「工場製作」期間は対象期間〔分母〕に含み、そのうち、週休日（原則、土日）のみを現場閉所日〔分子〕としてカウントする</a:t>
          </a:r>
        </a:p>
        <a:p>
          <a:pPr algn="l" rtl="0">
            <a:defRPr sz="1000"/>
          </a:pPr>
          <a:r>
            <a:rPr lang="ja-JP" altLang="en-US" sz="900" b="0" i="0" u="none" strike="noStrike" baseline="0">
              <a:solidFill>
                <a:srgbClr val="000000"/>
              </a:solidFill>
              <a:latin typeface="DejaVu Sans"/>
            </a:rPr>
            <a:t>　　　　　　　　　　　　　　　　【</a:t>
          </a:r>
          <a:r>
            <a:rPr lang="ja-JP" altLang="en-US" sz="900" b="0" i="0" u="none" strike="noStrike" baseline="0">
              <a:solidFill>
                <a:srgbClr val="000000"/>
              </a:solidFill>
              <a:latin typeface="Calibri"/>
              <a:cs typeface="Calibri"/>
            </a:rPr>
            <a:t>2</a:t>
          </a:r>
          <a:r>
            <a:rPr lang="ja-JP" altLang="en-US" sz="900" b="0" i="0" u="none" strike="noStrike" baseline="0">
              <a:solidFill>
                <a:srgbClr val="000000"/>
              </a:solidFill>
              <a:latin typeface="DejaVu Sans"/>
              <a:cs typeface="Calibri"/>
            </a:rPr>
            <a:t>条</a:t>
          </a:r>
          <a:r>
            <a:rPr lang="ja-JP" altLang="en-US" sz="900" b="0" i="0" u="none" strike="noStrike" baseline="0">
              <a:solidFill>
                <a:srgbClr val="000000"/>
              </a:solidFill>
              <a:latin typeface="Calibri"/>
              <a:cs typeface="Calibri"/>
            </a:rPr>
            <a:t>3</a:t>
          </a:r>
          <a:r>
            <a:rPr lang="ja-JP" altLang="en-US" sz="900" b="0" i="0" u="none" strike="noStrike" baseline="0">
              <a:solidFill>
                <a:srgbClr val="000000"/>
              </a:solidFill>
              <a:latin typeface="DejaVu Sans"/>
              <a:cs typeface="Calibri"/>
            </a:rPr>
            <a:t>項】</a:t>
          </a:r>
          <a:endParaRPr lang="ja-JP" altLang="en-US" sz="900" b="0" i="0" u="none" strike="noStrike" baseline="0">
            <a:solidFill>
              <a:srgbClr val="000000"/>
            </a:solidFill>
            <a:latin typeface="DejaVu Sans"/>
          </a:endParaRPr>
        </a:p>
      </xdr:txBody>
    </xdr:sp>
    <xdr:clientData/>
  </xdr:twoCellAnchor>
  <xdr:twoCellAnchor>
    <xdr:from>
      <xdr:col>17</xdr:col>
      <xdr:colOff>238125</xdr:colOff>
      <xdr:row>6</xdr:row>
      <xdr:rowOff>190500</xdr:rowOff>
    </xdr:from>
    <xdr:to>
      <xdr:col>25</xdr:col>
      <xdr:colOff>28575</xdr:colOff>
      <xdr:row>11</xdr:row>
      <xdr:rowOff>9525</xdr:rowOff>
    </xdr:to>
    <xdr:sp macro="" textlink="">
      <xdr:nvSpPr>
        <xdr:cNvPr id="1055" name="CustomShape 1">
          <a:extLst>
            <a:ext uri="{FF2B5EF4-FFF2-40B4-BE49-F238E27FC236}">
              <a16:creationId xmlns:a16="http://schemas.microsoft.com/office/drawing/2014/main" id="{B130D4A6-B12C-2751-F12A-2DC25411DFAA}"/>
            </a:ext>
          </a:extLst>
        </xdr:cNvPr>
        <xdr:cNvSpPr>
          <a:spLocks noChangeArrowheads="1"/>
        </xdr:cNvSpPr>
      </xdr:nvSpPr>
      <xdr:spPr bwMode="auto">
        <a:xfrm>
          <a:off x="4448175" y="1524000"/>
          <a:ext cx="1771650" cy="819150"/>
        </a:xfrm>
        <a:prstGeom prst="rect">
          <a:avLst/>
        </a:prstGeom>
        <a:noFill/>
        <a:ln w="381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228600</xdr:colOff>
      <xdr:row>6</xdr:row>
      <xdr:rowOff>190500</xdr:rowOff>
    </xdr:from>
    <xdr:to>
      <xdr:col>18</xdr:col>
      <xdr:colOff>28575</xdr:colOff>
      <xdr:row>12</xdr:row>
      <xdr:rowOff>142875</xdr:rowOff>
    </xdr:to>
    <xdr:sp macro="" textlink="">
      <xdr:nvSpPr>
        <xdr:cNvPr id="1056" name="CustomShape 1">
          <a:extLst>
            <a:ext uri="{FF2B5EF4-FFF2-40B4-BE49-F238E27FC236}">
              <a16:creationId xmlns:a16="http://schemas.microsoft.com/office/drawing/2014/main" id="{AA644CF4-548C-5266-1F2B-66BF3A4587ED}"/>
            </a:ext>
          </a:extLst>
        </xdr:cNvPr>
        <xdr:cNvSpPr>
          <a:spLocks noChangeArrowheads="1"/>
        </xdr:cNvSpPr>
      </xdr:nvSpPr>
      <xdr:spPr bwMode="auto">
        <a:xfrm>
          <a:off x="2457450" y="1524000"/>
          <a:ext cx="2028825" cy="1152525"/>
        </a:xfrm>
        <a:prstGeom prst="rect">
          <a:avLst/>
        </a:prstGeom>
        <a:noFill/>
        <a:ln w="381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14</xdr:col>
      <xdr:colOff>9525</xdr:colOff>
      <xdr:row>12</xdr:row>
      <xdr:rowOff>142875</xdr:rowOff>
    </xdr:from>
    <xdr:to>
      <xdr:col>16</xdr:col>
      <xdr:colOff>19050</xdr:colOff>
      <xdr:row>14</xdr:row>
      <xdr:rowOff>133350</xdr:rowOff>
    </xdr:to>
    <xdr:cxnSp macro="">
      <xdr:nvCxnSpPr>
        <xdr:cNvPr id="1057" name="Line 1">
          <a:extLst>
            <a:ext uri="{FF2B5EF4-FFF2-40B4-BE49-F238E27FC236}">
              <a16:creationId xmlns:a16="http://schemas.microsoft.com/office/drawing/2014/main" id="{559F4278-4EE9-AE02-6604-BE0390274E0D}"/>
            </a:ext>
          </a:extLst>
        </xdr:cNvPr>
        <xdr:cNvCxnSpPr>
          <a:cxnSpLocks noChangeShapeType="1"/>
        </xdr:cNvCxnSpPr>
      </xdr:nvCxnSpPr>
      <xdr:spPr bwMode="auto">
        <a:xfrm>
          <a:off x="3476625" y="2676525"/>
          <a:ext cx="504825" cy="390525"/>
        </a:xfrm>
        <a:prstGeom prst="straightConnector1">
          <a:avLst/>
        </a:prstGeom>
        <a:noFill/>
        <a:ln w="9360">
          <a:solidFill>
            <a:srgbClr val="000000"/>
          </a:solidFill>
          <a:miter lim="800000"/>
          <a:headEnd type="triangle" w="lg"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16</xdr:col>
      <xdr:colOff>28575</xdr:colOff>
      <xdr:row>14</xdr:row>
      <xdr:rowOff>133350</xdr:rowOff>
    </xdr:from>
    <xdr:to>
      <xdr:col>19</xdr:col>
      <xdr:colOff>228600</xdr:colOff>
      <xdr:row>14</xdr:row>
      <xdr:rowOff>133350</xdr:rowOff>
    </xdr:to>
    <xdr:sp macro="" textlink="">
      <xdr:nvSpPr>
        <xdr:cNvPr id="1058" name="Line 1">
          <a:extLst>
            <a:ext uri="{FF2B5EF4-FFF2-40B4-BE49-F238E27FC236}">
              <a16:creationId xmlns:a16="http://schemas.microsoft.com/office/drawing/2014/main" id="{CCC47A26-6B24-325A-A300-C27B49CF5481}"/>
            </a:ext>
          </a:extLst>
        </xdr:cNvPr>
        <xdr:cNvSpPr>
          <a:spLocks noChangeShapeType="1"/>
        </xdr:cNvSpPr>
      </xdr:nvSpPr>
      <xdr:spPr bwMode="auto">
        <a:xfrm>
          <a:off x="3990975" y="3067050"/>
          <a:ext cx="942975"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228600</xdr:colOff>
      <xdr:row>20</xdr:row>
      <xdr:rowOff>180975</xdr:rowOff>
    </xdr:from>
    <xdr:to>
      <xdr:col>18</xdr:col>
      <xdr:colOff>19050</xdr:colOff>
      <xdr:row>29</xdr:row>
      <xdr:rowOff>57150</xdr:rowOff>
    </xdr:to>
    <xdr:sp macro="" textlink="">
      <xdr:nvSpPr>
        <xdr:cNvPr id="1059" name="CustomShape 1">
          <a:extLst>
            <a:ext uri="{FF2B5EF4-FFF2-40B4-BE49-F238E27FC236}">
              <a16:creationId xmlns:a16="http://schemas.microsoft.com/office/drawing/2014/main" id="{1A2B42D0-FBAD-519D-1CE8-B670B7440983}"/>
            </a:ext>
          </a:extLst>
        </xdr:cNvPr>
        <xdr:cNvSpPr>
          <a:spLocks noChangeArrowheads="1"/>
        </xdr:cNvSpPr>
      </xdr:nvSpPr>
      <xdr:spPr bwMode="auto">
        <a:xfrm>
          <a:off x="3448050" y="4314825"/>
          <a:ext cx="1028700" cy="1704975"/>
        </a:xfrm>
        <a:prstGeom prst="rect">
          <a:avLst/>
        </a:prstGeom>
        <a:noFill/>
        <a:ln w="381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30</xdr:col>
      <xdr:colOff>228600</xdr:colOff>
      <xdr:row>20</xdr:row>
      <xdr:rowOff>171450</xdr:rowOff>
    </xdr:from>
    <xdr:to>
      <xdr:col>35</xdr:col>
      <xdr:colOff>9525</xdr:colOff>
      <xdr:row>30</xdr:row>
      <xdr:rowOff>19050</xdr:rowOff>
    </xdr:to>
    <xdr:sp macro="" textlink="">
      <xdr:nvSpPr>
        <xdr:cNvPr id="1060" name="CustomShape 1">
          <a:extLst>
            <a:ext uri="{FF2B5EF4-FFF2-40B4-BE49-F238E27FC236}">
              <a16:creationId xmlns:a16="http://schemas.microsoft.com/office/drawing/2014/main" id="{67904436-DF7A-4022-54EC-421CF697FD16}"/>
            </a:ext>
          </a:extLst>
        </xdr:cNvPr>
        <xdr:cNvSpPr>
          <a:spLocks noChangeArrowheads="1"/>
        </xdr:cNvSpPr>
      </xdr:nvSpPr>
      <xdr:spPr bwMode="auto">
        <a:xfrm>
          <a:off x="7658100" y="4305300"/>
          <a:ext cx="1019175" cy="1876425"/>
        </a:xfrm>
        <a:prstGeom prst="rect">
          <a:avLst/>
        </a:prstGeom>
        <a:noFill/>
        <a:ln w="381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22</xdr:col>
      <xdr:colOff>228600</xdr:colOff>
      <xdr:row>20</xdr:row>
      <xdr:rowOff>180975</xdr:rowOff>
    </xdr:from>
    <xdr:to>
      <xdr:col>25</xdr:col>
      <xdr:colOff>19050</xdr:colOff>
      <xdr:row>27</xdr:row>
      <xdr:rowOff>114300</xdr:rowOff>
    </xdr:to>
    <xdr:sp macro="" textlink="">
      <xdr:nvSpPr>
        <xdr:cNvPr id="1061" name="CustomShape 1">
          <a:extLst>
            <a:ext uri="{FF2B5EF4-FFF2-40B4-BE49-F238E27FC236}">
              <a16:creationId xmlns:a16="http://schemas.microsoft.com/office/drawing/2014/main" id="{C2698953-E74E-232D-9061-CA22F4EEB310}"/>
            </a:ext>
          </a:extLst>
        </xdr:cNvPr>
        <xdr:cNvSpPr>
          <a:spLocks noChangeArrowheads="1"/>
        </xdr:cNvSpPr>
      </xdr:nvSpPr>
      <xdr:spPr bwMode="auto">
        <a:xfrm>
          <a:off x="5676900" y="4314825"/>
          <a:ext cx="533400" cy="1362075"/>
        </a:xfrm>
        <a:prstGeom prst="rect">
          <a:avLst/>
        </a:prstGeom>
        <a:noFill/>
        <a:ln w="381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123825</xdr:colOff>
      <xdr:row>38</xdr:row>
      <xdr:rowOff>57150</xdr:rowOff>
    </xdr:from>
    <xdr:to>
      <xdr:col>19</xdr:col>
      <xdr:colOff>0</xdr:colOff>
      <xdr:row>43</xdr:row>
      <xdr:rowOff>171450</xdr:rowOff>
    </xdr:to>
    <xdr:cxnSp macro="">
      <xdr:nvCxnSpPr>
        <xdr:cNvPr id="1062" name="Line 1">
          <a:extLst>
            <a:ext uri="{FF2B5EF4-FFF2-40B4-BE49-F238E27FC236}">
              <a16:creationId xmlns:a16="http://schemas.microsoft.com/office/drawing/2014/main" id="{02C8FC77-E25C-72FE-EF8C-7C796B9665B6}"/>
            </a:ext>
          </a:extLst>
        </xdr:cNvPr>
        <xdr:cNvCxnSpPr>
          <a:cxnSpLocks noChangeShapeType="1"/>
        </xdr:cNvCxnSpPr>
      </xdr:nvCxnSpPr>
      <xdr:spPr bwMode="auto">
        <a:xfrm flipV="1">
          <a:off x="4333875" y="7820025"/>
          <a:ext cx="371475" cy="1114425"/>
        </a:xfrm>
        <a:prstGeom prst="straightConnector1">
          <a:avLst/>
        </a:prstGeom>
        <a:noFill/>
        <a:ln w="9360">
          <a:solidFill>
            <a:srgbClr val="000000"/>
          </a:solidFill>
          <a:miter lim="800000"/>
          <a:headEnd/>
          <a:tailEnd type="triangle" w="lg"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15</xdr:col>
      <xdr:colOff>190500</xdr:colOff>
      <xdr:row>43</xdr:row>
      <xdr:rowOff>180975</xdr:rowOff>
    </xdr:from>
    <xdr:to>
      <xdr:col>17</xdr:col>
      <xdr:colOff>133350</xdr:colOff>
      <xdr:row>43</xdr:row>
      <xdr:rowOff>180975</xdr:rowOff>
    </xdr:to>
    <xdr:sp macro="" textlink="">
      <xdr:nvSpPr>
        <xdr:cNvPr id="1063" name="Line 1">
          <a:extLst>
            <a:ext uri="{FF2B5EF4-FFF2-40B4-BE49-F238E27FC236}">
              <a16:creationId xmlns:a16="http://schemas.microsoft.com/office/drawing/2014/main" id="{779FCA54-2C9F-7076-D979-8260143C3E15}"/>
            </a:ext>
          </a:extLst>
        </xdr:cNvPr>
        <xdr:cNvSpPr>
          <a:spLocks noChangeShapeType="1"/>
        </xdr:cNvSpPr>
      </xdr:nvSpPr>
      <xdr:spPr bwMode="auto">
        <a:xfrm>
          <a:off x="3905250" y="8943975"/>
          <a:ext cx="438150" cy="0"/>
        </a:xfrm>
        <a:prstGeom prst="line">
          <a:avLst/>
        </a:prstGeom>
        <a:noFill/>
        <a:ln w="1260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15</xdr:col>
      <xdr:colOff>228600</xdr:colOff>
      <xdr:row>35</xdr:row>
      <xdr:rowOff>190500</xdr:rowOff>
    </xdr:from>
    <xdr:to>
      <xdr:col>22</xdr:col>
      <xdr:colOff>28575</xdr:colOff>
      <xdr:row>43</xdr:row>
      <xdr:rowOff>57150</xdr:rowOff>
    </xdr:to>
    <xdr:sp macro="" textlink="">
      <xdr:nvSpPr>
        <xdr:cNvPr id="1064" name="CustomShape 1">
          <a:extLst>
            <a:ext uri="{FF2B5EF4-FFF2-40B4-BE49-F238E27FC236}">
              <a16:creationId xmlns:a16="http://schemas.microsoft.com/office/drawing/2014/main" id="{B30C3A24-C4A9-6BF4-7371-7B7C3D41AB22}"/>
            </a:ext>
          </a:extLst>
        </xdr:cNvPr>
        <xdr:cNvSpPr>
          <a:spLocks noChangeArrowheads="1"/>
        </xdr:cNvSpPr>
      </xdr:nvSpPr>
      <xdr:spPr bwMode="auto">
        <a:xfrm>
          <a:off x="3943350" y="7353300"/>
          <a:ext cx="1533525" cy="1466850"/>
        </a:xfrm>
        <a:prstGeom prst="rect">
          <a:avLst/>
        </a:prstGeom>
        <a:noFill/>
        <a:ln w="381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22</xdr:col>
      <xdr:colOff>228600</xdr:colOff>
      <xdr:row>34</xdr:row>
      <xdr:rowOff>180975</xdr:rowOff>
    </xdr:from>
    <xdr:to>
      <xdr:col>29</xdr:col>
      <xdr:colOff>28575</xdr:colOff>
      <xdr:row>43</xdr:row>
      <xdr:rowOff>57150</xdr:rowOff>
    </xdr:to>
    <xdr:sp macro="" textlink="">
      <xdr:nvSpPr>
        <xdr:cNvPr id="1065" name="CustomShape 1">
          <a:extLst>
            <a:ext uri="{FF2B5EF4-FFF2-40B4-BE49-F238E27FC236}">
              <a16:creationId xmlns:a16="http://schemas.microsoft.com/office/drawing/2014/main" id="{F51D6F09-B0B9-26FD-E488-60BA59AC0DF2}"/>
            </a:ext>
          </a:extLst>
        </xdr:cNvPr>
        <xdr:cNvSpPr>
          <a:spLocks noChangeArrowheads="1"/>
        </xdr:cNvSpPr>
      </xdr:nvSpPr>
      <xdr:spPr bwMode="auto">
        <a:xfrm>
          <a:off x="5676900" y="7143750"/>
          <a:ext cx="1533525" cy="1676400"/>
        </a:xfrm>
        <a:prstGeom prst="rect">
          <a:avLst/>
        </a:prstGeom>
        <a:noFill/>
        <a:ln w="381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28575</xdr:colOff>
      <xdr:row>27</xdr:row>
      <xdr:rowOff>85725</xdr:rowOff>
    </xdr:from>
    <xdr:to>
      <xdr:col>9</xdr:col>
      <xdr:colOff>180975</xdr:colOff>
      <xdr:row>30</xdr:row>
      <xdr:rowOff>114300</xdr:rowOff>
    </xdr:to>
    <xdr:sp macro="" textlink="" fLocksText="0">
      <xdr:nvSpPr>
        <xdr:cNvPr id="1042" name="CustomShape 1">
          <a:extLst>
            <a:ext uri="{FF2B5EF4-FFF2-40B4-BE49-F238E27FC236}">
              <a16:creationId xmlns:a16="http://schemas.microsoft.com/office/drawing/2014/main" id="{4BCB71D5-8417-7C66-1A44-EF6EF7CF2B32}"/>
            </a:ext>
          </a:extLst>
        </xdr:cNvPr>
        <xdr:cNvSpPr>
          <a:spLocks/>
        </xdr:cNvSpPr>
      </xdr:nvSpPr>
      <xdr:spPr bwMode="auto">
        <a:xfrm>
          <a:off x="276225" y="5648325"/>
          <a:ext cx="2133600" cy="628650"/>
        </a:xfrm>
        <a:custGeom>
          <a:avLst/>
          <a:gdLst>
            <a:gd name="G0" fmla="*/ 1770 31889 1"/>
            <a:gd name="G1" fmla="*/ G0 1 34464"/>
            <a:gd name="G2" fmla="*/ 6844 -7672 1"/>
            <a:gd name="G3" fmla="*/ G2 1 34464"/>
            <a:gd name="G4" fmla="*/ 1770 23677 1"/>
            <a:gd name="G5" fmla="*/ G4 1 34464"/>
            <a:gd name="G6" fmla="*/ 6844 -7781 1"/>
            <a:gd name="G7" fmla="*/ G6 1 34464"/>
            <a:gd name="G8" fmla="*/ 1770 21590 1"/>
            <a:gd name="G9" fmla="*/ G8 1 34464"/>
            <a:gd name="G10" fmla="*/ 6844 11441 1"/>
            <a:gd name="G11" fmla="*/ G10 1 34464"/>
            <a:gd name="G12" fmla="+- 6844 0 0"/>
            <a:gd name="G13" fmla="*/ 1770 1 2"/>
            <a:gd name="G14" fmla="*/ 6844 1 2"/>
            <a:gd name="G15" fmla="+- 1770 0 0"/>
          </a:gdLst>
          <a:ahLst/>
          <a:cxnLst>
            <a:cxn ang="0">
              <a:pos x="r" y="vc"/>
            </a:cxn>
            <a:cxn ang="5400000">
              <a:pos x="hc" y="b"/>
            </a:cxn>
            <a:cxn ang="10800000">
              <a:pos x="l" y="vc"/>
            </a:cxn>
            <a:cxn ang="16200000">
              <a:pos x="hc" y="t"/>
            </a:cxn>
          </a:cxnLst>
          <a:rect l="0" t="0" r="0" b="0"/>
          <a:pathLst>
            <a:path>
              <a:moveTo>
                <a:pt x="0" y="0"/>
              </a:moveTo>
              <a:lnTo>
                <a:pt x="6844" y="0"/>
              </a:lnTo>
              <a:lnTo>
                <a:pt x="6844" y="1770"/>
              </a:lnTo>
              <a:lnTo>
                <a:pt x="0" y="1770"/>
              </a:lnTo>
              <a:close/>
            </a:path>
            <a:path>
              <a:moveTo>
                <a:pt x="-1524" y="1638"/>
              </a:moveTo>
              <a:lnTo>
                <a:pt x="-1545" y="1216"/>
              </a:lnTo>
              <a:lnTo>
                <a:pt x="2272" y="1109"/>
              </a:lnTo>
            </a:path>
          </a:pathLst>
        </a:custGeom>
        <a:solidFill>
          <a:srgbClr val="FFFF99"/>
        </a:solidFill>
        <a:ln w="12600" cap="flat">
          <a:solidFill>
            <a:srgbClr val="000000"/>
          </a:solidFill>
          <a:miter lim="800000"/>
          <a:headEnd type="triangle" w="lg" len="med"/>
          <a:tailEnd/>
        </a:ln>
        <a:effectLst/>
      </xdr:spPr>
      <xdr:txBody>
        <a:bodyPr vertOverflow="clip" wrap="square" lIns="20160" tIns="20160" rIns="20160" bIns="20160" anchor="t"/>
        <a:lstStyle/>
        <a:p>
          <a:pPr algn="l" rtl="0">
            <a:defRPr sz="1000"/>
          </a:pPr>
          <a:r>
            <a:rPr lang="ja-JP" altLang="en-US" sz="900" b="0" i="0" u="none" strike="noStrike" baseline="0">
              <a:solidFill>
                <a:srgbClr val="000000"/>
              </a:solidFill>
              <a:latin typeface="DejaVu Sans"/>
            </a:rPr>
            <a:t>・地元調整等により、休日の作業が必要となったため、３日前に振替閉所日とした場合　　　　　　　　　　【</a:t>
          </a:r>
          <a:r>
            <a:rPr lang="ja-JP" altLang="en-US" sz="900" b="0" i="0" u="none" strike="noStrike" baseline="0">
              <a:solidFill>
                <a:srgbClr val="000000"/>
              </a:solidFill>
              <a:latin typeface="Calibri"/>
              <a:cs typeface="Calibri"/>
            </a:rPr>
            <a:t>2</a:t>
          </a:r>
          <a:r>
            <a:rPr lang="ja-JP" altLang="en-US" sz="900" b="0" i="0" u="none" strike="noStrike" baseline="0">
              <a:solidFill>
                <a:srgbClr val="000000"/>
              </a:solidFill>
              <a:latin typeface="DejaVu Sans"/>
              <a:cs typeface="Calibri"/>
            </a:rPr>
            <a:t>条</a:t>
          </a:r>
          <a:r>
            <a:rPr lang="ja-JP" altLang="en-US" sz="900" b="0" i="0" u="none" strike="noStrike" baseline="0">
              <a:solidFill>
                <a:srgbClr val="000000"/>
              </a:solidFill>
              <a:latin typeface="Calibri"/>
              <a:cs typeface="Calibri"/>
            </a:rPr>
            <a:t>5</a:t>
          </a:r>
          <a:r>
            <a:rPr lang="ja-JP" altLang="en-US" sz="900" b="0" i="0" u="none" strike="noStrike" baseline="0">
              <a:solidFill>
                <a:srgbClr val="000000"/>
              </a:solidFill>
              <a:latin typeface="DejaVu Sans"/>
              <a:cs typeface="Calibri"/>
            </a:rPr>
            <a:t>項】</a:t>
          </a:r>
          <a:endParaRPr lang="ja-JP" altLang="en-US" sz="900" b="0" i="0" u="none" strike="noStrike" baseline="0">
            <a:solidFill>
              <a:srgbClr val="000000"/>
            </a:solidFill>
            <a:latin typeface="DejaVu Sans"/>
          </a:endParaRPr>
        </a:p>
      </xdr:txBody>
    </xdr:sp>
    <xdr:clientData/>
  </xdr:twoCellAnchor>
  <xdr:twoCellAnchor>
    <xdr:from>
      <xdr:col>18</xdr:col>
      <xdr:colOff>57150</xdr:colOff>
      <xdr:row>27</xdr:row>
      <xdr:rowOff>171450</xdr:rowOff>
    </xdr:from>
    <xdr:to>
      <xdr:col>28</xdr:col>
      <xdr:colOff>66675</xdr:colOff>
      <xdr:row>30</xdr:row>
      <xdr:rowOff>133350</xdr:rowOff>
    </xdr:to>
    <xdr:sp macro="" textlink="" fLocksText="0">
      <xdr:nvSpPr>
        <xdr:cNvPr id="1043" name="CustomShape 1">
          <a:extLst>
            <a:ext uri="{FF2B5EF4-FFF2-40B4-BE49-F238E27FC236}">
              <a16:creationId xmlns:a16="http://schemas.microsoft.com/office/drawing/2014/main" id="{840BB02B-BAED-FD1A-4C6D-7DD7B6DD7084}"/>
            </a:ext>
          </a:extLst>
        </xdr:cNvPr>
        <xdr:cNvSpPr>
          <a:spLocks/>
        </xdr:cNvSpPr>
      </xdr:nvSpPr>
      <xdr:spPr bwMode="auto">
        <a:xfrm>
          <a:off x="4514850" y="5734050"/>
          <a:ext cx="2486025" cy="561975"/>
        </a:xfrm>
        <a:custGeom>
          <a:avLst/>
          <a:gdLst>
            <a:gd name="G0" fmla="*/ 1583 10224 1"/>
            <a:gd name="G1" fmla="*/ G0 1 34464"/>
            <a:gd name="G2" fmla="*/ 7971 -23001 1"/>
            <a:gd name="G3" fmla="*/ G2 1 34464"/>
            <a:gd name="G4" fmla="*/ 1583 6121 1"/>
            <a:gd name="G5" fmla="*/ G4 1 34464"/>
            <a:gd name="G6" fmla="*/ 7971 -23110 1"/>
            <a:gd name="G7" fmla="*/ G6 1 34464"/>
            <a:gd name="G8" fmla="*/ 1583 2851 1"/>
            <a:gd name="G9" fmla="*/ G8 1 34464"/>
            <a:gd name="G10" fmla="*/ 7971 -56 1"/>
            <a:gd name="G11" fmla="*/ G10 1 34464"/>
            <a:gd name="G12" fmla="+- 7971 0 0"/>
            <a:gd name="G13" fmla="*/ 1583 1 2"/>
            <a:gd name="G14" fmla="*/ 7971 1 2"/>
            <a:gd name="G15" fmla="+- 1583 0 0"/>
          </a:gdLst>
          <a:ahLst/>
          <a:cxnLst>
            <a:cxn ang="0">
              <a:pos x="r" y="vc"/>
            </a:cxn>
            <a:cxn ang="5400000">
              <a:pos x="hc" y="b"/>
            </a:cxn>
            <a:cxn ang="10800000">
              <a:pos x="l" y="vc"/>
            </a:cxn>
            <a:cxn ang="16200000">
              <a:pos x="hc" y="t"/>
            </a:cxn>
          </a:cxnLst>
          <a:rect l="0" t="0" r="0" b="0"/>
          <a:pathLst>
            <a:path>
              <a:moveTo>
                <a:pt x="0" y="0"/>
              </a:moveTo>
              <a:lnTo>
                <a:pt x="7971" y="0"/>
              </a:lnTo>
              <a:lnTo>
                <a:pt x="7971" y="1583"/>
              </a:lnTo>
              <a:lnTo>
                <a:pt x="0" y="1583"/>
              </a:lnTo>
              <a:close/>
            </a:path>
            <a:path>
              <a:moveTo>
                <a:pt x="-5320" y="470"/>
              </a:moveTo>
              <a:lnTo>
                <a:pt x="-5345" y="281"/>
              </a:lnTo>
              <a:lnTo>
                <a:pt x="-13" y="131"/>
              </a:lnTo>
            </a:path>
          </a:pathLst>
        </a:custGeom>
        <a:solidFill>
          <a:srgbClr val="FFFF99"/>
        </a:solidFill>
        <a:ln w="12600" cap="flat">
          <a:solidFill>
            <a:srgbClr val="000000"/>
          </a:solidFill>
          <a:miter lim="800000"/>
          <a:headEnd type="triangle" w="lg" len="med"/>
          <a:tailEnd/>
        </a:ln>
        <a:effectLst/>
      </xdr:spPr>
      <xdr:txBody>
        <a:bodyPr vertOverflow="clip" wrap="square" lIns="20160" tIns="20160" rIns="20160" bIns="20160" anchor="t"/>
        <a:lstStyle/>
        <a:p>
          <a:pPr algn="l" rtl="0">
            <a:defRPr sz="1000"/>
          </a:pPr>
          <a:r>
            <a:rPr lang="ja-JP" altLang="en-US" sz="900" b="0" i="0" u="none" strike="noStrike" baseline="0">
              <a:solidFill>
                <a:srgbClr val="000000"/>
              </a:solidFill>
              <a:latin typeface="DejaVu Sans"/>
            </a:rPr>
            <a:t>・雨天のため、急遽、閉所とし、翌日の通常閉所（予定）日を振替作業日とした場合</a:t>
          </a:r>
        </a:p>
        <a:p>
          <a:pPr algn="l" rtl="0">
            <a:defRPr sz="1000"/>
          </a:pPr>
          <a:r>
            <a:rPr lang="ja-JP" altLang="en-US" sz="900" b="0" i="0" u="none" strike="noStrike" baseline="0">
              <a:solidFill>
                <a:srgbClr val="000000"/>
              </a:solidFill>
              <a:latin typeface="DejaVu Sans"/>
            </a:rPr>
            <a:t>　　　　　　　　　　　　　　　　　　　　　【</a:t>
          </a:r>
          <a:r>
            <a:rPr lang="ja-JP" altLang="en-US" sz="900" b="0" i="0" u="none" strike="noStrike" baseline="0">
              <a:solidFill>
                <a:srgbClr val="000000"/>
              </a:solidFill>
              <a:latin typeface="Calibri"/>
              <a:cs typeface="Calibri"/>
            </a:rPr>
            <a:t>2</a:t>
          </a:r>
          <a:r>
            <a:rPr lang="ja-JP" altLang="en-US" sz="900" b="0" i="0" u="none" strike="noStrike" baseline="0">
              <a:solidFill>
                <a:srgbClr val="000000"/>
              </a:solidFill>
              <a:latin typeface="DejaVu Sans"/>
              <a:cs typeface="Calibri"/>
            </a:rPr>
            <a:t>条</a:t>
          </a:r>
          <a:r>
            <a:rPr lang="ja-JP" altLang="en-US" sz="900" b="0" i="0" u="none" strike="noStrike" baseline="0">
              <a:solidFill>
                <a:srgbClr val="000000"/>
              </a:solidFill>
              <a:latin typeface="Calibri"/>
              <a:cs typeface="Calibri"/>
            </a:rPr>
            <a:t>4</a:t>
          </a:r>
          <a:r>
            <a:rPr lang="ja-JP" altLang="en-US" sz="900" b="0" i="0" u="none" strike="noStrike" baseline="0">
              <a:solidFill>
                <a:srgbClr val="000000"/>
              </a:solidFill>
              <a:latin typeface="DejaVu Sans"/>
              <a:cs typeface="Calibri"/>
            </a:rPr>
            <a:t>項】</a:t>
          </a:r>
          <a:endParaRPr lang="ja-JP" altLang="en-US" sz="900" b="0" i="0" u="none" strike="noStrike" baseline="0">
            <a:solidFill>
              <a:srgbClr val="000000"/>
            </a:solidFill>
            <a:latin typeface="DejaVu Sans"/>
          </a:endParaRPr>
        </a:p>
      </xdr:txBody>
    </xdr:sp>
    <xdr:clientData/>
  </xdr:twoCellAnchor>
  <xdr:twoCellAnchor>
    <xdr:from>
      <xdr:col>28</xdr:col>
      <xdr:colOff>66675</xdr:colOff>
      <xdr:row>9</xdr:row>
      <xdr:rowOff>28575</xdr:rowOff>
    </xdr:from>
    <xdr:to>
      <xdr:col>36</xdr:col>
      <xdr:colOff>123825</xdr:colOff>
      <xdr:row>17</xdr:row>
      <xdr:rowOff>104775</xdr:rowOff>
    </xdr:to>
    <xdr:sp macro="" textlink="" fLocksText="0">
      <xdr:nvSpPr>
        <xdr:cNvPr id="1044" name="CustomShape 1">
          <a:extLst>
            <a:ext uri="{FF2B5EF4-FFF2-40B4-BE49-F238E27FC236}">
              <a16:creationId xmlns:a16="http://schemas.microsoft.com/office/drawing/2014/main" id="{3DA211ED-B313-AC34-BB60-D77E43E485E4}"/>
            </a:ext>
          </a:extLst>
        </xdr:cNvPr>
        <xdr:cNvSpPr>
          <a:spLocks/>
        </xdr:cNvSpPr>
      </xdr:nvSpPr>
      <xdr:spPr bwMode="auto">
        <a:xfrm>
          <a:off x="7000875" y="1962150"/>
          <a:ext cx="2038350" cy="1676400"/>
        </a:xfrm>
        <a:custGeom>
          <a:avLst/>
          <a:gdLst>
            <a:gd name="G0" fmla="*/ 4714 6714 1"/>
            <a:gd name="G1" fmla="*/ G0 1 34464"/>
            <a:gd name="G2" fmla="*/ 6536 43413 1"/>
            <a:gd name="G3" fmla="*/ G2 1 34464"/>
            <a:gd name="G4" fmla="*/ 4714 3143 1"/>
            <a:gd name="G5" fmla="*/ G4 1 34464"/>
            <a:gd name="G6" fmla="*/ 6536 43457 1"/>
            <a:gd name="G7" fmla="*/ G6 1 34464"/>
            <a:gd name="G8" fmla="*/ 4714 933 1"/>
            <a:gd name="G9" fmla="*/ G8 1 34464"/>
            <a:gd name="G10" fmla="*/ 6536 21544 1"/>
            <a:gd name="G11" fmla="*/ G10 1 34464"/>
            <a:gd name="G12" fmla="+- 6536 0 0"/>
            <a:gd name="G13" fmla="*/ 4714 1 2"/>
            <a:gd name="G14" fmla="*/ 6536 1 2"/>
            <a:gd name="G15" fmla="+- 4714 0 0"/>
          </a:gdLst>
          <a:ahLst/>
          <a:cxnLst>
            <a:cxn ang="0">
              <a:pos x="r" y="vc"/>
            </a:cxn>
            <a:cxn ang="5400000">
              <a:pos x="hc" y="b"/>
            </a:cxn>
            <a:cxn ang="10800000">
              <a:pos x="l" y="vc"/>
            </a:cxn>
            <a:cxn ang="16200000">
              <a:pos x="hc" y="t"/>
            </a:cxn>
          </a:cxnLst>
          <a:rect l="0" t="0" r="0" b="0"/>
          <a:pathLst>
            <a:path>
              <a:moveTo>
                <a:pt x="0" y="0"/>
              </a:moveTo>
              <a:lnTo>
                <a:pt x="6536" y="0"/>
              </a:lnTo>
              <a:lnTo>
                <a:pt x="6536" y="4714"/>
              </a:lnTo>
              <a:lnTo>
                <a:pt x="0" y="4714"/>
              </a:lnTo>
              <a:close/>
            </a:path>
            <a:path>
              <a:moveTo>
                <a:pt x="8233" y="918"/>
              </a:moveTo>
              <a:lnTo>
                <a:pt x="8241" y="430"/>
              </a:lnTo>
              <a:lnTo>
                <a:pt x="4086" y="128"/>
              </a:lnTo>
            </a:path>
          </a:pathLst>
        </a:custGeom>
        <a:solidFill>
          <a:srgbClr val="FFFF99"/>
        </a:solidFill>
        <a:ln w="12600" cap="flat">
          <a:solidFill>
            <a:srgbClr val="000000"/>
          </a:solidFill>
          <a:miter lim="800000"/>
          <a:headEnd type="triangle" w="lg" len="med"/>
          <a:tailEnd/>
        </a:ln>
        <a:effectLst/>
      </xdr:spPr>
      <xdr:txBody>
        <a:bodyPr vertOverflow="clip" wrap="square" lIns="20160" tIns="20160" rIns="20160" bIns="20160" anchor="t"/>
        <a:lstStyle/>
        <a:p>
          <a:pPr algn="l" rtl="0">
            <a:defRPr sz="1000"/>
          </a:pPr>
          <a:r>
            <a:rPr lang="ja-JP" altLang="en-US" sz="900" b="0" i="0" u="none" strike="noStrike" baseline="0">
              <a:solidFill>
                <a:srgbClr val="000000"/>
              </a:solidFill>
              <a:latin typeface="DejaVu Sans"/>
            </a:rPr>
            <a:t>・「祝日」を会社の就業規則等で休日と定めている場合でも、週休日とは別に休日とすることが基本となるため現場閉所日には含めない</a:t>
          </a:r>
        </a:p>
        <a:p>
          <a:pPr algn="l" rtl="0">
            <a:defRPr sz="1000"/>
          </a:pPr>
          <a:r>
            <a:rPr lang="ja-JP" altLang="en-US" sz="900" b="0" i="0" u="none" strike="noStrike" baseline="0">
              <a:solidFill>
                <a:srgbClr val="000000"/>
              </a:solidFill>
              <a:latin typeface="DejaVu Sans"/>
            </a:rPr>
            <a:t>・ただし、通常閉所（予定）日が緊急で作業日となった場合等は、振替閉所日に充てることを可とする</a:t>
          </a:r>
        </a:p>
        <a:p>
          <a:pPr algn="l" rtl="0">
            <a:defRPr sz="1000"/>
          </a:pPr>
          <a:r>
            <a:rPr lang="ja-JP" altLang="en-US" sz="900" b="0" i="0" u="none" strike="noStrike" baseline="0">
              <a:solidFill>
                <a:srgbClr val="000000"/>
              </a:solidFill>
              <a:latin typeface="DejaVu Sans"/>
            </a:rPr>
            <a:t>・なお、現場管理上必要な作業（点検・ﾊﾟﾄﾛｰﾙ等）のみを行う場合は閉所日として扱う</a:t>
          </a:r>
        </a:p>
        <a:p>
          <a:pPr algn="l" rtl="0">
            <a:defRPr sz="1000"/>
          </a:pPr>
          <a:r>
            <a:rPr lang="ja-JP" altLang="en-US" sz="900" b="0" i="0" u="none" strike="noStrike" baseline="0">
              <a:solidFill>
                <a:srgbClr val="000000"/>
              </a:solidFill>
              <a:latin typeface="DejaVu Sans"/>
            </a:rPr>
            <a:t>　　　　　　　　　　　　　　　　【</a:t>
          </a:r>
          <a:r>
            <a:rPr lang="ja-JP" altLang="en-US" sz="900" b="0" i="0" u="none" strike="noStrike" baseline="0">
              <a:solidFill>
                <a:srgbClr val="000000"/>
              </a:solidFill>
              <a:latin typeface="Calibri"/>
              <a:cs typeface="Calibri"/>
            </a:rPr>
            <a:t>2</a:t>
          </a:r>
          <a:r>
            <a:rPr lang="ja-JP" altLang="en-US" sz="900" b="0" i="0" u="none" strike="noStrike" baseline="0">
              <a:solidFill>
                <a:srgbClr val="000000"/>
              </a:solidFill>
              <a:latin typeface="DejaVu Sans"/>
              <a:cs typeface="Calibri"/>
            </a:rPr>
            <a:t>条</a:t>
          </a:r>
          <a:r>
            <a:rPr lang="ja-JP" altLang="en-US" sz="900" b="0" i="0" u="none" strike="noStrike" baseline="0">
              <a:solidFill>
                <a:srgbClr val="000000"/>
              </a:solidFill>
              <a:latin typeface="Calibri"/>
              <a:cs typeface="Calibri"/>
            </a:rPr>
            <a:t>2</a:t>
          </a:r>
          <a:r>
            <a:rPr lang="ja-JP" altLang="en-US" sz="900" b="0" i="0" u="none" strike="noStrike" baseline="0">
              <a:solidFill>
                <a:srgbClr val="000000"/>
              </a:solidFill>
              <a:latin typeface="DejaVu Sans"/>
              <a:cs typeface="Calibri"/>
            </a:rPr>
            <a:t>項】</a:t>
          </a:r>
          <a:endParaRPr lang="ja-JP" altLang="en-US" sz="900" b="0" i="0" u="none" strike="noStrike" baseline="0">
            <a:solidFill>
              <a:srgbClr val="000000"/>
            </a:solidFill>
            <a:latin typeface="DejaVu Sans"/>
          </a:endParaRPr>
        </a:p>
      </xdr:txBody>
    </xdr:sp>
    <xdr:clientData/>
  </xdr:twoCellAnchor>
  <xdr:twoCellAnchor>
    <xdr:from>
      <xdr:col>29</xdr:col>
      <xdr:colOff>47625</xdr:colOff>
      <xdr:row>42</xdr:row>
      <xdr:rowOff>19050</xdr:rowOff>
    </xdr:from>
    <xdr:to>
      <xdr:col>36</xdr:col>
      <xdr:colOff>123825</xdr:colOff>
      <xdr:row>44</xdr:row>
      <xdr:rowOff>161925</xdr:rowOff>
    </xdr:to>
    <xdr:sp macro="" textlink="" fLocksText="0">
      <xdr:nvSpPr>
        <xdr:cNvPr id="1045" name="CustomShape 1">
          <a:extLst>
            <a:ext uri="{FF2B5EF4-FFF2-40B4-BE49-F238E27FC236}">
              <a16:creationId xmlns:a16="http://schemas.microsoft.com/office/drawing/2014/main" id="{51570370-913F-397A-BE63-C234A6902610}"/>
            </a:ext>
          </a:extLst>
        </xdr:cNvPr>
        <xdr:cNvSpPr>
          <a:spLocks/>
        </xdr:cNvSpPr>
      </xdr:nvSpPr>
      <xdr:spPr bwMode="auto">
        <a:xfrm>
          <a:off x="7229475" y="8582025"/>
          <a:ext cx="1809750" cy="542925"/>
        </a:xfrm>
        <a:custGeom>
          <a:avLst/>
          <a:gdLst>
            <a:gd name="G0" fmla="*/ 1523 -21782 1"/>
            <a:gd name="G1" fmla="*/ G0 1 34464"/>
            <a:gd name="G2" fmla="*/ 5805 7151 1"/>
            <a:gd name="G3" fmla="*/ G2 1 34464"/>
            <a:gd name="G4" fmla="*/ 1523 -20447 1"/>
            <a:gd name="G5" fmla="*/ G4 1 34464"/>
            <a:gd name="G6" fmla="*/ 5805 14860 1"/>
            <a:gd name="G7" fmla="*/ G6 1 34464"/>
            <a:gd name="G8" fmla="*/ 1523 -3 1"/>
            <a:gd name="G9" fmla="*/ G8 1 34464"/>
            <a:gd name="G10" fmla="*/ 5805 14814 1"/>
            <a:gd name="G11" fmla="*/ G10 1 34464"/>
            <a:gd name="G12" fmla="+- 5805 0 0"/>
            <a:gd name="G13" fmla="*/ 1523 1 2"/>
            <a:gd name="G14" fmla="*/ 5805 1 2"/>
            <a:gd name="G15" fmla="+- 1523 0 0"/>
          </a:gdLst>
          <a:ahLst/>
          <a:cxnLst>
            <a:cxn ang="0">
              <a:pos x="r" y="vc"/>
            </a:cxn>
            <a:cxn ang="5400000">
              <a:pos x="hc" y="b"/>
            </a:cxn>
            <a:cxn ang="10800000">
              <a:pos x="l" y="vc"/>
            </a:cxn>
            <a:cxn ang="16200000">
              <a:pos x="hc" y="t"/>
            </a:cxn>
          </a:cxnLst>
          <a:rect l="0" t="0" r="0" b="0"/>
          <a:pathLst>
            <a:path>
              <a:moveTo>
                <a:pt x="0" y="0"/>
              </a:moveTo>
              <a:lnTo>
                <a:pt x="5805" y="0"/>
              </a:lnTo>
              <a:lnTo>
                <a:pt x="5805" y="1523"/>
              </a:lnTo>
              <a:lnTo>
                <a:pt x="0" y="1523"/>
              </a:lnTo>
              <a:close/>
            </a:path>
            <a:path>
              <a:moveTo>
                <a:pt x="1204" y="-963"/>
              </a:moveTo>
              <a:lnTo>
                <a:pt x="2503" y="-904"/>
              </a:lnTo>
              <a:lnTo>
                <a:pt x="2495" y="0"/>
              </a:lnTo>
            </a:path>
          </a:pathLst>
        </a:custGeom>
        <a:solidFill>
          <a:srgbClr val="FFFF99"/>
        </a:solidFill>
        <a:ln w="12600" cap="flat">
          <a:solidFill>
            <a:srgbClr val="000000"/>
          </a:solidFill>
          <a:miter lim="800000"/>
          <a:headEnd type="triangle" w="lg" len="med"/>
          <a:tailEnd/>
        </a:ln>
        <a:effectLst/>
      </xdr:spPr>
      <xdr:txBody>
        <a:bodyPr vertOverflow="clip" wrap="square" lIns="20160" tIns="20160" rIns="20160" bIns="20160" anchor="t"/>
        <a:lstStyle/>
        <a:p>
          <a:pPr algn="l" rtl="0">
            <a:defRPr sz="1000"/>
          </a:pPr>
          <a:r>
            <a:rPr lang="ja-JP" altLang="en-US" sz="900" b="0" i="0" u="none" strike="noStrike" baseline="0">
              <a:solidFill>
                <a:srgbClr val="000000"/>
              </a:solidFill>
              <a:latin typeface="DejaVu Sans"/>
            </a:rPr>
            <a:t>「現場施工完了日」</a:t>
          </a:r>
        </a:p>
        <a:p>
          <a:pPr algn="l" rtl="0">
            <a:defRPr sz="1000"/>
          </a:pPr>
          <a:r>
            <a:rPr lang="ja-JP" altLang="en-US" sz="900" b="0" i="0" u="none" strike="noStrike" baseline="0">
              <a:solidFill>
                <a:srgbClr val="000000"/>
              </a:solidFill>
              <a:latin typeface="DejaVu Sans"/>
            </a:rPr>
            <a:t>原則、工事完成通知における</a:t>
          </a:r>
        </a:p>
        <a:p>
          <a:pPr algn="l" rtl="0">
            <a:defRPr sz="1000"/>
          </a:pPr>
          <a:r>
            <a:rPr lang="ja-JP" altLang="en-US" sz="900" b="0" i="0" u="none" strike="noStrike" baseline="0">
              <a:solidFill>
                <a:srgbClr val="000000"/>
              </a:solidFill>
              <a:latin typeface="DejaVu Sans"/>
            </a:rPr>
            <a:t>工事完成日</a:t>
          </a:r>
        </a:p>
      </xdr:txBody>
    </xdr:sp>
    <xdr:clientData/>
  </xdr:twoCellAnchor>
  <xdr:twoCellAnchor>
    <xdr:from>
      <xdr:col>28</xdr:col>
      <xdr:colOff>123825</xdr:colOff>
      <xdr:row>42</xdr:row>
      <xdr:rowOff>190500</xdr:rowOff>
    </xdr:from>
    <xdr:to>
      <xdr:col>28</xdr:col>
      <xdr:colOff>228600</xdr:colOff>
      <xdr:row>43</xdr:row>
      <xdr:rowOff>200025</xdr:rowOff>
    </xdr:to>
    <xdr:cxnSp macro="">
      <xdr:nvCxnSpPr>
        <xdr:cNvPr id="1070" name="Line 1">
          <a:extLst>
            <a:ext uri="{FF2B5EF4-FFF2-40B4-BE49-F238E27FC236}">
              <a16:creationId xmlns:a16="http://schemas.microsoft.com/office/drawing/2014/main" id="{15991EBB-3E0C-22FC-BF6A-7DBB59BEFFA2}"/>
            </a:ext>
          </a:extLst>
        </xdr:cNvPr>
        <xdr:cNvCxnSpPr>
          <a:cxnSpLocks noChangeShapeType="1"/>
        </xdr:cNvCxnSpPr>
      </xdr:nvCxnSpPr>
      <xdr:spPr bwMode="auto">
        <a:xfrm flipH="1" flipV="1">
          <a:off x="7058025" y="8753475"/>
          <a:ext cx="104775" cy="209550"/>
        </a:xfrm>
        <a:prstGeom prst="straightConnector1">
          <a:avLst/>
        </a:prstGeom>
        <a:noFill/>
        <a:ln w="9360">
          <a:solidFill>
            <a:srgbClr val="000000"/>
          </a:solidFill>
          <a:miter lim="800000"/>
          <a:headEnd/>
          <a:tailEnd type="triangle" w="lg"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13</xdr:col>
      <xdr:colOff>85725</xdr:colOff>
      <xdr:row>0</xdr:row>
      <xdr:rowOff>0</xdr:rowOff>
    </xdr:from>
    <xdr:to>
      <xdr:col>21</xdr:col>
      <xdr:colOff>133350</xdr:colOff>
      <xdr:row>1</xdr:row>
      <xdr:rowOff>66675</xdr:rowOff>
    </xdr:to>
    <xdr:sp macro="" textlink="" fLocksText="0">
      <xdr:nvSpPr>
        <xdr:cNvPr id="1047" name="CustomShape 1">
          <a:extLst>
            <a:ext uri="{FF2B5EF4-FFF2-40B4-BE49-F238E27FC236}">
              <a16:creationId xmlns:a16="http://schemas.microsoft.com/office/drawing/2014/main" id="{55BF7A8C-7BEA-8B26-BFED-7C3D2069C168}"/>
            </a:ext>
          </a:extLst>
        </xdr:cNvPr>
        <xdr:cNvSpPr>
          <a:spLocks/>
        </xdr:cNvSpPr>
      </xdr:nvSpPr>
      <xdr:spPr bwMode="auto">
        <a:xfrm>
          <a:off x="3305175" y="0"/>
          <a:ext cx="2028825" cy="400050"/>
        </a:xfrm>
        <a:custGeom>
          <a:avLst/>
          <a:gdLst>
            <a:gd name="G0" fmla="*/ 1111 -3110 1"/>
            <a:gd name="G1" fmla="*/ G0 1 34464"/>
            <a:gd name="G2" fmla="*/ 6506 10229 1"/>
            <a:gd name="G3" fmla="*/ G2 1 34464"/>
            <a:gd name="G4" fmla="*/ 1111 -71 1"/>
            <a:gd name="G5" fmla="*/ G4 1 34464"/>
            <a:gd name="G6" fmla="*/ 6506 10091 1"/>
            <a:gd name="G7" fmla="*/ G6 1 34464"/>
            <a:gd name="G8" fmla="*/ 1111 -37 1"/>
            <a:gd name="G9" fmla="*/ G8 1 34464"/>
            <a:gd name="G10" fmla="*/ 6506 10249 1"/>
            <a:gd name="G11" fmla="*/ G10 1 34464"/>
            <a:gd name="G12" fmla="+- 6506 0 0"/>
            <a:gd name="G13" fmla="*/ 1111 1 2"/>
            <a:gd name="G14" fmla="*/ 6506 1 2"/>
            <a:gd name="G15" fmla="+- 1111 0 0"/>
          </a:gdLst>
          <a:ahLst/>
          <a:cxnLst>
            <a:cxn ang="0">
              <a:pos x="r" y="vc"/>
            </a:cxn>
            <a:cxn ang="5400000">
              <a:pos x="hc" y="b"/>
            </a:cxn>
            <a:cxn ang="10800000">
              <a:pos x="l" y="vc"/>
            </a:cxn>
            <a:cxn ang="16200000">
              <a:pos x="hc" y="t"/>
            </a:cxn>
          </a:cxnLst>
          <a:rect l="0" t="0" r="0" b="0"/>
          <a:pathLst>
            <a:path>
              <a:moveTo>
                <a:pt x="0" y="0"/>
              </a:moveTo>
              <a:lnTo>
                <a:pt x="6506" y="0"/>
              </a:lnTo>
              <a:lnTo>
                <a:pt x="6506" y="1111"/>
              </a:lnTo>
              <a:lnTo>
                <a:pt x="0" y="1111"/>
              </a:lnTo>
              <a:close/>
            </a:path>
            <a:path>
              <a:moveTo>
                <a:pt x="1931" y="-100"/>
              </a:moveTo>
              <a:lnTo>
                <a:pt x="1905" y="-2"/>
              </a:lnTo>
              <a:lnTo>
                <a:pt x="1935" y="-1"/>
              </a:lnTo>
            </a:path>
          </a:pathLst>
        </a:custGeom>
        <a:solidFill>
          <a:srgbClr val="FFFF99"/>
        </a:solidFill>
        <a:ln w="12600" cap="flat">
          <a:solidFill>
            <a:srgbClr val="000000"/>
          </a:solidFill>
          <a:miter lim="800000"/>
          <a:headEnd type="triangle" w="lg" len="med"/>
          <a:tailEnd/>
        </a:ln>
        <a:effectLst/>
      </xdr:spPr>
      <xdr:txBody>
        <a:bodyPr vertOverflow="clip" wrap="square" lIns="20160" tIns="20160" rIns="20160" bIns="20160" anchor="t"/>
        <a:lstStyle/>
        <a:p>
          <a:pPr algn="l" rtl="0">
            <a:defRPr sz="1000"/>
          </a:pPr>
          <a:r>
            <a:rPr lang="ja-JP" altLang="en-US" sz="900" b="0" i="0" u="none" strike="noStrike" baseline="0">
              <a:solidFill>
                <a:srgbClr val="000000"/>
              </a:solidFill>
              <a:latin typeface="DejaVu Sans"/>
            </a:rPr>
            <a:t>・適宜、該当する様式名を選択する</a:t>
          </a:r>
        </a:p>
        <a:p>
          <a:pPr algn="l" rtl="0">
            <a:defRPr sz="1000"/>
          </a:pPr>
          <a:r>
            <a:rPr lang="ja-JP" altLang="en-US" sz="900" b="0" i="0" u="none" strike="noStrike" baseline="0">
              <a:solidFill>
                <a:srgbClr val="000000"/>
              </a:solidFill>
              <a:latin typeface="DejaVu Sans"/>
            </a:rPr>
            <a:t>　様式１：計画書　　様式２：実績書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36</xdr:col>
      <xdr:colOff>0</xdr:colOff>
      <xdr:row>24</xdr:row>
      <xdr:rowOff>66675</xdr:rowOff>
    </xdr:from>
    <xdr:to>
      <xdr:col>46</xdr:col>
      <xdr:colOff>95250</xdr:colOff>
      <xdr:row>33</xdr:row>
      <xdr:rowOff>123825</xdr:rowOff>
    </xdr:to>
    <xdr:sp macro="" textlink="" fLocksText="0">
      <xdr:nvSpPr>
        <xdr:cNvPr id="2049" name="CustomShape 1">
          <a:extLst>
            <a:ext uri="{FF2B5EF4-FFF2-40B4-BE49-F238E27FC236}">
              <a16:creationId xmlns:a16="http://schemas.microsoft.com/office/drawing/2014/main" id="{3A58746A-3812-F52D-A3EA-8CC1BEAF0256}"/>
            </a:ext>
          </a:extLst>
        </xdr:cNvPr>
        <xdr:cNvSpPr>
          <a:spLocks/>
        </xdr:cNvSpPr>
      </xdr:nvSpPr>
      <xdr:spPr bwMode="auto">
        <a:xfrm>
          <a:off x="7886700" y="4648200"/>
          <a:ext cx="2286000" cy="1676400"/>
        </a:xfrm>
        <a:custGeom>
          <a:avLst/>
          <a:gdLst>
            <a:gd name="G0" fmla="*/ 4658 -1164 1"/>
            <a:gd name="G1" fmla="*/ G0 1 34464"/>
            <a:gd name="G2" fmla="*/ 7454 -33947 1"/>
            <a:gd name="G3" fmla="*/ G2 1 34464"/>
            <a:gd name="G4" fmla="*/ 4658 -2777 1"/>
            <a:gd name="G5" fmla="*/ G4 1 34464"/>
            <a:gd name="G6" fmla="*/ 7454 1644 1"/>
            <a:gd name="G7" fmla="*/ G6 1 34464"/>
            <a:gd name="G8" fmla="*/ 4658 -137 1"/>
            <a:gd name="G9" fmla="*/ G8 1 34464"/>
            <a:gd name="G10" fmla="*/ 7454 1603 1"/>
            <a:gd name="G11" fmla="*/ G10 1 34464"/>
            <a:gd name="G12" fmla="+- 7454 0 0"/>
            <a:gd name="G13" fmla="*/ 4658 1 2"/>
            <a:gd name="G14" fmla="*/ 7454 1 2"/>
            <a:gd name="G15" fmla="+- 4658 0 0"/>
          </a:gdLst>
          <a:ahLst/>
          <a:cxnLst>
            <a:cxn ang="0">
              <a:pos x="r" y="vc"/>
            </a:cxn>
            <a:cxn ang="5400000">
              <a:pos x="hc" y="b"/>
            </a:cxn>
            <a:cxn ang="10800000">
              <a:pos x="l" y="vc"/>
            </a:cxn>
            <a:cxn ang="16200000">
              <a:pos x="hc" y="t"/>
            </a:cxn>
          </a:cxnLst>
          <a:rect l="0" t="0" r="0" b="0"/>
          <a:pathLst>
            <a:path>
              <a:moveTo>
                <a:pt x="0" y="0"/>
              </a:moveTo>
              <a:lnTo>
                <a:pt x="7454" y="0"/>
              </a:lnTo>
              <a:lnTo>
                <a:pt x="7454" y="4658"/>
              </a:lnTo>
              <a:lnTo>
                <a:pt x="0" y="4658"/>
              </a:lnTo>
              <a:close/>
            </a:path>
            <a:path>
              <a:moveTo>
                <a:pt x="-7342" y="-157"/>
              </a:moveTo>
              <a:lnTo>
                <a:pt x="356" y="-375"/>
              </a:lnTo>
              <a:lnTo>
                <a:pt x="347" y="-19"/>
              </a:lnTo>
            </a:path>
          </a:pathLst>
        </a:custGeom>
        <a:solidFill>
          <a:srgbClr val="FFFF99"/>
        </a:solidFill>
        <a:ln w="12600" cap="flat">
          <a:solidFill>
            <a:srgbClr val="000000"/>
          </a:solidFill>
          <a:miter lim="800000"/>
          <a:headEnd type="triangle" w="lg" len="med"/>
          <a:tailEnd/>
        </a:ln>
        <a:effectLst/>
      </xdr:spPr>
      <xdr:txBody>
        <a:bodyPr vertOverflow="clip" wrap="square" lIns="20160" tIns="20160" rIns="20160" bIns="20160" anchor="t"/>
        <a:lstStyle/>
        <a:p>
          <a:pPr algn="l" rtl="0">
            <a:defRPr sz="1000"/>
          </a:pPr>
          <a:r>
            <a:rPr lang="ja-JP" altLang="en-US" sz="900" b="0" i="0" u="none" strike="noStrike" baseline="0">
              <a:solidFill>
                <a:srgbClr val="000000"/>
              </a:solidFill>
              <a:latin typeface="DejaVu Sans"/>
            </a:rPr>
            <a:t>・４週８休の履行実績の評価は、現場施工期間全体における４週８休の達成状況で判断する。</a:t>
          </a:r>
        </a:p>
        <a:p>
          <a:pPr algn="l" rtl="0">
            <a:defRPr sz="1000"/>
          </a:pPr>
          <a:endParaRPr lang="ja-JP" altLang="en-US" sz="1200" b="0" i="0" u="none" strike="noStrike" baseline="0">
            <a:solidFill>
              <a:srgbClr val="000000"/>
            </a:solidFill>
            <a:latin typeface="DejaVu Sans"/>
          </a:endParaRPr>
        </a:p>
        <a:p>
          <a:pPr algn="l" rtl="0">
            <a:defRPr sz="1000"/>
          </a:pPr>
          <a:r>
            <a:rPr lang="ja-JP" altLang="en-US" sz="900" b="0" i="0" u="none" strike="noStrike" baseline="0">
              <a:solidFill>
                <a:srgbClr val="000000"/>
              </a:solidFill>
              <a:latin typeface="DejaVu Sans"/>
            </a:rPr>
            <a:t>・なお、休日の取得に当たっては、労働基準法の規定（使用者は毎週少なくとも１回の休日を与えなければならない等）に留意すること。</a:t>
          </a:r>
        </a:p>
      </xdr:txBody>
    </xdr:sp>
    <xdr:clientData/>
  </xdr:twoCellAnchor>
  <xdr:twoCellAnchor>
    <xdr:from>
      <xdr:col>34</xdr:col>
      <xdr:colOff>161925</xdr:colOff>
      <xdr:row>3</xdr:row>
      <xdr:rowOff>104775</xdr:rowOff>
    </xdr:from>
    <xdr:to>
      <xdr:col>45</xdr:col>
      <xdr:colOff>76200</xdr:colOff>
      <xdr:row>9</xdr:row>
      <xdr:rowOff>76200</xdr:rowOff>
    </xdr:to>
    <xdr:sp macro="" textlink="">
      <xdr:nvSpPr>
        <xdr:cNvPr id="2052" name="CustomShape 1">
          <a:extLst>
            <a:ext uri="{FF2B5EF4-FFF2-40B4-BE49-F238E27FC236}">
              <a16:creationId xmlns:a16="http://schemas.microsoft.com/office/drawing/2014/main" id="{4B25DAEF-334B-EDDF-FDBE-660D98ED3B7F}"/>
            </a:ext>
          </a:extLst>
        </xdr:cNvPr>
        <xdr:cNvSpPr>
          <a:spLocks noChangeArrowheads="1"/>
        </xdr:cNvSpPr>
      </xdr:nvSpPr>
      <xdr:spPr bwMode="auto">
        <a:xfrm>
          <a:off x="7610475" y="914400"/>
          <a:ext cx="2324100" cy="1066800"/>
        </a:xfrm>
        <a:prstGeom prst="rect">
          <a:avLst/>
        </a:prstGeom>
        <a:noFill/>
        <a:ln w="381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42"/>
    <pageSetUpPr fitToPage="1"/>
  </sheetPr>
  <dimension ref="A1:BH46"/>
  <sheetViews>
    <sheetView tabSelected="1" zoomScaleNormal="100" workbookViewId="0">
      <selection activeCell="P1" sqref="P1"/>
    </sheetView>
  </sheetViews>
  <sheetFormatPr defaultColWidth="8.625" defaultRowHeight="13.5"/>
  <cols>
    <col min="1" max="49" width="3.25" customWidth="1"/>
    <col min="50" max="51" width="2.875" customWidth="1"/>
  </cols>
  <sheetData>
    <row r="1" spans="1:60" ht="26.25" customHeight="1">
      <c r="A1" s="135" t="s">
        <v>3</v>
      </c>
      <c r="B1" s="135"/>
      <c r="C1" s="135"/>
      <c r="D1" s="135"/>
      <c r="E1" s="135"/>
      <c r="F1" s="135"/>
      <c r="G1" s="135"/>
      <c r="H1" s="135"/>
      <c r="I1" s="135"/>
      <c r="J1" s="135"/>
      <c r="K1" s="135"/>
      <c r="L1" s="135"/>
      <c r="M1" s="1"/>
      <c r="Y1" s="136" t="s">
        <v>1</v>
      </c>
      <c r="Z1" s="136"/>
      <c r="AA1" s="136"/>
      <c r="AB1" s="136"/>
      <c r="AT1" s="2"/>
      <c r="AU1" s="3" t="s">
        <v>2</v>
      </c>
      <c r="AV1" s="4">
        <v>1</v>
      </c>
      <c r="AX1" s="5" t="s">
        <v>3</v>
      </c>
      <c r="BB1" s="6" t="s">
        <v>4</v>
      </c>
      <c r="BC1" t="s">
        <v>5</v>
      </c>
    </row>
    <row r="2" spans="1:60" ht="15.95" customHeight="1">
      <c r="A2" s="7"/>
      <c r="B2" s="137" t="s">
        <v>6</v>
      </c>
      <c r="C2" s="137"/>
      <c r="D2" s="137"/>
      <c r="E2" s="8" t="s">
        <v>7</v>
      </c>
      <c r="F2" s="138" t="s">
        <v>80</v>
      </c>
      <c r="G2" s="139"/>
      <c r="H2" s="139"/>
      <c r="I2" s="139"/>
      <c r="J2" s="139"/>
      <c r="K2" s="139"/>
      <c r="L2" s="139"/>
      <c r="M2" s="139"/>
      <c r="N2" s="139"/>
      <c r="O2" s="139"/>
      <c r="P2" s="139"/>
      <c r="Q2" s="139"/>
      <c r="R2" s="139"/>
      <c r="S2" s="139"/>
      <c r="T2" s="139"/>
      <c r="V2" s="137" t="s">
        <v>8</v>
      </c>
      <c r="W2" s="137"/>
      <c r="X2" s="8" t="s">
        <v>7</v>
      </c>
      <c r="Y2" s="9" t="s">
        <v>85</v>
      </c>
      <c r="Z2" s="9"/>
      <c r="AA2" s="9"/>
      <c r="AB2" s="9"/>
      <c r="AC2" s="9"/>
      <c r="AD2" s="9"/>
      <c r="AE2" s="137" t="s">
        <v>9</v>
      </c>
      <c r="AF2" s="137"/>
      <c r="AG2" s="137"/>
      <c r="AH2" s="8" t="s">
        <v>7</v>
      </c>
      <c r="AI2" s="140" t="s">
        <v>84</v>
      </c>
      <c r="AJ2" s="140"/>
      <c r="AK2" s="140"/>
      <c r="AL2" s="140"/>
      <c r="AM2" s="140"/>
      <c r="AN2" s="140"/>
      <c r="AO2" s="140"/>
      <c r="AP2" s="140"/>
      <c r="AQ2" s="141" t="s">
        <v>78</v>
      </c>
      <c r="AR2" s="141"/>
      <c r="AS2" s="141"/>
      <c r="AT2" s="141"/>
      <c r="AU2" s="141"/>
      <c r="AV2" s="141"/>
      <c r="AX2" s="5" t="s">
        <v>0</v>
      </c>
      <c r="BB2" s="6" t="s">
        <v>10</v>
      </c>
      <c r="BC2" t="s">
        <v>11</v>
      </c>
    </row>
    <row r="3" spans="1:60" ht="15.95" customHeight="1">
      <c r="B3" s="137" t="s">
        <v>12</v>
      </c>
      <c r="C3" s="137"/>
      <c r="D3" s="137"/>
      <c r="E3" s="8" t="s">
        <v>7</v>
      </c>
      <c r="F3" s="142" t="s">
        <v>86</v>
      </c>
      <c r="G3" s="139"/>
      <c r="H3" s="139"/>
      <c r="I3" s="139"/>
      <c r="J3" s="139"/>
      <c r="K3" s="139"/>
      <c r="L3" s="139"/>
      <c r="M3" s="139"/>
      <c r="N3" s="139"/>
      <c r="O3" s="139"/>
      <c r="P3" s="139"/>
      <c r="Q3" s="139"/>
      <c r="R3" s="139"/>
      <c r="AU3" s="2"/>
      <c r="AV3" s="10" t="s">
        <v>13</v>
      </c>
      <c r="AW3" s="2"/>
      <c r="AX3" s="2"/>
      <c r="BB3" s="6" t="s">
        <v>14</v>
      </c>
      <c r="BC3" t="s">
        <v>15</v>
      </c>
    </row>
    <row r="4" spans="1:60" ht="15.95" customHeight="1">
      <c r="B4" s="11"/>
      <c r="J4" s="12" t="s">
        <v>16</v>
      </c>
      <c r="K4" s="13"/>
      <c r="L4" s="14"/>
      <c r="M4" s="13"/>
      <c r="N4" s="13"/>
      <c r="AT4" s="2"/>
      <c r="AU4" s="2"/>
      <c r="AW4" s="2"/>
      <c r="AX4" s="2"/>
      <c r="BB4" s="6" t="s">
        <v>17</v>
      </c>
      <c r="BC4" s="5" t="s">
        <v>18</v>
      </c>
    </row>
    <row r="5" spans="1:60" ht="15.95" customHeight="1">
      <c r="A5" s="121"/>
      <c r="B5" s="121"/>
      <c r="C5" s="121"/>
      <c r="D5" s="121"/>
      <c r="E5" s="121"/>
      <c r="F5" s="121"/>
      <c r="G5" s="121"/>
      <c r="H5" s="121"/>
      <c r="I5" s="121"/>
      <c r="J5" s="15"/>
      <c r="K5" s="16" t="s">
        <v>19</v>
      </c>
      <c r="L5" s="122">
        <v>1</v>
      </c>
      <c r="M5" s="122"/>
      <c r="N5" s="122"/>
      <c r="O5" s="16" t="s">
        <v>20</v>
      </c>
      <c r="P5" s="16"/>
      <c r="Q5" s="15"/>
      <c r="R5" s="16" t="s">
        <v>19</v>
      </c>
      <c r="S5" s="122">
        <v>2</v>
      </c>
      <c r="T5" s="122"/>
      <c r="U5" s="122"/>
      <c r="V5" s="16" t="s">
        <v>20</v>
      </c>
      <c r="W5" s="17"/>
      <c r="X5" s="16"/>
      <c r="Y5" s="16" t="s">
        <v>19</v>
      </c>
      <c r="Z5" s="122">
        <v>3</v>
      </c>
      <c r="AA5" s="122"/>
      <c r="AB5" s="122"/>
      <c r="AC5" s="16" t="s">
        <v>20</v>
      </c>
      <c r="AD5" s="16"/>
      <c r="AE5" s="15"/>
      <c r="AF5" s="16" t="s">
        <v>19</v>
      </c>
      <c r="AG5" s="122">
        <v>4</v>
      </c>
      <c r="AH5" s="122"/>
      <c r="AI5" s="122"/>
      <c r="AJ5" s="16" t="s">
        <v>20</v>
      </c>
      <c r="AK5" s="17"/>
      <c r="AL5" s="2"/>
      <c r="AM5" s="18" t="s">
        <v>19</v>
      </c>
      <c r="AN5" s="123">
        <f>L5</f>
        <v>1</v>
      </c>
      <c r="AO5" s="123"/>
      <c r="AP5" s="19" t="s">
        <v>20</v>
      </c>
      <c r="AQ5" s="20" t="s">
        <v>21</v>
      </c>
      <c r="AR5" s="18" t="s">
        <v>19</v>
      </c>
      <c r="AS5" s="123">
        <f>AG5</f>
        <v>4</v>
      </c>
      <c r="AT5" s="123"/>
      <c r="AU5" s="21" t="s">
        <v>20</v>
      </c>
      <c r="AV5" s="21"/>
      <c r="AW5" s="22"/>
      <c r="AX5" s="22"/>
      <c r="BB5" s="6" t="s">
        <v>22</v>
      </c>
    </row>
    <row r="6" spans="1:60" ht="15.95" customHeight="1">
      <c r="A6" s="124" t="s">
        <v>23</v>
      </c>
      <c r="B6" s="124"/>
      <c r="C6" s="124"/>
      <c r="D6" s="124"/>
      <c r="E6" s="124"/>
      <c r="F6" s="124"/>
      <c r="G6" s="124"/>
      <c r="H6" s="124"/>
      <c r="I6" s="124"/>
      <c r="J6" s="23" t="s">
        <v>22</v>
      </c>
      <c r="K6" s="24" t="str">
        <f t="shared" ref="K6:AK6" si="0">IF(J6="月","火",IF(J6="火","水",IF(J6="水","木",IF(J6="木","金",IF(J6="金","土",IF(J6="土","日",IF(J6="日","月")))))))</f>
        <v>土</v>
      </c>
      <c r="L6" s="24" t="str">
        <f t="shared" si="0"/>
        <v>日</v>
      </c>
      <c r="M6" s="24" t="str">
        <f t="shared" si="0"/>
        <v>月</v>
      </c>
      <c r="N6" s="24" t="str">
        <f t="shared" si="0"/>
        <v>火</v>
      </c>
      <c r="O6" s="24" t="str">
        <f t="shared" si="0"/>
        <v>水</v>
      </c>
      <c r="P6" s="25" t="str">
        <f t="shared" si="0"/>
        <v>木</v>
      </c>
      <c r="Q6" s="26" t="str">
        <f t="shared" si="0"/>
        <v>金</v>
      </c>
      <c r="R6" s="24" t="str">
        <f t="shared" si="0"/>
        <v>土</v>
      </c>
      <c r="S6" s="24" t="str">
        <f t="shared" si="0"/>
        <v>日</v>
      </c>
      <c r="T6" s="24" t="str">
        <f t="shared" si="0"/>
        <v>月</v>
      </c>
      <c r="U6" s="24" t="str">
        <f t="shared" si="0"/>
        <v>火</v>
      </c>
      <c r="V6" s="24" t="str">
        <f t="shared" si="0"/>
        <v>水</v>
      </c>
      <c r="W6" s="24" t="str">
        <f t="shared" si="0"/>
        <v>木</v>
      </c>
      <c r="X6" s="24" t="str">
        <f t="shared" si="0"/>
        <v>金</v>
      </c>
      <c r="Y6" s="24" t="str">
        <f t="shared" si="0"/>
        <v>土</v>
      </c>
      <c r="Z6" s="24" t="str">
        <f t="shared" si="0"/>
        <v>日</v>
      </c>
      <c r="AA6" s="24" t="str">
        <f t="shared" si="0"/>
        <v>月</v>
      </c>
      <c r="AB6" s="24" t="str">
        <f t="shared" si="0"/>
        <v>火</v>
      </c>
      <c r="AC6" s="24" t="str">
        <f t="shared" si="0"/>
        <v>水</v>
      </c>
      <c r="AD6" s="25" t="str">
        <f t="shared" si="0"/>
        <v>木</v>
      </c>
      <c r="AE6" s="26" t="str">
        <f t="shared" si="0"/>
        <v>金</v>
      </c>
      <c r="AF6" s="24" t="str">
        <f t="shared" si="0"/>
        <v>土</v>
      </c>
      <c r="AG6" s="24" t="str">
        <f t="shared" si="0"/>
        <v>日</v>
      </c>
      <c r="AH6" s="24" t="str">
        <f t="shared" si="0"/>
        <v>月</v>
      </c>
      <c r="AI6" s="24" t="str">
        <f t="shared" si="0"/>
        <v>火</v>
      </c>
      <c r="AJ6" s="24" t="str">
        <f t="shared" si="0"/>
        <v>水</v>
      </c>
      <c r="AK6" s="24" t="str">
        <f t="shared" si="0"/>
        <v>木</v>
      </c>
      <c r="AL6" s="2"/>
      <c r="AM6" s="125" t="s">
        <v>24</v>
      </c>
      <c r="AN6" s="125"/>
      <c r="AO6" s="125"/>
      <c r="AP6" s="125"/>
      <c r="AQ6" s="125"/>
      <c r="AR6" s="125"/>
      <c r="AS6" s="125"/>
      <c r="AT6" s="125"/>
      <c r="AU6" s="125"/>
      <c r="AV6" s="125"/>
      <c r="AW6" s="22"/>
      <c r="AX6" s="21"/>
      <c r="BB6" s="6" t="s">
        <v>25</v>
      </c>
    </row>
    <row r="7" spans="1:60" ht="15.95" customHeight="1">
      <c r="A7" s="111" t="s">
        <v>26</v>
      </c>
      <c r="B7" s="111"/>
      <c r="C7" s="111"/>
      <c r="D7" s="111"/>
      <c r="E7" s="111"/>
      <c r="F7" s="111"/>
      <c r="G7" s="111"/>
      <c r="H7" s="111"/>
      <c r="I7" s="111"/>
      <c r="J7" s="27">
        <v>1</v>
      </c>
      <c r="K7" s="28">
        <v>2</v>
      </c>
      <c r="L7" s="28">
        <v>3</v>
      </c>
      <c r="M7" s="29">
        <v>4</v>
      </c>
      <c r="N7" s="29">
        <v>5</v>
      </c>
      <c r="O7" s="29">
        <v>6</v>
      </c>
      <c r="P7" s="27">
        <v>7</v>
      </c>
      <c r="Q7" s="29">
        <v>8</v>
      </c>
      <c r="R7" s="28">
        <v>9</v>
      </c>
      <c r="S7" s="28">
        <v>10</v>
      </c>
      <c r="T7" s="29">
        <v>11</v>
      </c>
      <c r="U7" s="29">
        <v>12</v>
      </c>
      <c r="V7" s="29">
        <v>13</v>
      </c>
      <c r="W7" s="29">
        <v>14</v>
      </c>
      <c r="X7" s="30">
        <v>15</v>
      </c>
      <c r="Y7" s="28">
        <v>16</v>
      </c>
      <c r="Z7" s="28">
        <v>17</v>
      </c>
      <c r="AA7" s="29">
        <v>18</v>
      </c>
      <c r="AB7" s="29">
        <v>19</v>
      </c>
      <c r="AC7" s="29">
        <v>20</v>
      </c>
      <c r="AD7" s="27">
        <v>21</v>
      </c>
      <c r="AE7" s="29">
        <v>22</v>
      </c>
      <c r="AF7" s="28">
        <v>23</v>
      </c>
      <c r="AG7" s="28">
        <v>24</v>
      </c>
      <c r="AH7" s="29">
        <v>25</v>
      </c>
      <c r="AI7" s="29">
        <v>26</v>
      </c>
      <c r="AJ7" s="29">
        <v>27</v>
      </c>
      <c r="AK7" s="31">
        <v>28</v>
      </c>
      <c r="BB7" s="6" t="s">
        <v>27</v>
      </c>
    </row>
    <row r="8" spans="1:60" ht="15.95" customHeight="1">
      <c r="A8" s="112" t="s">
        <v>28</v>
      </c>
      <c r="B8" s="113" t="s">
        <v>29</v>
      </c>
      <c r="C8" s="113"/>
      <c r="D8" s="113"/>
      <c r="E8" s="113"/>
      <c r="F8" s="113"/>
      <c r="G8" s="113"/>
      <c r="H8" s="114" t="s">
        <v>30</v>
      </c>
      <c r="I8" s="114"/>
      <c r="J8" s="32"/>
      <c r="K8" s="33" t="s">
        <v>5</v>
      </c>
      <c r="L8" s="33" t="s">
        <v>5</v>
      </c>
      <c r="M8" s="34" t="s">
        <v>18</v>
      </c>
      <c r="N8" s="34" t="s">
        <v>18</v>
      </c>
      <c r="O8" s="34" t="s">
        <v>18</v>
      </c>
      <c r="P8" s="35" t="s">
        <v>18</v>
      </c>
      <c r="Q8" s="34" t="s">
        <v>18</v>
      </c>
      <c r="R8" s="33" t="s">
        <v>5</v>
      </c>
      <c r="S8" s="33" t="s">
        <v>5</v>
      </c>
      <c r="T8" s="34" t="s">
        <v>18</v>
      </c>
      <c r="U8" s="34" t="s">
        <v>18</v>
      </c>
      <c r="V8" s="34" t="s">
        <v>18</v>
      </c>
      <c r="W8" s="34" t="s">
        <v>18</v>
      </c>
      <c r="X8" s="36" t="s">
        <v>18</v>
      </c>
      <c r="Y8" s="33" t="s">
        <v>5</v>
      </c>
      <c r="Z8" s="33" t="s">
        <v>5</v>
      </c>
      <c r="AA8" s="34"/>
      <c r="AB8" s="34"/>
      <c r="AC8" s="34"/>
      <c r="AD8" s="32"/>
      <c r="AE8" s="34"/>
      <c r="AF8" s="33" t="s">
        <v>5</v>
      </c>
      <c r="AG8" s="33" t="s">
        <v>5</v>
      </c>
      <c r="AH8" s="34"/>
      <c r="AI8" s="34"/>
      <c r="AJ8" s="34"/>
      <c r="AK8" s="37"/>
      <c r="AL8" s="38" t="s">
        <v>31</v>
      </c>
      <c r="AX8" s="22"/>
      <c r="BB8" s="6"/>
    </row>
    <row r="9" spans="1:60" ht="15.95" customHeight="1">
      <c r="A9" s="112"/>
      <c r="B9" s="113"/>
      <c r="C9" s="113"/>
      <c r="D9" s="113"/>
      <c r="E9" s="113"/>
      <c r="F9" s="113"/>
      <c r="G9" s="113"/>
      <c r="H9" s="115" t="s">
        <v>32</v>
      </c>
      <c r="I9" s="115"/>
      <c r="J9" s="39"/>
      <c r="K9" s="40" t="s">
        <v>5</v>
      </c>
      <c r="L9" s="40" t="s">
        <v>5</v>
      </c>
      <c r="M9" s="41" t="s">
        <v>18</v>
      </c>
      <c r="N9" s="41" t="s">
        <v>18</v>
      </c>
      <c r="O9" s="41" t="s">
        <v>18</v>
      </c>
      <c r="P9" s="42" t="s">
        <v>18</v>
      </c>
      <c r="Q9" s="41" t="s">
        <v>18</v>
      </c>
      <c r="R9" s="40" t="s">
        <v>5</v>
      </c>
      <c r="S9" s="40" t="s">
        <v>5</v>
      </c>
      <c r="T9" s="41" t="s">
        <v>18</v>
      </c>
      <c r="U9" s="41" t="s">
        <v>18</v>
      </c>
      <c r="V9" s="41" t="s">
        <v>18</v>
      </c>
      <c r="W9" s="41" t="s">
        <v>18</v>
      </c>
      <c r="X9" s="43" t="s">
        <v>18</v>
      </c>
      <c r="Y9" s="40" t="s">
        <v>5</v>
      </c>
      <c r="Z9" s="40" t="s">
        <v>5</v>
      </c>
      <c r="AA9" s="41"/>
      <c r="AB9" s="41"/>
      <c r="AC9" s="41"/>
      <c r="AD9" s="39"/>
      <c r="AE9" s="41"/>
      <c r="AF9" s="40" t="s">
        <v>5</v>
      </c>
      <c r="AG9" s="40" t="s">
        <v>5</v>
      </c>
      <c r="AH9" s="41"/>
      <c r="AI9" s="41"/>
      <c r="AJ9" s="41"/>
      <c r="AK9" s="44"/>
      <c r="AL9" s="45"/>
      <c r="AM9" s="46" t="s">
        <v>33</v>
      </c>
      <c r="AN9" s="47"/>
      <c r="AO9" s="47"/>
      <c r="AP9" s="48"/>
      <c r="AQ9" s="105">
        <f>COUNTIF(J8:AK8,"□")</f>
        <v>8</v>
      </c>
      <c r="AR9" s="105"/>
      <c r="AS9" s="49" t="s">
        <v>27</v>
      </c>
      <c r="AX9" s="22"/>
      <c r="BG9" s="22"/>
      <c r="BH9" s="22"/>
    </row>
    <row r="10" spans="1:60" ht="15.95" customHeight="1">
      <c r="A10" s="112"/>
      <c r="B10" s="116" t="s">
        <v>34</v>
      </c>
      <c r="C10" s="116"/>
      <c r="D10" s="116"/>
      <c r="E10" s="116"/>
      <c r="F10" s="116"/>
      <c r="G10" s="116"/>
      <c r="H10" s="116"/>
      <c r="I10" s="116"/>
      <c r="J10" s="107" t="s">
        <v>35</v>
      </c>
      <c r="K10" s="132" t="s">
        <v>36</v>
      </c>
      <c r="L10" s="132" t="s">
        <v>36</v>
      </c>
      <c r="M10" s="107" t="s">
        <v>36</v>
      </c>
      <c r="N10" s="107" t="s">
        <v>36</v>
      </c>
      <c r="O10" s="107" t="s">
        <v>36</v>
      </c>
      <c r="P10" s="133" t="s">
        <v>36</v>
      </c>
      <c r="Q10" s="107" t="s">
        <v>36</v>
      </c>
      <c r="R10" s="132" t="s">
        <v>36</v>
      </c>
      <c r="S10" s="132" t="s">
        <v>37</v>
      </c>
      <c r="T10" s="107" t="s">
        <v>37</v>
      </c>
      <c r="U10" s="107" t="s">
        <v>37</v>
      </c>
      <c r="V10" s="107" t="s">
        <v>37</v>
      </c>
      <c r="W10" s="107" t="s">
        <v>37</v>
      </c>
      <c r="X10" s="134" t="s">
        <v>37</v>
      </c>
      <c r="Y10" s="132" t="s">
        <v>37</v>
      </c>
      <c r="Z10" s="110"/>
      <c r="AA10" s="98"/>
      <c r="AB10" s="98"/>
      <c r="AC10" s="98"/>
      <c r="AD10" s="117"/>
      <c r="AE10" s="98"/>
      <c r="AF10" s="109"/>
      <c r="AG10" s="110"/>
      <c r="AH10" s="98"/>
      <c r="AI10" s="98"/>
      <c r="AJ10" s="118"/>
      <c r="AK10" s="131"/>
      <c r="AL10" s="45"/>
      <c r="AM10" s="50" t="s">
        <v>38</v>
      </c>
      <c r="AN10" s="51"/>
      <c r="AO10" s="51"/>
      <c r="AP10" s="52"/>
      <c r="AQ10" s="99">
        <f>COUNTIF(J8:AK8,"■")</f>
        <v>0</v>
      </c>
      <c r="AR10" s="99"/>
      <c r="AS10" s="53" t="s">
        <v>27</v>
      </c>
      <c r="BE10" s="22"/>
      <c r="BF10" s="22"/>
      <c r="BG10" s="22"/>
      <c r="BH10" s="22"/>
    </row>
    <row r="11" spans="1:60" ht="15.95" customHeight="1">
      <c r="A11" s="112"/>
      <c r="B11" s="116"/>
      <c r="C11" s="116"/>
      <c r="D11" s="116"/>
      <c r="E11" s="116"/>
      <c r="F11" s="116"/>
      <c r="G11" s="116"/>
      <c r="H11" s="116"/>
      <c r="I11" s="116"/>
      <c r="J11" s="107"/>
      <c r="K11" s="132"/>
      <c r="L11" s="132"/>
      <c r="M11" s="107"/>
      <c r="N11" s="107"/>
      <c r="O11" s="107"/>
      <c r="P11" s="133"/>
      <c r="Q11" s="107"/>
      <c r="R11" s="132"/>
      <c r="S11" s="132"/>
      <c r="T11" s="107"/>
      <c r="U11" s="107"/>
      <c r="V11" s="107"/>
      <c r="W11" s="107"/>
      <c r="X11" s="134"/>
      <c r="Y11" s="132"/>
      <c r="Z11" s="110"/>
      <c r="AA11" s="98"/>
      <c r="AB11" s="98"/>
      <c r="AC11" s="98"/>
      <c r="AD11" s="117"/>
      <c r="AE11" s="98"/>
      <c r="AF11" s="109"/>
      <c r="AG11" s="110"/>
      <c r="AH11" s="98"/>
      <c r="AI11" s="98"/>
      <c r="AJ11" s="118"/>
      <c r="AK11" s="131"/>
      <c r="AL11" s="45"/>
      <c r="AM11" s="54" t="s">
        <v>39</v>
      </c>
      <c r="AN11" s="55"/>
      <c r="AO11" s="55"/>
      <c r="AP11" s="56"/>
      <c r="AQ11" s="100">
        <f>SUM(AQ9:AR10)</f>
        <v>8</v>
      </c>
      <c r="AR11" s="100"/>
      <c r="AS11" s="57" t="s">
        <v>27</v>
      </c>
      <c r="AT11" s="103" t="s">
        <v>40</v>
      </c>
      <c r="AU11" s="103"/>
      <c r="AV11" s="103"/>
      <c r="BC11" s="22"/>
      <c r="BD11" s="22"/>
      <c r="BE11" s="22"/>
    </row>
    <row r="12" spans="1:60" ht="15.95" customHeight="1">
      <c r="A12" s="112"/>
      <c r="B12" s="116"/>
      <c r="C12" s="116"/>
      <c r="D12" s="116"/>
      <c r="E12" s="116"/>
      <c r="F12" s="116"/>
      <c r="G12" s="116"/>
      <c r="H12" s="116"/>
      <c r="I12" s="116"/>
      <c r="J12" s="107"/>
      <c r="K12" s="132"/>
      <c r="L12" s="132"/>
      <c r="M12" s="107"/>
      <c r="N12" s="107"/>
      <c r="O12" s="107"/>
      <c r="P12" s="133"/>
      <c r="Q12" s="107"/>
      <c r="R12" s="132"/>
      <c r="S12" s="132"/>
      <c r="T12" s="107"/>
      <c r="U12" s="107"/>
      <c r="V12" s="107"/>
      <c r="W12" s="107"/>
      <c r="X12" s="134"/>
      <c r="Y12" s="132"/>
      <c r="Z12" s="110"/>
      <c r="AA12" s="98"/>
      <c r="AB12" s="98"/>
      <c r="AC12" s="98"/>
      <c r="AD12" s="117"/>
      <c r="AE12" s="98"/>
      <c r="AF12" s="109"/>
      <c r="AG12" s="110"/>
      <c r="AH12" s="98"/>
      <c r="AI12" s="98"/>
      <c r="AJ12" s="118"/>
      <c r="AK12" s="131"/>
      <c r="AL12" s="45"/>
      <c r="AM12" s="58" t="s">
        <v>41</v>
      </c>
      <c r="AN12" s="59"/>
      <c r="AO12" s="59"/>
      <c r="AP12" s="60"/>
      <c r="AQ12" s="99">
        <f>COUNT(J7:AK7)</f>
        <v>28</v>
      </c>
      <c r="AR12" s="99"/>
      <c r="AS12" s="61" t="s">
        <v>27</v>
      </c>
      <c r="AT12" s="104">
        <f>(AQ11/AQ12)*100</f>
        <v>28.571428571428569</v>
      </c>
      <c r="AU12" s="104"/>
      <c r="AV12" s="62" t="s">
        <v>42</v>
      </c>
    </row>
    <row r="13" spans="1:60" ht="15.95" customHeight="1">
      <c r="A13" s="112"/>
      <c r="B13" s="116"/>
      <c r="C13" s="116"/>
      <c r="D13" s="116"/>
      <c r="E13" s="116"/>
      <c r="F13" s="116"/>
      <c r="G13" s="116"/>
      <c r="H13" s="116"/>
      <c r="I13" s="116"/>
      <c r="J13" s="107"/>
      <c r="K13" s="132"/>
      <c r="L13" s="132"/>
      <c r="M13" s="107"/>
      <c r="N13" s="107"/>
      <c r="O13" s="107"/>
      <c r="P13" s="133"/>
      <c r="Q13" s="107"/>
      <c r="R13" s="132"/>
      <c r="S13" s="132"/>
      <c r="T13" s="107"/>
      <c r="U13" s="107"/>
      <c r="V13" s="107"/>
      <c r="W13" s="107"/>
      <c r="X13" s="134"/>
      <c r="Y13" s="132"/>
      <c r="Z13" s="110"/>
      <c r="AA13" s="98"/>
      <c r="AB13" s="98"/>
      <c r="AC13" s="98"/>
      <c r="AD13" s="117"/>
      <c r="AE13" s="98"/>
      <c r="AF13" s="109"/>
      <c r="AG13" s="110"/>
      <c r="AH13" s="98"/>
      <c r="AI13" s="98"/>
      <c r="AJ13" s="118"/>
      <c r="AK13" s="131"/>
      <c r="AL13" s="63" t="s">
        <v>43</v>
      </c>
      <c r="BE13" s="22"/>
    </row>
    <row r="14" spans="1:60" ht="15.95" customHeight="1">
      <c r="A14" s="112"/>
      <c r="B14" s="116"/>
      <c r="C14" s="116"/>
      <c r="D14" s="116"/>
      <c r="E14" s="116"/>
      <c r="F14" s="116"/>
      <c r="G14" s="116"/>
      <c r="H14" s="116"/>
      <c r="I14" s="116"/>
      <c r="J14" s="107"/>
      <c r="K14" s="132"/>
      <c r="L14" s="132"/>
      <c r="M14" s="107"/>
      <c r="N14" s="107"/>
      <c r="O14" s="107"/>
      <c r="P14" s="133"/>
      <c r="Q14" s="107"/>
      <c r="R14" s="132"/>
      <c r="S14" s="132"/>
      <c r="T14" s="107"/>
      <c r="U14" s="107"/>
      <c r="V14" s="107"/>
      <c r="W14" s="107"/>
      <c r="X14" s="134"/>
      <c r="Y14" s="132"/>
      <c r="Z14" s="110"/>
      <c r="AA14" s="98"/>
      <c r="AB14" s="98"/>
      <c r="AC14" s="98"/>
      <c r="AD14" s="117"/>
      <c r="AE14" s="98"/>
      <c r="AF14" s="109"/>
      <c r="AG14" s="110"/>
      <c r="AH14" s="98"/>
      <c r="AI14" s="98"/>
      <c r="AJ14" s="118"/>
      <c r="AK14" s="131"/>
      <c r="AL14" s="45"/>
      <c r="AM14" s="64" t="s">
        <v>33</v>
      </c>
      <c r="AN14" s="65"/>
      <c r="AO14" s="65"/>
      <c r="AP14" s="66"/>
      <c r="AQ14" s="105">
        <f>COUNTIF(J9:AK9,"□")</f>
        <v>8</v>
      </c>
      <c r="AR14" s="105"/>
      <c r="AS14" s="49" t="s">
        <v>27</v>
      </c>
      <c r="BE14" s="22"/>
      <c r="BF14" s="67"/>
      <c r="BG14" s="67"/>
      <c r="BH14" s="67"/>
    </row>
    <row r="15" spans="1:60" ht="15.95" customHeight="1">
      <c r="A15" s="112"/>
      <c r="B15" s="116"/>
      <c r="C15" s="116"/>
      <c r="D15" s="116"/>
      <c r="E15" s="116"/>
      <c r="F15" s="116"/>
      <c r="G15" s="116"/>
      <c r="H15" s="116"/>
      <c r="I15" s="116"/>
      <c r="J15" s="107"/>
      <c r="K15" s="132"/>
      <c r="L15" s="132"/>
      <c r="M15" s="107"/>
      <c r="N15" s="107"/>
      <c r="O15" s="107"/>
      <c r="P15" s="133"/>
      <c r="Q15" s="107"/>
      <c r="R15" s="132"/>
      <c r="S15" s="132"/>
      <c r="T15" s="107"/>
      <c r="U15" s="107"/>
      <c r="V15" s="107"/>
      <c r="W15" s="107"/>
      <c r="X15" s="134"/>
      <c r="Y15" s="132"/>
      <c r="Z15" s="110"/>
      <c r="AA15" s="98"/>
      <c r="AB15" s="98"/>
      <c r="AC15" s="98"/>
      <c r="AD15" s="117"/>
      <c r="AE15" s="98"/>
      <c r="AF15" s="109"/>
      <c r="AG15" s="110"/>
      <c r="AH15" s="98"/>
      <c r="AI15" s="98"/>
      <c r="AJ15" s="118"/>
      <c r="AK15" s="131"/>
      <c r="AL15" s="45"/>
      <c r="AM15" s="68" t="s">
        <v>38</v>
      </c>
      <c r="AN15" s="69"/>
      <c r="AO15" s="69"/>
      <c r="AP15" s="70"/>
      <c r="AQ15" s="99">
        <f>COUNTIF(J9:AK9,"■")</f>
        <v>0</v>
      </c>
      <c r="AR15" s="99"/>
      <c r="AS15" s="53" t="s">
        <v>27</v>
      </c>
      <c r="BE15" s="22"/>
      <c r="BF15" s="67"/>
      <c r="BG15" s="67"/>
      <c r="BH15" s="67"/>
    </row>
    <row r="16" spans="1:60" ht="15.95" customHeight="1">
      <c r="A16" s="112"/>
      <c r="B16" s="116"/>
      <c r="C16" s="116"/>
      <c r="D16" s="116"/>
      <c r="E16" s="116"/>
      <c r="F16" s="116"/>
      <c r="G16" s="116"/>
      <c r="H16" s="116"/>
      <c r="I16" s="116"/>
      <c r="J16" s="107"/>
      <c r="K16" s="132"/>
      <c r="L16" s="132"/>
      <c r="M16" s="107"/>
      <c r="N16" s="107"/>
      <c r="O16" s="107"/>
      <c r="P16" s="133"/>
      <c r="Q16" s="107"/>
      <c r="R16" s="132"/>
      <c r="S16" s="132"/>
      <c r="T16" s="107"/>
      <c r="U16" s="107"/>
      <c r="V16" s="107"/>
      <c r="W16" s="107"/>
      <c r="X16" s="134"/>
      <c r="Y16" s="132"/>
      <c r="Z16" s="110"/>
      <c r="AA16" s="98"/>
      <c r="AB16" s="98"/>
      <c r="AC16" s="98"/>
      <c r="AD16" s="117"/>
      <c r="AE16" s="98"/>
      <c r="AF16" s="109"/>
      <c r="AG16" s="110"/>
      <c r="AH16" s="98"/>
      <c r="AI16" s="98"/>
      <c r="AJ16" s="118"/>
      <c r="AK16" s="131"/>
      <c r="AL16" s="45"/>
      <c r="AM16" s="54" t="s">
        <v>39</v>
      </c>
      <c r="AN16" s="55"/>
      <c r="AO16" s="55"/>
      <c r="AP16" s="56"/>
      <c r="AQ16" s="100">
        <f>SUM(AQ14:AR15)</f>
        <v>8</v>
      </c>
      <c r="AR16" s="100"/>
      <c r="AS16" s="57" t="s">
        <v>27</v>
      </c>
      <c r="AT16" s="106" t="s">
        <v>40</v>
      </c>
      <c r="AU16" s="106"/>
      <c r="AV16" s="106"/>
    </row>
    <row r="17" spans="1:49" ht="15.95" customHeight="1">
      <c r="A17" s="112"/>
      <c r="B17" s="116"/>
      <c r="C17" s="116"/>
      <c r="D17" s="116"/>
      <c r="E17" s="116"/>
      <c r="F17" s="116"/>
      <c r="G17" s="116"/>
      <c r="H17" s="116"/>
      <c r="I17" s="116"/>
      <c r="J17" s="107"/>
      <c r="K17" s="132"/>
      <c r="L17" s="132"/>
      <c r="M17" s="107"/>
      <c r="N17" s="107"/>
      <c r="O17" s="107"/>
      <c r="P17" s="133"/>
      <c r="Q17" s="107"/>
      <c r="R17" s="132"/>
      <c r="S17" s="132"/>
      <c r="T17" s="107"/>
      <c r="U17" s="107"/>
      <c r="V17" s="107"/>
      <c r="W17" s="107"/>
      <c r="X17" s="134"/>
      <c r="Y17" s="132"/>
      <c r="Z17" s="110"/>
      <c r="AA17" s="98"/>
      <c r="AB17" s="98"/>
      <c r="AC17" s="98"/>
      <c r="AD17" s="117"/>
      <c r="AE17" s="98"/>
      <c r="AF17" s="109"/>
      <c r="AG17" s="110"/>
      <c r="AH17" s="98"/>
      <c r="AI17" s="98"/>
      <c r="AJ17" s="118"/>
      <c r="AK17" s="131"/>
      <c r="AL17" s="45"/>
      <c r="AM17" s="58" t="s">
        <v>41</v>
      </c>
      <c r="AN17" s="59"/>
      <c r="AO17" s="59"/>
      <c r="AP17" s="60"/>
      <c r="AQ17" s="99">
        <f>COUNT(J7:AK7)</f>
        <v>28</v>
      </c>
      <c r="AR17" s="99"/>
      <c r="AS17" s="61" t="s">
        <v>27</v>
      </c>
      <c r="AT17" s="101">
        <f>(AQ16/AQ17)*100</f>
        <v>28.571428571428569</v>
      </c>
      <c r="AU17" s="101"/>
      <c r="AV17" s="71" t="s">
        <v>42</v>
      </c>
    </row>
    <row r="18" spans="1:49" ht="15.95" customHeight="1">
      <c r="A18" s="72"/>
      <c r="B18" s="72"/>
      <c r="C18" s="72"/>
      <c r="D18" s="72"/>
      <c r="E18" s="72"/>
      <c r="F18" s="72"/>
      <c r="G18" s="72"/>
      <c r="H18" s="72"/>
      <c r="I18" s="72"/>
      <c r="J18" s="72"/>
      <c r="K18" s="72"/>
      <c r="L18" s="72"/>
      <c r="M18" s="12" t="s">
        <v>44</v>
      </c>
      <c r="N18" s="72"/>
      <c r="O18" s="72"/>
      <c r="P18" s="72"/>
      <c r="Q18" s="72"/>
      <c r="R18" s="72"/>
      <c r="S18" s="72"/>
      <c r="T18" s="72"/>
      <c r="U18" s="72"/>
      <c r="V18" s="72"/>
      <c r="W18" s="72"/>
      <c r="X18" s="72"/>
      <c r="Y18" s="72"/>
      <c r="Z18" s="72"/>
      <c r="AA18" s="72"/>
      <c r="AB18" s="72"/>
      <c r="AC18" s="72"/>
      <c r="AD18" s="72"/>
      <c r="AE18" s="72"/>
      <c r="AF18" s="72"/>
      <c r="AG18" s="72"/>
      <c r="AH18" s="72"/>
      <c r="AI18" s="72"/>
      <c r="AJ18" s="72"/>
      <c r="AK18" s="72"/>
    </row>
    <row r="19" spans="1:49" ht="15.95" customHeight="1">
      <c r="A19" s="121"/>
      <c r="B19" s="121"/>
      <c r="C19" s="121"/>
      <c r="D19" s="121"/>
      <c r="E19" s="121"/>
      <c r="F19" s="121"/>
      <c r="G19" s="121"/>
      <c r="H19" s="121"/>
      <c r="I19" s="121"/>
      <c r="J19" s="15"/>
      <c r="K19" s="16" t="s">
        <v>19</v>
      </c>
      <c r="L19" s="122">
        <v>5</v>
      </c>
      <c r="M19" s="122"/>
      <c r="N19" s="122"/>
      <c r="O19" s="16" t="s">
        <v>20</v>
      </c>
      <c r="P19" s="16"/>
      <c r="Q19" s="15"/>
      <c r="R19" s="16" t="s">
        <v>19</v>
      </c>
      <c r="S19" s="122">
        <v>6</v>
      </c>
      <c r="T19" s="122"/>
      <c r="U19" s="122"/>
      <c r="V19" s="16" t="s">
        <v>20</v>
      </c>
      <c r="W19" s="17"/>
      <c r="X19" s="16"/>
      <c r="Y19" s="16" t="s">
        <v>19</v>
      </c>
      <c r="Z19" s="122">
        <v>7</v>
      </c>
      <c r="AA19" s="122"/>
      <c r="AB19" s="122"/>
      <c r="AC19" s="16" t="s">
        <v>20</v>
      </c>
      <c r="AD19" s="17"/>
      <c r="AE19" s="16"/>
      <c r="AF19" s="16" t="s">
        <v>19</v>
      </c>
      <c r="AG19" s="122">
        <v>8</v>
      </c>
      <c r="AH19" s="122"/>
      <c r="AI19" s="122"/>
      <c r="AJ19" s="16" t="s">
        <v>20</v>
      </c>
      <c r="AK19" s="17"/>
      <c r="AL19" s="2"/>
      <c r="AM19" s="18" t="s">
        <v>19</v>
      </c>
      <c r="AN19" s="123">
        <f>L19</f>
        <v>5</v>
      </c>
      <c r="AO19" s="123"/>
      <c r="AP19" s="19" t="s">
        <v>20</v>
      </c>
      <c r="AQ19" s="20" t="s">
        <v>21</v>
      </c>
      <c r="AR19" s="18" t="s">
        <v>19</v>
      </c>
      <c r="AS19" s="123">
        <f>AG19</f>
        <v>8</v>
      </c>
      <c r="AT19" s="123"/>
      <c r="AU19" s="21" t="s">
        <v>20</v>
      </c>
      <c r="AV19" s="21"/>
      <c r="AW19" s="22"/>
    </row>
    <row r="20" spans="1:49" ht="15.95" customHeight="1">
      <c r="A20" s="124" t="s">
        <v>23</v>
      </c>
      <c r="B20" s="124"/>
      <c r="C20" s="124"/>
      <c r="D20" s="124"/>
      <c r="E20" s="124"/>
      <c r="F20" s="124"/>
      <c r="G20" s="124"/>
      <c r="H20" s="124"/>
      <c r="I20" s="124"/>
      <c r="J20" s="23" t="s">
        <v>22</v>
      </c>
      <c r="K20" s="24" t="str">
        <f t="shared" ref="K20:AK20" si="1">IF(J20="月","火",IF(J20="火","水",IF(J20="水","木",IF(J20="木","金",IF(J20="金","土",IF(J20="土","日",IF(J20="日","月")))))))</f>
        <v>土</v>
      </c>
      <c r="L20" s="24" t="str">
        <f t="shared" si="1"/>
        <v>日</v>
      </c>
      <c r="M20" s="24" t="str">
        <f t="shared" si="1"/>
        <v>月</v>
      </c>
      <c r="N20" s="24" t="str">
        <f t="shared" si="1"/>
        <v>火</v>
      </c>
      <c r="O20" s="24" t="str">
        <f t="shared" si="1"/>
        <v>水</v>
      </c>
      <c r="P20" s="25" t="str">
        <f t="shared" si="1"/>
        <v>木</v>
      </c>
      <c r="Q20" s="26" t="str">
        <f t="shared" si="1"/>
        <v>金</v>
      </c>
      <c r="R20" s="24" t="str">
        <f t="shared" si="1"/>
        <v>土</v>
      </c>
      <c r="S20" s="24" t="str">
        <f t="shared" si="1"/>
        <v>日</v>
      </c>
      <c r="T20" s="24" t="str">
        <f t="shared" si="1"/>
        <v>月</v>
      </c>
      <c r="U20" s="24" t="str">
        <f t="shared" si="1"/>
        <v>火</v>
      </c>
      <c r="V20" s="24" t="str">
        <f t="shared" si="1"/>
        <v>水</v>
      </c>
      <c r="W20" s="24" t="str">
        <f t="shared" si="1"/>
        <v>木</v>
      </c>
      <c r="X20" s="24" t="str">
        <f t="shared" si="1"/>
        <v>金</v>
      </c>
      <c r="Y20" s="24" t="str">
        <f t="shared" si="1"/>
        <v>土</v>
      </c>
      <c r="Z20" s="24" t="str">
        <f t="shared" si="1"/>
        <v>日</v>
      </c>
      <c r="AA20" s="24" t="str">
        <f t="shared" si="1"/>
        <v>月</v>
      </c>
      <c r="AB20" s="24" t="str">
        <f t="shared" si="1"/>
        <v>火</v>
      </c>
      <c r="AC20" s="24" t="str">
        <f t="shared" si="1"/>
        <v>水</v>
      </c>
      <c r="AD20" s="24" t="str">
        <f t="shared" si="1"/>
        <v>木</v>
      </c>
      <c r="AE20" s="24" t="str">
        <f t="shared" si="1"/>
        <v>金</v>
      </c>
      <c r="AF20" s="24" t="str">
        <f t="shared" si="1"/>
        <v>土</v>
      </c>
      <c r="AG20" s="24" t="str">
        <f t="shared" si="1"/>
        <v>日</v>
      </c>
      <c r="AH20" s="24" t="str">
        <f t="shared" si="1"/>
        <v>月</v>
      </c>
      <c r="AI20" s="24" t="str">
        <f t="shared" si="1"/>
        <v>火</v>
      </c>
      <c r="AJ20" s="24" t="str">
        <f t="shared" si="1"/>
        <v>水</v>
      </c>
      <c r="AK20" s="24" t="str">
        <f t="shared" si="1"/>
        <v>木</v>
      </c>
      <c r="AL20" s="2"/>
      <c r="AM20" s="125" t="s">
        <v>24</v>
      </c>
      <c r="AN20" s="125"/>
      <c r="AO20" s="125"/>
      <c r="AP20" s="125"/>
      <c r="AQ20" s="125"/>
      <c r="AR20" s="125"/>
      <c r="AS20" s="125"/>
      <c r="AT20" s="125"/>
      <c r="AU20" s="125"/>
      <c r="AV20" s="125"/>
      <c r="AW20" s="22"/>
    </row>
    <row r="21" spans="1:49" ht="15.95" customHeight="1">
      <c r="A21" s="111" t="s">
        <v>26</v>
      </c>
      <c r="B21" s="111"/>
      <c r="C21" s="111"/>
      <c r="D21" s="111"/>
      <c r="E21" s="111"/>
      <c r="F21" s="111"/>
      <c r="G21" s="111"/>
      <c r="H21" s="111"/>
      <c r="I21" s="111"/>
      <c r="J21" s="27">
        <v>29</v>
      </c>
      <c r="K21" s="28">
        <v>30</v>
      </c>
      <c r="L21" s="28">
        <v>31</v>
      </c>
      <c r="M21" s="29">
        <v>1</v>
      </c>
      <c r="N21" s="29">
        <v>2</v>
      </c>
      <c r="O21" s="29">
        <v>3</v>
      </c>
      <c r="P21" s="27">
        <v>4</v>
      </c>
      <c r="Q21" s="29">
        <v>5</v>
      </c>
      <c r="R21" s="28">
        <v>6</v>
      </c>
      <c r="S21" s="28">
        <v>7</v>
      </c>
      <c r="T21" s="29">
        <v>8</v>
      </c>
      <c r="U21" s="29">
        <v>9</v>
      </c>
      <c r="V21" s="29">
        <v>10</v>
      </c>
      <c r="W21" s="29">
        <v>11</v>
      </c>
      <c r="X21" s="30">
        <v>12</v>
      </c>
      <c r="Y21" s="28">
        <v>13</v>
      </c>
      <c r="Z21" s="28">
        <v>14</v>
      </c>
      <c r="AA21" s="29">
        <v>15</v>
      </c>
      <c r="AB21" s="29">
        <v>16</v>
      </c>
      <c r="AC21" s="29">
        <v>17</v>
      </c>
      <c r="AD21" s="29">
        <v>18</v>
      </c>
      <c r="AE21" s="30">
        <v>19</v>
      </c>
      <c r="AF21" s="28">
        <v>20</v>
      </c>
      <c r="AG21" s="28">
        <v>21</v>
      </c>
      <c r="AH21" s="29">
        <v>22</v>
      </c>
      <c r="AI21" s="29">
        <v>23</v>
      </c>
      <c r="AJ21" s="29">
        <v>24</v>
      </c>
      <c r="AK21" s="31">
        <v>25</v>
      </c>
    </row>
    <row r="22" spans="1:49" ht="15.95" customHeight="1">
      <c r="A22" s="112" t="s">
        <v>28</v>
      </c>
      <c r="B22" s="113" t="s">
        <v>29</v>
      </c>
      <c r="C22" s="113"/>
      <c r="D22" s="113"/>
      <c r="E22" s="113"/>
      <c r="F22" s="113"/>
      <c r="G22" s="113"/>
      <c r="H22" s="114" t="s">
        <v>30</v>
      </c>
      <c r="I22" s="114"/>
      <c r="J22" s="32"/>
      <c r="K22" s="73" t="s">
        <v>5</v>
      </c>
      <c r="L22" s="73" t="s">
        <v>5</v>
      </c>
      <c r="M22" s="32"/>
      <c r="N22" s="32"/>
      <c r="O22" s="34"/>
      <c r="P22" s="74"/>
      <c r="Q22" s="34"/>
      <c r="R22" s="73" t="s">
        <v>5</v>
      </c>
      <c r="S22" s="73" t="s">
        <v>5</v>
      </c>
      <c r="T22" s="34"/>
      <c r="U22" s="34"/>
      <c r="V22" s="34"/>
      <c r="W22" s="34"/>
      <c r="X22" s="75"/>
      <c r="Y22" s="73" t="s">
        <v>5</v>
      </c>
      <c r="Z22" s="73" t="s">
        <v>5</v>
      </c>
      <c r="AA22" s="34"/>
      <c r="AB22" s="34"/>
      <c r="AC22" s="34"/>
      <c r="AD22" s="34"/>
      <c r="AE22" s="75"/>
      <c r="AF22" s="73" t="s">
        <v>5</v>
      </c>
      <c r="AG22" s="73" t="s">
        <v>5</v>
      </c>
      <c r="AH22" s="34"/>
      <c r="AI22" s="34" t="s">
        <v>18</v>
      </c>
      <c r="AJ22" s="34"/>
      <c r="AK22" s="37"/>
      <c r="AL22" s="38" t="s">
        <v>31</v>
      </c>
    </row>
    <row r="23" spans="1:49" ht="15.95" customHeight="1">
      <c r="A23" s="112"/>
      <c r="B23" s="113"/>
      <c r="C23" s="113"/>
      <c r="D23" s="113"/>
      <c r="E23" s="113"/>
      <c r="F23" s="113"/>
      <c r="G23" s="113"/>
      <c r="H23" s="115" t="s">
        <v>32</v>
      </c>
      <c r="I23" s="115"/>
      <c r="J23" s="39"/>
      <c r="K23" s="76" t="s">
        <v>5</v>
      </c>
      <c r="L23" s="76" t="s">
        <v>5</v>
      </c>
      <c r="M23" s="39"/>
      <c r="N23" s="39"/>
      <c r="O23" s="77" t="s">
        <v>11</v>
      </c>
      <c r="P23" s="78"/>
      <c r="Q23" s="41"/>
      <c r="R23" s="40" t="s">
        <v>15</v>
      </c>
      <c r="S23" s="40" t="s">
        <v>5</v>
      </c>
      <c r="T23" s="41"/>
      <c r="U23" s="41"/>
      <c r="V23" s="41"/>
      <c r="W23" s="41"/>
      <c r="X23" s="79" t="s">
        <v>11</v>
      </c>
      <c r="Y23" s="40" t="s">
        <v>15</v>
      </c>
      <c r="Z23" s="40" t="s">
        <v>5</v>
      </c>
      <c r="AA23" s="41"/>
      <c r="AB23" s="41"/>
      <c r="AC23" s="41"/>
      <c r="AD23" s="41"/>
      <c r="AE23" s="79"/>
      <c r="AF23" s="40" t="s">
        <v>15</v>
      </c>
      <c r="AG23" s="40" t="s">
        <v>5</v>
      </c>
      <c r="AH23" s="41"/>
      <c r="AI23" s="77" t="s">
        <v>11</v>
      </c>
      <c r="AJ23" s="41"/>
      <c r="AK23" s="44"/>
      <c r="AL23" s="45"/>
      <c r="AM23" s="46" t="s">
        <v>33</v>
      </c>
      <c r="AN23" s="47"/>
      <c r="AO23" s="47"/>
      <c r="AP23" s="48"/>
      <c r="AQ23" s="105">
        <f>COUNTIF(J22:AK22,"□")</f>
        <v>8</v>
      </c>
      <c r="AR23" s="105"/>
      <c r="AS23" s="49" t="s">
        <v>27</v>
      </c>
    </row>
    <row r="24" spans="1:49" ht="15.95" customHeight="1">
      <c r="A24" s="112"/>
      <c r="B24" s="116" t="s">
        <v>34</v>
      </c>
      <c r="C24" s="116"/>
      <c r="D24" s="116"/>
      <c r="E24" s="116"/>
      <c r="F24" s="116"/>
      <c r="G24" s="116"/>
      <c r="H24" s="116"/>
      <c r="I24" s="116"/>
      <c r="J24" s="98"/>
      <c r="K24" s="130"/>
      <c r="L24" s="110"/>
      <c r="M24" s="98"/>
      <c r="N24" s="98"/>
      <c r="O24" s="119" t="s">
        <v>45</v>
      </c>
      <c r="P24" s="117"/>
      <c r="Q24" s="118"/>
      <c r="R24" s="127" t="s">
        <v>46</v>
      </c>
      <c r="S24" s="110"/>
      <c r="T24" s="98"/>
      <c r="U24" s="98"/>
      <c r="V24" s="98"/>
      <c r="W24" s="98"/>
      <c r="X24" s="128" t="s">
        <v>47</v>
      </c>
      <c r="Y24" s="127" t="s">
        <v>48</v>
      </c>
      <c r="Z24" s="110"/>
      <c r="AA24" s="118"/>
      <c r="AB24" s="98"/>
      <c r="AC24" s="98"/>
      <c r="AD24" s="98"/>
      <c r="AE24" s="128"/>
      <c r="AF24" s="127" t="s">
        <v>49</v>
      </c>
      <c r="AG24" s="129" t="s">
        <v>50</v>
      </c>
      <c r="AH24" s="98"/>
      <c r="AI24" s="107" t="s">
        <v>51</v>
      </c>
      <c r="AJ24" s="98"/>
      <c r="AK24" s="126"/>
      <c r="AL24" s="45"/>
      <c r="AM24" s="50" t="s">
        <v>38</v>
      </c>
      <c r="AN24" s="51"/>
      <c r="AO24" s="51"/>
      <c r="AP24" s="52"/>
      <c r="AQ24" s="99">
        <f>COUNTIF(J22:AK22,"■")</f>
        <v>0</v>
      </c>
      <c r="AR24" s="99"/>
      <c r="AS24" s="53" t="s">
        <v>27</v>
      </c>
    </row>
    <row r="25" spans="1:49" ht="15.95" customHeight="1">
      <c r="A25" s="112"/>
      <c r="B25" s="116"/>
      <c r="C25" s="116"/>
      <c r="D25" s="116"/>
      <c r="E25" s="116"/>
      <c r="F25" s="116"/>
      <c r="G25" s="116"/>
      <c r="H25" s="116"/>
      <c r="I25" s="116"/>
      <c r="J25" s="98"/>
      <c r="K25" s="130"/>
      <c r="L25" s="110"/>
      <c r="M25" s="98"/>
      <c r="N25" s="98"/>
      <c r="O25" s="119"/>
      <c r="P25" s="117"/>
      <c r="Q25" s="118"/>
      <c r="R25" s="127"/>
      <c r="S25" s="110"/>
      <c r="T25" s="98"/>
      <c r="U25" s="98"/>
      <c r="V25" s="98"/>
      <c r="W25" s="98"/>
      <c r="X25" s="128"/>
      <c r="Y25" s="127"/>
      <c r="Z25" s="110"/>
      <c r="AA25" s="118"/>
      <c r="AB25" s="98"/>
      <c r="AC25" s="98"/>
      <c r="AD25" s="98"/>
      <c r="AE25" s="128"/>
      <c r="AF25" s="127"/>
      <c r="AG25" s="129"/>
      <c r="AH25" s="98"/>
      <c r="AI25" s="107"/>
      <c r="AJ25" s="98"/>
      <c r="AK25" s="126"/>
      <c r="AL25" s="45"/>
      <c r="AM25" s="54" t="s">
        <v>39</v>
      </c>
      <c r="AN25" s="55"/>
      <c r="AO25" s="55"/>
      <c r="AP25" s="56"/>
      <c r="AQ25" s="100">
        <f>SUM(AQ23:AR24)</f>
        <v>8</v>
      </c>
      <c r="AR25" s="100"/>
      <c r="AS25" s="57" t="s">
        <v>27</v>
      </c>
      <c r="AT25" s="103" t="s">
        <v>40</v>
      </c>
      <c r="AU25" s="103"/>
      <c r="AV25" s="103"/>
    </row>
    <row r="26" spans="1:49" ht="15.95" customHeight="1">
      <c r="A26" s="112"/>
      <c r="B26" s="116"/>
      <c r="C26" s="116"/>
      <c r="D26" s="116"/>
      <c r="E26" s="116"/>
      <c r="F26" s="116"/>
      <c r="G26" s="116"/>
      <c r="H26" s="116"/>
      <c r="I26" s="116"/>
      <c r="J26" s="98"/>
      <c r="K26" s="130"/>
      <c r="L26" s="110"/>
      <c r="M26" s="98"/>
      <c r="N26" s="98"/>
      <c r="O26" s="119"/>
      <c r="P26" s="117"/>
      <c r="Q26" s="118"/>
      <c r="R26" s="127"/>
      <c r="S26" s="110"/>
      <c r="T26" s="98"/>
      <c r="U26" s="98"/>
      <c r="V26" s="98"/>
      <c r="W26" s="98"/>
      <c r="X26" s="128"/>
      <c r="Y26" s="127"/>
      <c r="Z26" s="110"/>
      <c r="AA26" s="118"/>
      <c r="AB26" s="98"/>
      <c r="AC26" s="98"/>
      <c r="AD26" s="98"/>
      <c r="AE26" s="128"/>
      <c r="AF26" s="127"/>
      <c r="AG26" s="129"/>
      <c r="AH26" s="98"/>
      <c r="AI26" s="107"/>
      <c r="AJ26" s="98"/>
      <c r="AK26" s="126"/>
      <c r="AL26" s="45"/>
      <c r="AM26" s="58" t="s">
        <v>41</v>
      </c>
      <c r="AN26" s="59"/>
      <c r="AO26" s="59"/>
      <c r="AP26" s="60"/>
      <c r="AQ26" s="99">
        <f>COUNT(J21:AK21)</f>
        <v>28</v>
      </c>
      <c r="AR26" s="99"/>
      <c r="AS26" s="61" t="s">
        <v>27</v>
      </c>
      <c r="AT26" s="104">
        <f>(AQ25/AQ26)*100</f>
        <v>28.571428571428569</v>
      </c>
      <c r="AU26" s="104"/>
      <c r="AV26" s="62" t="s">
        <v>42</v>
      </c>
    </row>
    <row r="27" spans="1:49" ht="18" customHeight="1">
      <c r="A27" s="112"/>
      <c r="B27" s="116"/>
      <c r="C27" s="116"/>
      <c r="D27" s="116"/>
      <c r="E27" s="116"/>
      <c r="F27" s="116"/>
      <c r="G27" s="116"/>
      <c r="H27" s="116"/>
      <c r="I27" s="116"/>
      <c r="J27" s="98"/>
      <c r="K27" s="130"/>
      <c r="L27" s="110"/>
      <c r="M27" s="98"/>
      <c r="N27" s="98"/>
      <c r="O27" s="119"/>
      <c r="P27" s="117"/>
      <c r="Q27" s="118"/>
      <c r="R27" s="127"/>
      <c r="S27" s="110"/>
      <c r="T27" s="98"/>
      <c r="U27" s="98"/>
      <c r="V27" s="98"/>
      <c r="W27" s="98"/>
      <c r="X27" s="128"/>
      <c r="Y27" s="127"/>
      <c r="Z27" s="110"/>
      <c r="AA27" s="118"/>
      <c r="AB27" s="98"/>
      <c r="AC27" s="98"/>
      <c r="AD27" s="98"/>
      <c r="AE27" s="128"/>
      <c r="AF27" s="127"/>
      <c r="AG27" s="129"/>
      <c r="AH27" s="98"/>
      <c r="AI27" s="107"/>
      <c r="AJ27" s="98"/>
      <c r="AK27" s="126"/>
      <c r="AL27" s="63" t="s">
        <v>43</v>
      </c>
    </row>
    <row r="28" spans="1:49" ht="15.95" customHeight="1">
      <c r="A28" s="112"/>
      <c r="B28" s="116"/>
      <c r="C28" s="116"/>
      <c r="D28" s="116"/>
      <c r="E28" s="116"/>
      <c r="F28" s="116"/>
      <c r="G28" s="116"/>
      <c r="H28" s="116"/>
      <c r="I28" s="116"/>
      <c r="J28" s="98"/>
      <c r="K28" s="130"/>
      <c r="L28" s="110"/>
      <c r="M28" s="98"/>
      <c r="N28" s="98"/>
      <c r="O28" s="119"/>
      <c r="P28" s="117"/>
      <c r="Q28" s="118"/>
      <c r="R28" s="127"/>
      <c r="S28" s="110"/>
      <c r="T28" s="98"/>
      <c r="U28" s="98"/>
      <c r="V28" s="98"/>
      <c r="W28" s="98"/>
      <c r="X28" s="128"/>
      <c r="Y28" s="127"/>
      <c r="Z28" s="110"/>
      <c r="AA28" s="118"/>
      <c r="AB28" s="98"/>
      <c r="AC28" s="98"/>
      <c r="AD28" s="98"/>
      <c r="AE28" s="128"/>
      <c r="AF28" s="127"/>
      <c r="AG28" s="129"/>
      <c r="AH28" s="98"/>
      <c r="AI28" s="107"/>
      <c r="AJ28" s="98"/>
      <c r="AK28" s="126"/>
      <c r="AL28" s="45"/>
      <c r="AM28" s="64" t="s">
        <v>33</v>
      </c>
      <c r="AN28" s="65"/>
      <c r="AO28" s="65"/>
      <c r="AP28" s="66"/>
      <c r="AQ28" s="105">
        <f>COUNTIF(J23:AK23,"□")</f>
        <v>5</v>
      </c>
      <c r="AR28" s="105"/>
      <c r="AS28" s="49" t="s">
        <v>27</v>
      </c>
    </row>
    <row r="29" spans="1:49" ht="15.95" customHeight="1">
      <c r="A29" s="112"/>
      <c r="B29" s="116"/>
      <c r="C29" s="116"/>
      <c r="D29" s="116"/>
      <c r="E29" s="116"/>
      <c r="F29" s="116"/>
      <c r="G29" s="116"/>
      <c r="H29" s="116"/>
      <c r="I29" s="116"/>
      <c r="J29" s="98"/>
      <c r="K29" s="130"/>
      <c r="L29" s="110"/>
      <c r="M29" s="98"/>
      <c r="N29" s="98"/>
      <c r="O29" s="119"/>
      <c r="P29" s="117"/>
      <c r="Q29" s="118"/>
      <c r="R29" s="127"/>
      <c r="S29" s="110"/>
      <c r="T29" s="98"/>
      <c r="U29" s="98"/>
      <c r="V29" s="98"/>
      <c r="W29" s="98"/>
      <c r="X29" s="128"/>
      <c r="Y29" s="127"/>
      <c r="Z29" s="110"/>
      <c r="AA29" s="118"/>
      <c r="AB29" s="98"/>
      <c r="AC29" s="98"/>
      <c r="AD29" s="98"/>
      <c r="AE29" s="128"/>
      <c r="AF29" s="127"/>
      <c r="AG29" s="129"/>
      <c r="AH29" s="98"/>
      <c r="AI29" s="107"/>
      <c r="AJ29" s="98"/>
      <c r="AK29" s="126"/>
      <c r="AL29" s="45"/>
      <c r="AM29" s="68" t="s">
        <v>38</v>
      </c>
      <c r="AN29" s="69"/>
      <c r="AO29" s="69"/>
      <c r="AP29" s="70"/>
      <c r="AQ29" s="99">
        <f>COUNTIF(J23:AK23,"■")</f>
        <v>3</v>
      </c>
      <c r="AR29" s="99"/>
      <c r="AS29" s="53" t="s">
        <v>27</v>
      </c>
    </row>
    <row r="30" spans="1:49" ht="15.95" customHeight="1">
      <c r="A30" s="112"/>
      <c r="B30" s="116"/>
      <c r="C30" s="116"/>
      <c r="D30" s="116"/>
      <c r="E30" s="116"/>
      <c r="F30" s="116"/>
      <c r="G30" s="116"/>
      <c r="H30" s="116"/>
      <c r="I30" s="116"/>
      <c r="J30" s="98"/>
      <c r="K30" s="130"/>
      <c r="L30" s="110"/>
      <c r="M30" s="98"/>
      <c r="N30" s="98"/>
      <c r="O30" s="119"/>
      <c r="P30" s="117"/>
      <c r="Q30" s="118"/>
      <c r="R30" s="127"/>
      <c r="S30" s="110"/>
      <c r="T30" s="98"/>
      <c r="U30" s="98"/>
      <c r="V30" s="98"/>
      <c r="W30" s="98"/>
      <c r="X30" s="128"/>
      <c r="Y30" s="127"/>
      <c r="Z30" s="110"/>
      <c r="AA30" s="118"/>
      <c r="AB30" s="98"/>
      <c r="AC30" s="98"/>
      <c r="AD30" s="98"/>
      <c r="AE30" s="128"/>
      <c r="AF30" s="127"/>
      <c r="AG30" s="129"/>
      <c r="AH30" s="98"/>
      <c r="AI30" s="107"/>
      <c r="AJ30" s="98"/>
      <c r="AK30" s="126"/>
      <c r="AL30" s="45"/>
      <c r="AM30" s="54" t="s">
        <v>39</v>
      </c>
      <c r="AN30" s="55"/>
      <c r="AO30" s="55"/>
      <c r="AP30" s="56"/>
      <c r="AQ30" s="100">
        <f>SUM(AQ28:AR29)</f>
        <v>8</v>
      </c>
      <c r="AR30" s="100"/>
      <c r="AS30" s="57" t="s">
        <v>27</v>
      </c>
      <c r="AT30" s="106" t="s">
        <v>40</v>
      </c>
      <c r="AU30" s="106"/>
      <c r="AV30" s="106"/>
    </row>
    <row r="31" spans="1:49" ht="15.95" customHeight="1">
      <c r="A31" s="112"/>
      <c r="B31" s="116"/>
      <c r="C31" s="116"/>
      <c r="D31" s="116"/>
      <c r="E31" s="116"/>
      <c r="F31" s="116"/>
      <c r="G31" s="116"/>
      <c r="H31" s="116"/>
      <c r="I31" s="116"/>
      <c r="J31" s="98"/>
      <c r="K31" s="130"/>
      <c r="L31" s="110"/>
      <c r="M31" s="98"/>
      <c r="N31" s="98"/>
      <c r="O31" s="119"/>
      <c r="P31" s="117"/>
      <c r="Q31" s="118"/>
      <c r="R31" s="127"/>
      <c r="S31" s="110"/>
      <c r="T31" s="98"/>
      <c r="U31" s="98"/>
      <c r="V31" s="98"/>
      <c r="W31" s="98"/>
      <c r="X31" s="128"/>
      <c r="Y31" s="127"/>
      <c r="Z31" s="110"/>
      <c r="AA31" s="118"/>
      <c r="AB31" s="98"/>
      <c r="AC31" s="98"/>
      <c r="AD31" s="98"/>
      <c r="AE31" s="128"/>
      <c r="AF31" s="127"/>
      <c r="AG31" s="129"/>
      <c r="AH31" s="98"/>
      <c r="AI31" s="107"/>
      <c r="AJ31" s="98"/>
      <c r="AK31" s="126"/>
      <c r="AL31" s="45"/>
      <c r="AM31" s="58" t="s">
        <v>41</v>
      </c>
      <c r="AN31" s="59"/>
      <c r="AO31" s="59"/>
      <c r="AP31" s="60"/>
      <c r="AQ31" s="99">
        <f>COUNT(J21:AK21)</f>
        <v>28</v>
      </c>
      <c r="AR31" s="99"/>
      <c r="AS31" s="61" t="s">
        <v>27</v>
      </c>
      <c r="AT31" s="101">
        <f>(AQ30/AQ31)*100</f>
        <v>28.571428571428569</v>
      </c>
      <c r="AU31" s="101"/>
      <c r="AV31" s="71" t="s">
        <v>42</v>
      </c>
    </row>
    <row r="32" spans="1:49" ht="15.95" customHeight="1">
      <c r="A32" s="72"/>
      <c r="B32" s="72"/>
      <c r="C32" s="72"/>
      <c r="D32" s="72"/>
      <c r="E32" s="72"/>
      <c r="F32" s="72"/>
      <c r="G32" s="72"/>
      <c r="H32" s="72"/>
      <c r="I32" s="72"/>
      <c r="J32" s="72"/>
      <c r="K32" s="72"/>
      <c r="L32" s="72"/>
      <c r="M32" s="72"/>
      <c r="N32" s="72"/>
      <c r="O32" s="12" t="s">
        <v>52</v>
      </c>
      <c r="P32" s="72"/>
      <c r="Q32" s="72"/>
      <c r="R32" s="72"/>
      <c r="S32" s="72"/>
      <c r="T32" s="72"/>
      <c r="U32" s="72"/>
      <c r="V32" s="72"/>
      <c r="W32" s="72"/>
      <c r="X32" s="72"/>
      <c r="Y32" s="72"/>
      <c r="Z32" s="72"/>
      <c r="AA32" s="72"/>
      <c r="AB32" s="72"/>
      <c r="AC32" s="72"/>
      <c r="AD32" s="72"/>
      <c r="AE32" s="72"/>
      <c r="AF32" s="72"/>
      <c r="AG32" s="72"/>
      <c r="AH32" s="72"/>
      <c r="AI32" s="72"/>
      <c r="AJ32" s="72"/>
      <c r="AK32" s="72"/>
    </row>
    <row r="33" spans="1:53" ht="15.95" customHeight="1">
      <c r="A33" s="121"/>
      <c r="B33" s="121"/>
      <c r="C33" s="121"/>
      <c r="D33" s="121"/>
      <c r="E33" s="121"/>
      <c r="F33" s="121"/>
      <c r="G33" s="121"/>
      <c r="H33" s="121"/>
      <c r="I33" s="121"/>
      <c r="J33" s="15"/>
      <c r="K33" s="16" t="s">
        <v>19</v>
      </c>
      <c r="L33" s="122">
        <v>9</v>
      </c>
      <c r="M33" s="122"/>
      <c r="N33" s="122"/>
      <c r="O33" s="16" t="s">
        <v>20</v>
      </c>
      <c r="P33" s="16"/>
      <c r="Q33" s="15"/>
      <c r="R33" s="16" t="s">
        <v>19</v>
      </c>
      <c r="S33" s="122">
        <v>10</v>
      </c>
      <c r="T33" s="122"/>
      <c r="U33" s="122"/>
      <c r="V33" s="16" t="s">
        <v>20</v>
      </c>
      <c r="W33" s="17"/>
      <c r="X33" s="16"/>
      <c r="Y33" s="16" t="s">
        <v>19</v>
      </c>
      <c r="Z33" s="122">
        <v>11</v>
      </c>
      <c r="AA33" s="122"/>
      <c r="AB33" s="122"/>
      <c r="AC33" s="16" t="s">
        <v>20</v>
      </c>
      <c r="AD33" s="16"/>
      <c r="AE33" s="15"/>
      <c r="AF33" s="16" t="s">
        <v>19</v>
      </c>
      <c r="AG33" s="122">
        <v>12</v>
      </c>
      <c r="AH33" s="122"/>
      <c r="AI33" s="122"/>
      <c r="AJ33" s="16" t="s">
        <v>20</v>
      </c>
      <c r="AK33" s="17"/>
      <c r="AL33" s="2"/>
      <c r="AM33" s="18" t="s">
        <v>19</v>
      </c>
      <c r="AN33" s="123">
        <f>L33</f>
        <v>9</v>
      </c>
      <c r="AO33" s="123"/>
      <c r="AP33" s="19" t="s">
        <v>20</v>
      </c>
      <c r="AQ33" s="20" t="s">
        <v>21</v>
      </c>
      <c r="AR33" s="18" t="s">
        <v>19</v>
      </c>
      <c r="AS33" s="123">
        <f>AG33</f>
        <v>12</v>
      </c>
      <c r="AT33" s="123"/>
      <c r="AU33" s="21" t="s">
        <v>20</v>
      </c>
      <c r="AV33" s="21"/>
      <c r="AW33" s="22"/>
    </row>
    <row r="34" spans="1:53" ht="15.95" customHeight="1">
      <c r="A34" s="124" t="s">
        <v>23</v>
      </c>
      <c r="B34" s="124"/>
      <c r="C34" s="124"/>
      <c r="D34" s="124"/>
      <c r="E34" s="124"/>
      <c r="F34" s="124"/>
      <c r="G34" s="124"/>
      <c r="H34" s="124"/>
      <c r="I34" s="124"/>
      <c r="J34" s="23" t="s">
        <v>22</v>
      </c>
      <c r="K34" s="24" t="str">
        <f t="shared" ref="K34:AK34" si="2">IF(J34="月","火",IF(J34="火","水",IF(J34="水","木",IF(J34="木","金",IF(J34="金","土",IF(J34="土","日",IF(J34="日","月")))))))</f>
        <v>土</v>
      </c>
      <c r="L34" s="24" t="str">
        <f t="shared" si="2"/>
        <v>日</v>
      </c>
      <c r="M34" s="24" t="str">
        <f t="shared" si="2"/>
        <v>月</v>
      </c>
      <c r="N34" s="24" t="str">
        <f t="shared" si="2"/>
        <v>火</v>
      </c>
      <c r="O34" s="24" t="str">
        <f t="shared" si="2"/>
        <v>水</v>
      </c>
      <c r="P34" s="25" t="str">
        <f t="shared" si="2"/>
        <v>木</v>
      </c>
      <c r="Q34" s="26" t="str">
        <f t="shared" si="2"/>
        <v>金</v>
      </c>
      <c r="R34" s="24" t="str">
        <f t="shared" si="2"/>
        <v>土</v>
      </c>
      <c r="S34" s="24" t="str">
        <f t="shared" si="2"/>
        <v>日</v>
      </c>
      <c r="T34" s="24" t="str">
        <f t="shared" si="2"/>
        <v>月</v>
      </c>
      <c r="U34" s="24" t="str">
        <f t="shared" si="2"/>
        <v>火</v>
      </c>
      <c r="V34" s="24" t="str">
        <f t="shared" si="2"/>
        <v>水</v>
      </c>
      <c r="W34" s="24" t="str">
        <f t="shared" si="2"/>
        <v>木</v>
      </c>
      <c r="X34" s="24" t="str">
        <f t="shared" si="2"/>
        <v>金</v>
      </c>
      <c r="Y34" s="24" t="str">
        <f t="shared" si="2"/>
        <v>土</v>
      </c>
      <c r="Z34" s="24" t="str">
        <f t="shared" si="2"/>
        <v>日</v>
      </c>
      <c r="AA34" s="24" t="str">
        <f t="shared" si="2"/>
        <v>月</v>
      </c>
      <c r="AB34" s="24" t="str">
        <f t="shared" si="2"/>
        <v>火</v>
      </c>
      <c r="AC34" s="24" t="str">
        <f t="shared" si="2"/>
        <v>水</v>
      </c>
      <c r="AD34" s="25" t="str">
        <f t="shared" si="2"/>
        <v>木</v>
      </c>
      <c r="AE34" s="26" t="str">
        <f t="shared" si="2"/>
        <v>金</v>
      </c>
      <c r="AF34" s="24" t="str">
        <f t="shared" si="2"/>
        <v>土</v>
      </c>
      <c r="AG34" s="24" t="str">
        <f t="shared" si="2"/>
        <v>日</v>
      </c>
      <c r="AH34" s="24" t="str">
        <f t="shared" si="2"/>
        <v>月</v>
      </c>
      <c r="AI34" s="24" t="str">
        <f t="shared" si="2"/>
        <v>火</v>
      </c>
      <c r="AJ34" s="24" t="str">
        <f t="shared" si="2"/>
        <v>水</v>
      </c>
      <c r="AK34" s="24" t="str">
        <f t="shared" si="2"/>
        <v>木</v>
      </c>
      <c r="AL34" s="2"/>
      <c r="AM34" s="125" t="s">
        <v>24</v>
      </c>
      <c r="AN34" s="125"/>
      <c r="AO34" s="125"/>
      <c r="AP34" s="125"/>
      <c r="AQ34" s="125"/>
      <c r="AR34" s="125"/>
      <c r="AS34" s="125"/>
      <c r="AT34" s="125"/>
      <c r="AU34" s="125"/>
      <c r="AV34" s="125"/>
      <c r="AW34" s="22"/>
    </row>
    <row r="35" spans="1:53" ht="15.95" customHeight="1">
      <c r="A35" s="111" t="s">
        <v>26</v>
      </c>
      <c r="B35" s="111"/>
      <c r="C35" s="111"/>
      <c r="D35" s="111"/>
      <c r="E35" s="111"/>
      <c r="F35" s="111"/>
      <c r="G35" s="111"/>
      <c r="H35" s="111"/>
      <c r="I35" s="111"/>
      <c r="J35" s="27">
        <v>26</v>
      </c>
      <c r="K35" s="28">
        <v>27</v>
      </c>
      <c r="L35" s="28">
        <v>28</v>
      </c>
      <c r="M35" s="29">
        <v>29</v>
      </c>
      <c r="N35" s="29">
        <v>30</v>
      </c>
      <c r="O35" s="29">
        <v>1</v>
      </c>
      <c r="P35" s="27">
        <v>2</v>
      </c>
      <c r="Q35" s="29">
        <v>3</v>
      </c>
      <c r="R35" s="28">
        <v>4</v>
      </c>
      <c r="S35" s="28">
        <v>5</v>
      </c>
      <c r="T35" s="29">
        <v>6</v>
      </c>
      <c r="U35" s="29">
        <v>7</v>
      </c>
      <c r="V35" s="29">
        <v>8</v>
      </c>
      <c r="W35" s="29">
        <v>9</v>
      </c>
      <c r="X35" s="30">
        <v>10</v>
      </c>
      <c r="Y35" s="28">
        <v>11</v>
      </c>
      <c r="Z35" s="28">
        <v>12</v>
      </c>
      <c r="AA35" s="29">
        <v>13</v>
      </c>
      <c r="AB35" s="29">
        <v>14</v>
      </c>
      <c r="AC35" s="29">
        <v>15</v>
      </c>
      <c r="AD35" s="27">
        <v>16</v>
      </c>
      <c r="AE35" s="29">
        <v>17</v>
      </c>
      <c r="AF35" s="28">
        <v>18</v>
      </c>
      <c r="AG35" s="28">
        <v>19</v>
      </c>
      <c r="AH35" s="29">
        <v>20</v>
      </c>
      <c r="AI35" s="29">
        <v>21</v>
      </c>
      <c r="AJ35" s="29">
        <v>22</v>
      </c>
      <c r="AK35" s="31">
        <v>23</v>
      </c>
    </row>
    <row r="36" spans="1:53" ht="15.95" customHeight="1">
      <c r="A36" s="112" t="s">
        <v>28</v>
      </c>
      <c r="B36" s="113" t="s">
        <v>29</v>
      </c>
      <c r="C36" s="113"/>
      <c r="D36" s="113"/>
      <c r="E36" s="113"/>
      <c r="F36" s="113"/>
      <c r="G36" s="113"/>
      <c r="H36" s="114" t="s">
        <v>30</v>
      </c>
      <c r="I36" s="114"/>
      <c r="J36" s="34"/>
      <c r="K36" s="80" t="s">
        <v>5</v>
      </c>
      <c r="L36" s="81" t="s">
        <v>5</v>
      </c>
      <c r="M36" s="82"/>
      <c r="N36" s="82"/>
      <c r="O36" s="74"/>
      <c r="P36" s="74"/>
      <c r="Q36" s="34"/>
      <c r="R36" s="80" t="s">
        <v>5</v>
      </c>
      <c r="S36" s="81" t="s">
        <v>5</v>
      </c>
      <c r="T36" s="34"/>
      <c r="U36" s="34"/>
      <c r="V36" s="34"/>
      <c r="W36" s="34"/>
      <c r="X36" s="75"/>
      <c r="Y36" s="33" t="s">
        <v>5</v>
      </c>
      <c r="Z36" s="33" t="s">
        <v>5</v>
      </c>
      <c r="AA36" s="34"/>
      <c r="AB36" s="34"/>
      <c r="AC36" s="83"/>
      <c r="AD36" s="84"/>
      <c r="AE36" s="34"/>
      <c r="AF36" s="33"/>
      <c r="AG36" s="33"/>
      <c r="AH36" s="34"/>
      <c r="AI36" s="34"/>
      <c r="AJ36" s="34"/>
      <c r="AK36" s="32"/>
      <c r="AL36" s="38" t="s">
        <v>31</v>
      </c>
    </row>
    <row r="37" spans="1:53" ht="15.95" customHeight="1">
      <c r="A37" s="112"/>
      <c r="B37" s="113"/>
      <c r="C37" s="113"/>
      <c r="D37" s="113"/>
      <c r="E37" s="113"/>
      <c r="F37" s="113"/>
      <c r="G37" s="113"/>
      <c r="H37" s="115" t="s">
        <v>32</v>
      </c>
      <c r="I37" s="115"/>
      <c r="J37" s="41"/>
      <c r="K37" s="85" t="s">
        <v>5</v>
      </c>
      <c r="L37" s="85" t="s">
        <v>5</v>
      </c>
      <c r="M37" s="86"/>
      <c r="N37" s="86"/>
      <c r="O37" s="78"/>
      <c r="P37" s="78"/>
      <c r="Q37" s="41"/>
      <c r="R37" s="85" t="s">
        <v>5</v>
      </c>
      <c r="S37" s="85" t="s">
        <v>5</v>
      </c>
      <c r="T37" s="41"/>
      <c r="U37" s="41"/>
      <c r="V37" s="41"/>
      <c r="W37" s="41"/>
      <c r="X37" s="79"/>
      <c r="Y37" s="40"/>
      <c r="Z37" s="40"/>
      <c r="AA37" s="41"/>
      <c r="AB37" s="41"/>
      <c r="AC37" s="87"/>
      <c r="AD37" s="88"/>
      <c r="AE37" s="41"/>
      <c r="AF37" s="40"/>
      <c r="AG37" s="40"/>
      <c r="AH37" s="41"/>
      <c r="AI37" s="41"/>
      <c r="AJ37" s="41"/>
      <c r="AK37" s="39"/>
      <c r="AL37" s="45"/>
      <c r="AM37" s="46" t="s">
        <v>33</v>
      </c>
      <c r="AN37" s="47"/>
      <c r="AO37" s="47"/>
      <c r="AP37" s="48"/>
      <c r="AQ37" s="105">
        <f>COUNTIF(J36:W36,"□")</f>
        <v>4</v>
      </c>
      <c r="AR37" s="105"/>
      <c r="AS37" s="49" t="s">
        <v>27</v>
      </c>
    </row>
    <row r="38" spans="1:53" ht="15.95" customHeight="1">
      <c r="A38" s="112"/>
      <c r="B38" s="116" t="s">
        <v>34</v>
      </c>
      <c r="C38" s="116"/>
      <c r="D38" s="116"/>
      <c r="E38" s="116"/>
      <c r="F38" s="116"/>
      <c r="G38" s="116"/>
      <c r="H38" s="116"/>
      <c r="I38" s="116"/>
      <c r="J38" s="98"/>
      <c r="K38" s="109"/>
      <c r="L38" s="110"/>
      <c r="M38" s="98"/>
      <c r="N38" s="98"/>
      <c r="O38" s="98"/>
      <c r="P38" s="117"/>
      <c r="Q38" s="98"/>
      <c r="R38" s="110"/>
      <c r="S38" s="110"/>
      <c r="T38" s="118"/>
      <c r="U38" s="118"/>
      <c r="V38" s="119" t="s">
        <v>53</v>
      </c>
      <c r="W38" s="98"/>
      <c r="X38" s="120"/>
      <c r="Y38" s="110"/>
      <c r="Z38" s="110"/>
      <c r="AA38" s="98"/>
      <c r="AB38" s="107"/>
      <c r="AC38" s="107" t="s">
        <v>53</v>
      </c>
      <c r="AD38" s="108"/>
      <c r="AE38" s="97" t="s">
        <v>54</v>
      </c>
      <c r="AF38" s="109"/>
      <c r="AG38" s="110"/>
      <c r="AH38" s="98"/>
      <c r="AI38" s="98"/>
      <c r="AJ38" s="98"/>
      <c r="AK38" s="97" t="s">
        <v>55</v>
      </c>
      <c r="AL38" s="45"/>
      <c r="AM38" s="50" t="s">
        <v>38</v>
      </c>
      <c r="AN38" s="51"/>
      <c r="AO38" s="51"/>
      <c r="AP38" s="52"/>
      <c r="AQ38" s="99">
        <f>COUNTIF(J36:AK36,"■")</f>
        <v>0</v>
      </c>
      <c r="AR38" s="99"/>
      <c r="AS38" s="53" t="s">
        <v>27</v>
      </c>
    </row>
    <row r="39" spans="1:53" ht="15.95" customHeight="1">
      <c r="A39" s="112"/>
      <c r="B39" s="116"/>
      <c r="C39" s="116"/>
      <c r="D39" s="116"/>
      <c r="E39" s="116"/>
      <c r="F39" s="116"/>
      <c r="G39" s="116"/>
      <c r="H39" s="116"/>
      <c r="I39" s="116"/>
      <c r="J39" s="98"/>
      <c r="K39" s="109"/>
      <c r="L39" s="110"/>
      <c r="M39" s="98"/>
      <c r="N39" s="98"/>
      <c r="O39" s="98"/>
      <c r="P39" s="117"/>
      <c r="Q39" s="98"/>
      <c r="R39" s="110"/>
      <c r="S39" s="110"/>
      <c r="T39" s="118"/>
      <c r="U39" s="118"/>
      <c r="V39" s="118"/>
      <c r="W39" s="98"/>
      <c r="X39" s="120"/>
      <c r="Y39" s="110"/>
      <c r="Z39" s="110"/>
      <c r="AA39" s="98"/>
      <c r="AB39" s="107"/>
      <c r="AC39" s="107"/>
      <c r="AD39" s="108"/>
      <c r="AE39" s="97"/>
      <c r="AF39" s="109"/>
      <c r="AG39" s="110"/>
      <c r="AH39" s="98"/>
      <c r="AI39" s="98"/>
      <c r="AJ39" s="98"/>
      <c r="AK39" s="98"/>
      <c r="AL39" s="45"/>
      <c r="AM39" s="54" t="s">
        <v>39</v>
      </c>
      <c r="AN39" s="55"/>
      <c r="AO39" s="55"/>
      <c r="AP39" s="56"/>
      <c r="AQ39" s="100">
        <f>SUM(AQ37:AR38)</f>
        <v>4</v>
      </c>
      <c r="AR39" s="100"/>
      <c r="AS39" s="57" t="s">
        <v>27</v>
      </c>
      <c r="AT39" s="103" t="s">
        <v>40</v>
      </c>
      <c r="AU39" s="103"/>
      <c r="AV39" s="103"/>
      <c r="AX39" s="5" t="s">
        <v>56</v>
      </c>
    </row>
    <row r="40" spans="1:53" ht="15.95" customHeight="1">
      <c r="A40" s="112"/>
      <c r="B40" s="116"/>
      <c r="C40" s="116"/>
      <c r="D40" s="116"/>
      <c r="E40" s="116"/>
      <c r="F40" s="116"/>
      <c r="G40" s="116"/>
      <c r="H40" s="116"/>
      <c r="I40" s="116"/>
      <c r="J40" s="98"/>
      <c r="K40" s="109"/>
      <c r="L40" s="110"/>
      <c r="M40" s="98"/>
      <c r="N40" s="98"/>
      <c r="O40" s="98"/>
      <c r="P40" s="117"/>
      <c r="Q40" s="98"/>
      <c r="R40" s="110"/>
      <c r="S40" s="110"/>
      <c r="T40" s="118"/>
      <c r="U40" s="118"/>
      <c r="V40" s="118"/>
      <c r="W40" s="98"/>
      <c r="X40" s="120"/>
      <c r="Y40" s="110"/>
      <c r="Z40" s="110"/>
      <c r="AA40" s="98"/>
      <c r="AB40" s="107"/>
      <c r="AC40" s="107"/>
      <c r="AD40" s="108"/>
      <c r="AE40" s="97"/>
      <c r="AF40" s="109"/>
      <c r="AG40" s="110"/>
      <c r="AH40" s="98"/>
      <c r="AI40" s="98"/>
      <c r="AJ40" s="98"/>
      <c r="AK40" s="98"/>
      <c r="AL40" s="45"/>
      <c r="AM40" s="58" t="s">
        <v>41</v>
      </c>
      <c r="AN40" s="59"/>
      <c r="AO40" s="59"/>
      <c r="AP40" s="60"/>
      <c r="AQ40" s="99">
        <f>COUNT(J35:W35)</f>
        <v>14</v>
      </c>
      <c r="AR40" s="99"/>
      <c r="AS40" s="61" t="s">
        <v>27</v>
      </c>
      <c r="AT40" s="104">
        <f>(AQ39/AQ40)*100</f>
        <v>28.571428571428569</v>
      </c>
      <c r="AU40" s="104"/>
      <c r="AV40" s="62" t="s">
        <v>42</v>
      </c>
      <c r="AX40" s="89" t="s">
        <v>57</v>
      </c>
    </row>
    <row r="41" spans="1:53" ht="15.95" customHeight="1">
      <c r="A41" s="112"/>
      <c r="B41" s="116"/>
      <c r="C41" s="116"/>
      <c r="D41" s="116"/>
      <c r="E41" s="116"/>
      <c r="F41" s="116"/>
      <c r="G41" s="116"/>
      <c r="H41" s="116"/>
      <c r="I41" s="116"/>
      <c r="J41" s="98"/>
      <c r="K41" s="109"/>
      <c r="L41" s="110"/>
      <c r="M41" s="98"/>
      <c r="N41" s="98"/>
      <c r="O41" s="98"/>
      <c r="P41" s="117"/>
      <c r="Q41" s="98"/>
      <c r="R41" s="110"/>
      <c r="S41" s="110"/>
      <c r="T41" s="118"/>
      <c r="U41" s="118"/>
      <c r="V41" s="118"/>
      <c r="W41" s="98"/>
      <c r="X41" s="120"/>
      <c r="Y41" s="110"/>
      <c r="Z41" s="110"/>
      <c r="AA41" s="98"/>
      <c r="AB41" s="107"/>
      <c r="AC41" s="107"/>
      <c r="AD41" s="108"/>
      <c r="AE41" s="97"/>
      <c r="AF41" s="109"/>
      <c r="AG41" s="110"/>
      <c r="AH41" s="98"/>
      <c r="AI41" s="98"/>
      <c r="AJ41" s="98"/>
      <c r="AK41" s="98"/>
      <c r="AL41" s="63" t="s">
        <v>43</v>
      </c>
      <c r="AX41" s="5" t="s">
        <v>58</v>
      </c>
    </row>
    <row r="42" spans="1:53" ht="15.95" customHeight="1">
      <c r="A42" s="112"/>
      <c r="B42" s="116"/>
      <c r="C42" s="116"/>
      <c r="D42" s="116"/>
      <c r="E42" s="116"/>
      <c r="F42" s="116"/>
      <c r="G42" s="116"/>
      <c r="H42" s="116"/>
      <c r="I42" s="116"/>
      <c r="J42" s="98"/>
      <c r="K42" s="109"/>
      <c r="L42" s="110"/>
      <c r="M42" s="98"/>
      <c r="N42" s="98"/>
      <c r="O42" s="98"/>
      <c r="P42" s="117"/>
      <c r="Q42" s="98"/>
      <c r="R42" s="110"/>
      <c r="S42" s="110"/>
      <c r="T42" s="118"/>
      <c r="U42" s="118"/>
      <c r="V42" s="118"/>
      <c r="W42" s="98"/>
      <c r="X42" s="120"/>
      <c r="Y42" s="110"/>
      <c r="Z42" s="110"/>
      <c r="AA42" s="98"/>
      <c r="AB42" s="107"/>
      <c r="AC42" s="107"/>
      <c r="AD42" s="108"/>
      <c r="AE42" s="97"/>
      <c r="AF42" s="109"/>
      <c r="AG42" s="110"/>
      <c r="AH42" s="98"/>
      <c r="AI42" s="98"/>
      <c r="AJ42" s="98"/>
      <c r="AK42" s="98"/>
      <c r="AL42" s="45"/>
      <c r="AM42" s="64" t="s">
        <v>33</v>
      </c>
      <c r="AN42" s="65"/>
      <c r="AO42" s="65"/>
      <c r="AP42" s="66"/>
      <c r="AQ42" s="105">
        <f>COUNTIF(J37:P37,"□")</f>
        <v>2</v>
      </c>
      <c r="AR42" s="105"/>
      <c r="AS42" s="49" t="s">
        <v>27</v>
      </c>
      <c r="AX42" s="5" t="s">
        <v>59</v>
      </c>
      <c r="AY42" s="22"/>
      <c r="AZ42" s="22"/>
      <c r="BA42" s="22"/>
    </row>
    <row r="43" spans="1:53" ht="15.95" customHeight="1">
      <c r="A43" s="112"/>
      <c r="B43" s="116"/>
      <c r="C43" s="116"/>
      <c r="D43" s="116"/>
      <c r="E43" s="116"/>
      <c r="F43" s="116"/>
      <c r="G43" s="116"/>
      <c r="H43" s="116"/>
      <c r="I43" s="116"/>
      <c r="J43" s="98"/>
      <c r="K43" s="109"/>
      <c r="L43" s="110"/>
      <c r="M43" s="98"/>
      <c r="N43" s="98"/>
      <c r="O43" s="98"/>
      <c r="P43" s="117"/>
      <c r="Q43" s="98"/>
      <c r="R43" s="110"/>
      <c r="S43" s="110"/>
      <c r="T43" s="118"/>
      <c r="U43" s="118"/>
      <c r="V43" s="118"/>
      <c r="W43" s="98"/>
      <c r="X43" s="120"/>
      <c r="Y43" s="110"/>
      <c r="Z43" s="110"/>
      <c r="AA43" s="98"/>
      <c r="AB43" s="107"/>
      <c r="AC43" s="107"/>
      <c r="AD43" s="108"/>
      <c r="AE43" s="97"/>
      <c r="AF43" s="109"/>
      <c r="AG43" s="110"/>
      <c r="AH43" s="98"/>
      <c r="AI43" s="98"/>
      <c r="AJ43" s="98"/>
      <c r="AK43" s="98"/>
      <c r="AL43" s="45"/>
      <c r="AM43" s="68" t="s">
        <v>38</v>
      </c>
      <c r="AN43" s="69"/>
      <c r="AO43" s="69"/>
      <c r="AP43" s="70"/>
      <c r="AQ43" s="99">
        <f>COUNTIF(J37:AK37,"■")</f>
        <v>0</v>
      </c>
      <c r="AR43" s="99"/>
      <c r="AS43" s="53" t="s">
        <v>27</v>
      </c>
      <c r="AX43" s="5" t="s">
        <v>60</v>
      </c>
    </row>
    <row r="44" spans="1:53" ht="15.95" customHeight="1">
      <c r="A44" s="112"/>
      <c r="B44" s="116"/>
      <c r="C44" s="116"/>
      <c r="D44" s="116"/>
      <c r="E44" s="116"/>
      <c r="F44" s="116"/>
      <c r="G44" s="116"/>
      <c r="H44" s="116"/>
      <c r="I44" s="116"/>
      <c r="J44" s="98"/>
      <c r="K44" s="109"/>
      <c r="L44" s="110"/>
      <c r="M44" s="98"/>
      <c r="N44" s="98"/>
      <c r="O44" s="98"/>
      <c r="P44" s="117"/>
      <c r="Q44" s="98"/>
      <c r="R44" s="110"/>
      <c r="S44" s="110"/>
      <c r="T44" s="118"/>
      <c r="U44" s="118"/>
      <c r="V44" s="118"/>
      <c r="W44" s="98"/>
      <c r="X44" s="120"/>
      <c r="Y44" s="110"/>
      <c r="Z44" s="110"/>
      <c r="AA44" s="98"/>
      <c r="AB44" s="107"/>
      <c r="AC44" s="107"/>
      <c r="AD44" s="108"/>
      <c r="AE44" s="97"/>
      <c r="AF44" s="109"/>
      <c r="AG44" s="110"/>
      <c r="AH44" s="98"/>
      <c r="AI44" s="98"/>
      <c r="AJ44" s="98"/>
      <c r="AK44" s="98"/>
      <c r="AL44" s="45"/>
      <c r="AM44" s="54" t="s">
        <v>39</v>
      </c>
      <c r="AN44" s="55"/>
      <c r="AO44" s="55"/>
      <c r="AP44" s="56"/>
      <c r="AQ44" s="100">
        <f>SUM(AQ42:AR43)</f>
        <v>2</v>
      </c>
      <c r="AR44" s="100"/>
      <c r="AS44" s="57" t="s">
        <v>27</v>
      </c>
      <c r="AT44" s="106" t="s">
        <v>40</v>
      </c>
      <c r="AU44" s="106"/>
      <c r="AV44" s="106"/>
      <c r="AX44" s="5" t="s">
        <v>61</v>
      </c>
    </row>
    <row r="45" spans="1:53" ht="15.95" customHeight="1">
      <c r="A45" s="112"/>
      <c r="B45" s="116"/>
      <c r="C45" s="116"/>
      <c r="D45" s="116"/>
      <c r="E45" s="116"/>
      <c r="F45" s="116"/>
      <c r="G45" s="116"/>
      <c r="H45" s="116"/>
      <c r="I45" s="116"/>
      <c r="J45" s="98"/>
      <c r="K45" s="109"/>
      <c r="L45" s="110"/>
      <c r="M45" s="98"/>
      <c r="N45" s="98"/>
      <c r="O45" s="98"/>
      <c r="P45" s="117"/>
      <c r="Q45" s="98"/>
      <c r="R45" s="110"/>
      <c r="S45" s="110"/>
      <c r="T45" s="118"/>
      <c r="U45" s="118"/>
      <c r="V45" s="118"/>
      <c r="W45" s="98"/>
      <c r="X45" s="120"/>
      <c r="Y45" s="110"/>
      <c r="Z45" s="110"/>
      <c r="AA45" s="98"/>
      <c r="AB45" s="107"/>
      <c r="AC45" s="107"/>
      <c r="AD45" s="108"/>
      <c r="AE45" s="97"/>
      <c r="AF45" s="109"/>
      <c r="AG45" s="110"/>
      <c r="AH45" s="98"/>
      <c r="AI45" s="98"/>
      <c r="AJ45" s="98"/>
      <c r="AK45" s="98"/>
      <c r="AL45" s="45"/>
      <c r="AM45" s="58" t="s">
        <v>41</v>
      </c>
      <c r="AN45" s="59"/>
      <c r="AO45" s="59"/>
      <c r="AP45" s="60"/>
      <c r="AQ45" s="99">
        <f>COUNT(J35:P35)</f>
        <v>7</v>
      </c>
      <c r="AR45" s="99"/>
      <c r="AS45" s="61" t="s">
        <v>27</v>
      </c>
      <c r="AT45" s="101">
        <f>(AQ44/AQ45)*100</f>
        <v>28.571428571428569</v>
      </c>
      <c r="AU45" s="101"/>
      <c r="AV45" s="71" t="s">
        <v>42</v>
      </c>
      <c r="AX45" s="5" t="s">
        <v>62</v>
      </c>
    </row>
    <row r="46" spans="1:53" ht="15.95" customHeight="1">
      <c r="A46" s="102" t="s">
        <v>63</v>
      </c>
      <c r="B46" s="102"/>
      <c r="C46" s="102"/>
      <c r="D46" s="102"/>
      <c r="E46" s="102"/>
      <c r="F46" s="102"/>
      <c r="G46" s="102"/>
      <c r="H46" s="102"/>
      <c r="I46" s="102"/>
      <c r="J46" s="102"/>
      <c r="K46" s="102"/>
      <c r="L46" s="102"/>
      <c r="M46" s="102"/>
      <c r="N46" s="102"/>
      <c r="O46" s="102"/>
      <c r="P46" s="102"/>
      <c r="Q46" s="102"/>
      <c r="R46" s="102"/>
      <c r="S46" s="102"/>
      <c r="T46" s="102"/>
      <c r="U46" s="102"/>
      <c r="V46" s="102"/>
      <c r="W46" s="102"/>
      <c r="X46" s="102"/>
      <c r="Y46" s="102"/>
      <c r="Z46" s="102"/>
      <c r="AA46" s="102"/>
      <c r="AB46" s="102"/>
      <c r="AC46" s="102"/>
      <c r="AD46" s="102"/>
      <c r="AE46" s="102"/>
      <c r="AF46" s="102"/>
      <c r="AG46" s="102"/>
      <c r="AH46" s="102"/>
      <c r="AI46" s="102"/>
      <c r="AJ46" s="102"/>
      <c r="AK46" s="102"/>
    </row>
  </sheetData>
  <sheetProtection selectLockedCells="1" selectUnlockedCells="1"/>
  <mergeCells count="176">
    <mergeCell ref="AG5:AI5"/>
    <mergeCell ref="AN5:AO5"/>
    <mergeCell ref="AS5:AT5"/>
    <mergeCell ref="A6:I6"/>
    <mergeCell ref="AM6:AV6"/>
    <mergeCell ref="A1:L1"/>
    <mergeCell ref="Y1:AB1"/>
    <mergeCell ref="B2:D2"/>
    <mergeCell ref="F2:T2"/>
    <mergeCell ref="V2:W2"/>
    <mergeCell ref="AE2:AG2"/>
    <mergeCell ref="AI2:AP2"/>
    <mergeCell ref="AQ2:AV2"/>
    <mergeCell ref="B3:D3"/>
    <mergeCell ref="F3:R3"/>
    <mergeCell ref="AB10:AB17"/>
    <mergeCell ref="AC10:AC17"/>
    <mergeCell ref="AD10:AD17"/>
    <mergeCell ref="AE10:AE17"/>
    <mergeCell ref="AF10:AF17"/>
    <mergeCell ref="A5:I5"/>
    <mergeCell ref="L5:N5"/>
    <mergeCell ref="S5:U5"/>
    <mergeCell ref="Z5:AB5"/>
    <mergeCell ref="A7:I7"/>
    <mergeCell ref="A8:A17"/>
    <mergeCell ref="B8:G9"/>
    <mergeCell ref="H8:I8"/>
    <mergeCell ref="H9:I9"/>
    <mergeCell ref="AT11:AV11"/>
    <mergeCell ref="AQ12:AR12"/>
    <mergeCell ref="AT12:AU12"/>
    <mergeCell ref="AQ14:AR14"/>
    <mergeCell ref="AQ15:AR15"/>
    <mergeCell ref="AQ16:AR16"/>
    <mergeCell ref="AT16:AV16"/>
    <mergeCell ref="AT17:AU17"/>
    <mergeCell ref="AQ9:AR9"/>
    <mergeCell ref="B10:I17"/>
    <mergeCell ref="J10:J17"/>
    <mergeCell ref="K10:K17"/>
    <mergeCell ref="L10:L17"/>
    <mergeCell ref="M10:M17"/>
    <mergeCell ref="N10:N17"/>
    <mergeCell ref="O10:O17"/>
    <mergeCell ref="P10:P17"/>
    <mergeCell ref="Q10:Q17"/>
    <mergeCell ref="R10:R17"/>
    <mergeCell ref="A19:I19"/>
    <mergeCell ref="L19:N19"/>
    <mergeCell ref="S19:U19"/>
    <mergeCell ref="Z19:AB19"/>
    <mergeCell ref="AG19:AI19"/>
    <mergeCell ref="AN19:AO19"/>
    <mergeCell ref="AS19:AT19"/>
    <mergeCell ref="AH10:AH17"/>
    <mergeCell ref="AI10:AI17"/>
    <mergeCell ref="Z10:Z17"/>
    <mergeCell ref="AA10:AA17"/>
    <mergeCell ref="AJ10:AJ17"/>
    <mergeCell ref="AK10:AK17"/>
    <mergeCell ref="AQ10:AR10"/>
    <mergeCell ref="AQ11:AR11"/>
    <mergeCell ref="AQ17:AR17"/>
    <mergeCell ref="S10:S17"/>
    <mergeCell ref="T10:T17"/>
    <mergeCell ref="U10:U17"/>
    <mergeCell ref="AG10:AG17"/>
    <mergeCell ref="V10:V17"/>
    <mergeCell ref="W10:W17"/>
    <mergeCell ref="X10:X17"/>
    <mergeCell ref="Y10:Y17"/>
    <mergeCell ref="A20:I20"/>
    <mergeCell ref="AM20:AV20"/>
    <mergeCell ref="A21:I21"/>
    <mergeCell ref="A22:A31"/>
    <mergeCell ref="B22:G23"/>
    <mergeCell ref="H22:I22"/>
    <mergeCell ref="H23:I23"/>
    <mergeCell ref="AQ23:AR23"/>
    <mergeCell ref="B24:I31"/>
    <mergeCell ref="J24:J31"/>
    <mergeCell ref="K24:K31"/>
    <mergeCell ref="L24:L31"/>
    <mergeCell ref="M24:M31"/>
    <mergeCell ref="N24:N31"/>
    <mergeCell ref="O24:O31"/>
    <mergeCell ref="P24:P31"/>
    <mergeCell ref="Q24:Q31"/>
    <mergeCell ref="R24:R31"/>
    <mergeCell ref="S24:S31"/>
    <mergeCell ref="T24:T31"/>
    <mergeCell ref="U24:U31"/>
    <mergeCell ref="V24:V31"/>
    <mergeCell ref="W24:W31"/>
    <mergeCell ref="X24:X31"/>
    <mergeCell ref="Y24:Y31"/>
    <mergeCell ref="Z24:Z31"/>
    <mergeCell ref="AA24:AA31"/>
    <mergeCell ref="AB24:AB31"/>
    <mergeCell ref="AC24:AC31"/>
    <mergeCell ref="AD24:AD31"/>
    <mergeCell ref="AE24:AE31"/>
    <mergeCell ref="AF24:AF31"/>
    <mergeCell ref="AG24:AG31"/>
    <mergeCell ref="AH24:AH31"/>
    <mergeCell ref="AI24:AI31"/>
    <mergeCell ref="AJ24:AJ31"/>
    <mergeCell ref="AK24:AK31"/>
    <mergeCell ref="AQ24:AR24"/>
    <mergeCell ref="AQ25:AR25"/>
    <mergeCell ref="AT25:AV25"/>
    <mergeCell ref="AQ26:AR26"/>
    <mergeCell ref="AT26:AU26"/>
    <mergeCell ref="AQ28:AR28"/>
    <mergeCell ref="AQ29:AR29"/>
    <mergeCell ref="AQ30:AR30"/>
    <mergeCell ref="AT30:AV30"/>
    <mergeCell ref="AQ31:AR31"/>
    <mergeCell ref="AT31:AU31"/>
    <mergeCell ref="A33:I33"/>
    <mergeCell ref="L33:N33"/>
    <mergeCell ref="S33:U33"/>
    <mergeCell ref="Z33:AB33"/>
    <mergeCell ref="AG33:AI33"/>
    <mergeCell ref="AN33:AO33"/>
    <mergeCell ref="AS33:AT33"/>
    <mergeCell ref="A34:I34"/>
    <mergeCell ref="AM34:AV34"/>
    <mergeCell ref="A35:I35"/>
    <mergeCell ref="A36:A45"/>
    <mergeCell ref="B36:G37"/>
    <mergeCell ref="H36:I36"/>
    <mergeCell ref="H37:I37"/>
    <mergeCell ref="AQ37:AR37"/>
    <mergeCell ref="B38:I45"/>
    <mergeCell ref="J38:J45"/>
    <mergeCell ref="K38:K45"/>
    <mergeCell ref="L38:L45"/>
    <mergeCell ref="M38:M45"/>
    <mergeCell ref="N38:N45"/>
    <mergeCell ref="O38:O45"/>
    <mergeCell ref="P38:P45"/>
    <mergeCell ref="Q38:Q45"/>
    <mergeCell ref="R38:R45"/>
    <mergeCell ref="S38:S45"/>
    <mergeCell ref="T38:T45"/>
    <mergeCell ref="U38:U45"/>
    <mergeCell ref="V38:V45"/>
    <mergeCell ref="W38:W45"/>
    <mergeCell ref="X38:X45"/>
    <mergeCell ref="Y38:Y45"/>
    <mergeCell ref="Z38:Z45"/>
    <mergeCell ref="AK38:AK45"/>
    <mergeCell ref="AQ38:AR38"/>
    <mergeCell ref="AQ39:AR39"/>
    <mergeCell ref="AQ45:AR45"/>
    <mergeCell ref="AT45:AU45"/>
    <mergeCell ref="A46:AK46"/>
    <mergeCell ref="AT39:AV39"/>
    <mergeCell ref="AQ40:AR40"/>
    <mergeCell ref="AT40:AU40"/>
    <mergeCell ref="AQ42:AR42"/>
    <mergeCell ref="AQ43:AR43"/>
    <mergeCell ref="AQ44:AR44"/>
    <mergeCell ref="AT44:AV44"/>
    <mergeCell ref="AH38:AH45"/>
    <mergeCell ref="AA38:AA45"/>
    <mergeCell ref="AB38:AB45"/>
    <mergeCell ref="AC38:AC45"/>
    <mergeCell ref="AD38:AD45"/>
    <mergeCell ref="AE38:AE45"/>
    <mergeCell ref="AF38:AF45"/>
    <mergeCell ref="AG38:AG45"/>
    <mergeCell ref="AI38:AI45"/>
    <mergeCell ref="AJ38:AJ45"/>
  </mergeCells>
  <phoneticPr fontId="20"/>
  <conditionalFormatting sqref="J6:AK6">
    <cfRule type="expression" dxfId="5" priority="1" stopIfTrue="1">
      <formula>NOT(ISERROR(SEARCH("日",J6)))</formula>
    </cfRule>
    <cfRule type="expression" dxfId="4" priority="2" stopIfTrue="1">
      <formula>NOT(ISERROR(SEARCH("土",J6)))</formula>
    </cfRule>
  </conditionalFormatting>
  <conditionalFormatting sqref="J20:AK20">
    <cfRule type="expression" dxfId="3" priority="3" stopIfTrue="1">
      <formula>NOT(ISERROR(SEARCH("日",J20)))</formula>
    </cfRule>
    <cfRule type="expression" dxfId="2" priority="4" stopIfTrue="1">
      <formula>NOT(ISERROR(SEARCH("土",J20)))</formula>
    </cfRule>
  </conditionalFormatting>
  <conditionalFormatting sqref="J34:AK34">
    <cfRule type="expression" dxfId="1" priority="5" stopIfTrue="1">
      <formula>NOT(ISERROR(SEARCH("日",J34)))</formula>
    </cfRule>
    <cfRule type="expression" dxfId="0" priority="6" stopIfTrue="1">
      <formula>NOT(ISERROR(SEARCH("土",J34)))</formula>
    </cfRule>
  </conditionalFormatting>
  <dataValidations count="3">
    <dataValidation type="list" allowBlank="1" showErrorMessage="1" sqref="A1" xr:uid="{00000000-0002-0000-0000-000000000000}">
      <formula1>$AX$1:$AX$2</formula1>
      <formula2>0</formula2>
    </dataValidation>
    <dataValidation type="list" allowBlank="1" showErrorMessage="1" sqref="J6 J20 J34" xr:uid="{00000000-0002-0000-0000-000001000000}">
      <formula1>$BB$1:$BB$8</formula1>
      <formula2>0</formula2>
    </dataValidation>
    <dataValidation type="list" allowBlank="1" showErrorMessage="1" sqref="J8:AK9 J22:AK23 J36:AK37" xr:uid="{00000000-0002-0000-0000-000002000000}">
      <formula1>$BC$1:$BC$5</formula1>
      <formula2>0</formula2>
    </dataValidation>
  </dataValidations>
  <printOptions horizontalCentered="1" verticalCentered="1"/>
  <pageMargins left="0" right="0" top="0.59027777777777779" bottom="0" header="0.51180555555555551" footer="0.51180555555555551"/>
  <pageSetup paperSize="9" scale="80" firstPageNumber="0"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9"/>
  </sheetPr>
  <dimension ref="A1:AV39"/>
  <sheetViews>
    <sheetView zoomScaleNormal="100" workbookViewId="0">
      <selection activeCell="F4" sqref="F4"/>
    </sheetView>
  </sheetViews>
  <sheetFormatPr defaultColWidth="8.625" defaultRowHeight="13.5"/>
  <cols>
    <col min="1" max="56" width="2.875" customWidth="1"/>
  </cols>
  <sheetData>
    <row r="1" spans="1:48" ht="26.25" customHeight="1">
      <c r="A1" s="90" t="s">
        <v>64</v>
      </c>
      <c r="AR1" s="136" t="s">
        <v>1</v>
      </c>
      <c r="AS1" s="136"/>
      <c r="AT1" s="136"/>
      <c r="AU1" s="136"/>
    </row>
    <row r="2" spans="1:48" ht="18.75" customHeight="1">
      <c r="A2" s="7"/>
      <c r="B2" s="148" t="s">
        <v>6</v>
      </c>
      <c r="C2" s="148"/>
      <c r="D2" s="148"/>
      <c r="E2" s="5" t="s">
        <v>7</v>
      </c>
      <c r="F2" s="96" t="s">
        <v>82</v>
      </c>
      <c r="T2" s="137" t="s">
        <v>8</v>
      </c>
      <c r="U2" s="137"/>
      <c r="V2" s="5" t="s">
        <v>7</v>
      </c>
      <c r="W2" t="str">
        <f>'記入例(様式１ 計画書、様式２ 実績書)'!Y2</f>
        <v>令和4.8.1～令和4.10.28</v>
      </c>
      <c r="AF2" s="10" t="s">
        <v>9</v>
      </c>
      <c r="AG2" s="5" t="s">
        <v>7</v>
      </c>
      <c r="AH2" t="s">
        <v>81</v>
      </c>
    </row>
    <row r="3" spans="1:48" ht="18.75" customHeight="1">
      <c r="B3" s="149" t="s">
        <v>12</v>
      </c>
      <c r="C3" s="149"/>
      <c r="D3" s="149"/>
      <c r="E3" s="5" t="s">
        <v>7</v>
      </c>
      <c r="F3" s="96" t="s">
        <v>83</v>
      </c>
      <c r="AF3" s="10" t="s">
        <v>65</v>
      </c>
      <c r="AG3" s="5" t="s">
        <v>7</v>
      </c>
      <c r="AH3" s="5" t="s">
        <v>79</v>
      </c>
    </row>
    <row r="5" spans="1:48" ht="14.25">
      <c r="B5" s="18" t="s">
        <v>19</v>
      </c>
      <c r="C5" s="123">
        <v>1</v>
      </c>
      <c r="D5" s="123"/>
      <c r="E5" s="18" t="s">
        <v>20</v>
      </c>
      <c r="F5" s="18" t="s">
        <v>21</v>
      </c>
      <c r="G5" s="18" t="s">
        <v>19</v>
      </c>
      <c r="H5" s="123">
        <v>4</v>
      </c>
      <c r="I5" s="123"/>
      <c r="J5" s="18" t="s">
        <v>20</v>
      </c>
      <c r="N5" s="18" t="s">
        <v>19</v>
      </c>
      <c r="O5" s="147">
        <v>25</v>
      </c>
      <c r="P5" s="147"/>
      <c r="Q5" s="18" t="s">
        <v>20</v>
      </c>
      <c r="R5" s="18" t="s">
        <v>21</v>
      </c>
      <c r="S5" s="18" t="s">
        <v>19</v>
      </c>
      <c r="T5" s="123">
        <v>28</v>
      </c>
      <c r="U5" s="123"/>
      <c r="V5" s="18" t="s">
        <v>20</v>
      </c>
      <c r="Y5" s="18" t="s">
        <v>19</v>
      </c>
      <c r="Z5" s="123">
        <v>49</v>
      </c>
      <c r="AA5" s="123"/>
      <c r="AB5" s="18" t="s">
        <v>20</v>
      </c>
      <c r="AC5" s="18" t="s">
        <v>21</v>
      </c>
      <c r="AD5" s="18" t="s">
        <v>19</v>
      </c>
      <c r="AE5" s="123">
        <v>52</v>
      </c>
      <c r="AF5" s="123"/>
      <c r="AG5" s="18" t="s">
        <v>20</v>
      </c>
      <c r="AJ5" s="18" t="s">
        <v>66</v>
      </c>
      <c r="AK5" s="91"/>
      <c r="AL5" s="91"/>
      <c r="AM5" s="18"/>
      <c r="AN5" s="18"/>
      <c r="AO5" s="18"/>
      <c r="AP5" s="92"/>
    </row>
    <row r="6" spans="1:48" ht="14.25">
      <c r="B6" s="64" t="s">
        <v>67</v>
      </c>
      <c r="C6" s="65"/>
      <c r="D6" s="65"/>
      <c r="E6" s="66"/>
      <c r="F6" s="105">
        <f>'記入例(様式１ 計画書、様式２ 実績書)'!AQ14</f>
        <v>8</v>
      </c>
      <c r="G6" s="105"/>
      <c r="H6" s="49" t="s">
        <v>27</v>
      </c>
      <c r="N6" s="64" t="s">
        <v>67</v>
      </c>
      <c r="O6" s="65"/>
      <c r="P6" s="65"/>
      <c r="Q6" s="66"/>
      <c r="R6" s="105" t="e">
        <f>#N/A</f>
        <v>#N/A</v>
      </c>
      <c r="S6" s="105"/>
      <c r="T6" s="49" t="s">
        <v>27</v>
      </c>
      <c r="Y6" s="64" t="s">
        <v>67</v>
      </c>
      <c r="Z6" s="65"/>
      <c r="AA6" s="65"/>
      <c r="AB6" s="66"/>
      <c r="AC6" s="105" t="e">
        <f>#N/A</f>
        <v>#N/A</v>
      </c>
      <c r="AD6" s="105"/>
      <c r="AE6" s="49" t="s">
        <v>27</v>
      </c>
      <c r="AJ6" s="64" t="s">
        <v>67</v>
      </c>
      <c r="AK6" s="65"/>
      <c r="AL6" s="65"/>
      <c r="AM6" s="66"/>
      <c r="AN6" s="105">
        <f>F6+F12+F18</f>
        <v>15</v>
      </c>
      <c r="AO6" s="105"/>
      <c r="AP6" s="49" t="s">
        <v>27</v>
      </c>
    </row>
    <row r="7" spans="1:48" ht="14.25">
      <c r="B7" s="68" t="s">
        <v>68</v>
      </c>
      <c r="C7" s="69"/>
      <c r="D7" s="69"/>
      <c r="E7" s="70"/>
      <c r="F7" s="99">
        <f>'記入例(様式１ 計画書、様式２ 実績書)'!AQ15</f>
        <v>0</v>
      </c>
      <c r="G7" s="99"/>
      <c r="H7" s="53" t="s">
        <v>27</v>
      </c>
      <c r="N7" s="68" t="s">
        <v>68</v>
      </c>
      <c r="O7" s="69"/>
      <c r="P7" s="69"/>
      <c r="Q7" s="70"/>
      <c r="R7" s="146" t="e">
        <f>#N/A</f>
        <v>#N/A</v>
      </c>
      <c r="S7" s="146"/>
      <c r="T7" s="53" t="s">
        <v>27</v>
      </c>
      <c r="Y7" s="68" t="s">
        <v>68</v>
      </c>
      <c r="Z7" s="69"/>
      <c r="AA7" s="69"/>
      <c r="AB7" s="70"/>
      <c r="AC7" s="146" t="e">
        <f>#N/A</f>
        <v>#N/A</v>
      </c>
      <c r="AD7" s="146"/>
      <c r="AE7" s="53" t="s">
        <v>27</v>
      </c>
      <c r="AJ7" s="68" t="s">
        <v>68</v>
      </c>
      <c r="AK7" s="69"/>
      <c r="AL7" s="69"/>
      <c r="AM7" s="70"/>
      <c r="AN7" s="105">
        <f>F7+F13+F19</f>
        <v>3</v>
      </c>
      <c r="AO7" s="105"/>
      <c r="AP7" s="53" t="s">
        <v>27</v>
      </c>
    </row>
    <row r="8" spans="1:48" ht="15">
      <c r="B8" s="54" t="s">
        <v>39</v>
      </c>
      <c r="C8" s="55"/>
      <c r="D8" s="55"/>
      <c r="E8" s="56"/>
      <c r="F8" s="100">
        <f>'記入例(様式１ 計画書、様式２ 実績書)'!AQ30</f>
        <v>8</v>
      </c>
      <c r="G8" s="100"/>
      <c r="H8" s="57" t="s">
        <v>27</v>
      </c>
      <c r="I8" s="106" t="s">
        <v>40</v>
      </c>
      <c r="J8" s="106"/>
      <c r="K8" s="106"/>
      <c r="N8" s="54" t="s">
        <v>39</v>
      </c>
      <c r="O8" s="55"/>
      <c r="P8" s="55"/>
      <c r="Q8" s="56"/>
      <c r="R8" s="100" t="e">
        <f>#N/A</f>
        <v>#N/A</v>
      </c>
      <c r="S8" s="100"/>
      <c r="T8" s="57" t="s">
        <v>27</v>
      </c>
      <c r="U8" s="106" t="s">
        <v>40</v>
      </c>
      <c r="V8" s="106"/>
      <c r="W8" s="106"/>
      <c r="Y8" s="54" t="s">
        <v>39</v>
      </c>
      <c r="Z8" s="55"/>
      <c r="AA8" s="55"/>
      <c r="AB8" s="56"/>
      <c r="AC8" s="100" t="e">
        <f>#N/A</f>
        <v>#N/A</v>
      </c>
      <c r="AD8" s="100"/>
      <c r="AE8" s="57" t="s">
        <v>27</v>
      </c>
      <c r="AF8" s="106" t="s">
        <v>40</v>
      </c>
      <c r="AG8" s="106"/>
      <c r="AH8" s="106"/>
      <c r="AJ8" s="54" t="s">
        <v>39</v>
      </c>
      <c r="AK8" s="55"/>
      <c r="AL8" s="55"/>
      <c r="AM8" s="56"/>
      <c r="AN8" s="100">
        <f>SUM(AN6:AO7)</f>
        <v>18</v>
      </c>
      <c r="AO8" s="100"/>
      <c r="AP8" s="57" t="s">
        <v>27</v>
      </c>
      <c r="AQ8" s="106" t="s">
        <v>40</v>
      </c>
      <c r="AR8" s="106"/>
      <c r="AS8" s="106"/>
    </row>
    <row r="9" spans="1:48" ht="15">
      <c r="B9" s="58" t="s">
        <v>41</v>
      </c>
      <c r="C9" s="59"/>
      <c r="D9" s="59"/>
      <c r="E9" s="60"/>
      <c r="F9" s="99">
        <f>'記入例(様式１ 計画書、様式２ 実績書)'!AQ17</f>
        <v>28</v>
      </c>
      <c r="G9" s="99"/>
      <c r="H9" s="61" t="s">
        <v>27</v>
      </c>
      <c r="I9" s="101">
        <f>(F8/F9)*100</f>
        <v>28.571428571428569</v>
      </c>
      <c r="J9" s="101"/>
      <c r="K9" s="71" t="s">
        <v>42</v>
      </c>
      <c r="N9" s="58" t="s">
        <v>41</v>
      </c>
      <c r="O9" s="59"/>
      <c r="P9" s="59"/>
      <c r="Q9" s="60"/>
      <c r="R9" s="99" t="e">
        <f>#N/A</f>
        <v>#N/A</v>
      </c>
      <c r="S9" s="99"/>
      <c r="T9" s="61" t="s">
        <v>27</v>
      </c>
      <c r="U9" s="101" t="e">
        <f>(R8/R9)*100</f>
        <v>#N/A</v>
      </c>
      <c r="V9" s="101"/>
      <c r="W9" s="71" t="s">
        <v>42</v>
      </c>
      <c r="Y9" s="58" t="s">
        <v>41</v>
      </c>
      <c r="Z9" s="59"/>
      <c r="AA9" s="59"/>
      <c r="AB9" s="60"/>
      <c r="AC9" s="99" t="e">
        <f>#N/A</f>
        <v>#N/A</v>
      </c>
      <c r="AD9" s="99"/>
      <c r="AE9" s="61" t="s">
        <v>27</v>
      </c>
      <c r="AF9" s="101" t="e">
        <f>(AC8/AC9)*100</f>
        <v>#N/A</v>
      </c>
      <c r="AG9" s="101"/>
      <c r="AH9" s="71" t="s">
        <v>42</v>
      </c>
      <c r="AJ9" s="58" t="s">
        <v>41</v>
      </c>
      <c r="AK9" s="59"/>
      <c r="AL9" s="59"/>
      <c r="AM9" s="60"/>
      <c r="AN9" s="99">
        <f>F9+F15+F21</f>
        <v>63</v>
      </c>
      <c r="AO9" s="99"/>
      <c r="AP9" s="61" t="s">
        <v>27</v>
      </c>
      <c r="AQ9" s="101">
        <f>(AN8/AN9)*100</f>
        <v>28.571428571428569</v>
      </c>
      <c r="AR9" s="101"/>
      <c r="AS9" s="71" t="s">
        <v>42</v>
      </c>
    </row>
    <row r="10" spans="1:48">
      <c r="B10" s="72"/>
      <c r="N10" s="72"/>
      <c r="Y10" s="72"/>
      <c r="AJ10" s="72"/>
    </row>
    <row r="11" spans="1:48" ht="13.5" customHeight="1">
      <c r="B11" s="18" t="s">
        <v>19</v>
      </c>
      <c r="C11" s="123">
        <v>5</v>
      </c>
      <c r="D11" s="123"/>
      <c r="E11" s="18" t="s">
        <v>20</v>
      </c>
      <c r="F11" s="18" t="s">
        <v>21</v>
      </c>
      <c r="G11" s="18" t="s">
        <v>19</v>
      </c>
      <c r="H11" s="123">
        <v>8</v>
      </c>
      <c r="I11" s="123"/>
      <c r="J11" s="18" t="s">
        <v>20</v>
      </c>
      <c r="N11" s="18" t="s">
        <v>19</v>
      </c>
      <c r="O11" s="147">
        <v>29</v>
      </c>
      <c r="P11" s="147"/>
      <c r="Q11" s="18" t="s">
        <v>20</v>
      </c>
      <c r="R11" s="18" t="s">
        <v>21</v>
      </c>
      <c r="S11" s="18" t="s">
        <v>19</v>
      </c>
      <c r="T11" s="123">
        <v>32</v>
      </c>
      <c r="U11" s="123"/>
      <c r="V11" s="18" t="s">
        <v>20</v>
      </c>
      <c r="Y11" s="18" t="s">
        <v>19</v>
      </c>
      <c r="Z11" s="123">
        <v>53</v>
      </c>
      <c r="AA11" s="123"/>
      <c r="AB11" s="18" t="s">
        <v>20</v>
      </c>
      <c r="AC11" s="18" t="s">
        <v>21</v>
      </c>
      <c r="AD11" s="18" t="s">
        <v>19</v>
      </c>
      <c r="AE11" s="123">
        <v>56</v>
      </c>
      <c r="AF11" s="123"/>
      <c r="AG11" s="18" t="s">
        <v>20</v>
      </c>
      <c r="AK11" s="5" t="s">
        <v>69</v>
      </c>
    </row>
    <row r="12" spans="1:48" ht="13.5" customHeight="1">
      <c r="B12" s="64" t="s">
        <v>67</v>
      </c>
      <c r="C12" s="65"/>
      <c r="D12" s="65"/>
      <c r="E12" s="66"/>
      <c r="F12" s="105">
        <f>'記入例(様式１ 計画書、様式２ 実績書)'!AQ28</f>
        <v>5</v>
      </c>
      <c r="G12" s="105"/>
      <c r="H12" s="49" t="s">
        <v>27</v>
      </c>
      <c r="N12" s="64" t="s">
        <v>67</v>
      </c>
      <c r="O12" s="65"/>
      <c r="P12" s="65"/>
      <c r="Q12" s="66"/>
      <c r="R12" s="105" t="e">
        <f>#N/A</f>
        <v>#N/A</v>
      </c>
      <c r="S12" s="105"/>
      <c r="T12" s="49" t="s">
        <v>27</v>
      </c>
      <c r="Y12" s="64" t="s">
        <v>67</v>
      </c>
      <c r="Z12" s="65"/>
      <c r="AA12" s="65"/>
      <c r="AB12" s="66"/>
      <c r="AC12" s="105" t="e">
        <f>#N/A</f>
        <v>#N/A</v>
      </c>
      <c r="AD12" s="105"/>
      <c r="AE12" s="49" t="s">
        <v>27</v>
      </c>
      <c r="AJ12" s="93"/>
      <c r="AK12" s="5" t="s">
        <v>70</v>
      </c>
      <c r="AN12" t="s">
        <v>71</v>
      </c>
      <c r="AU12" s="22"/>
      <c r="AV12" s="22"/>
    </row>
    <row r="13" spans="1:48" ht="14.25" customHeight="1">
      <c r="B13" s="68" t="s">
        <v>68</v>
      </c>
      <c r="C13" s="69"/>
      <c r="D13" s="69"/>
      <c r="E13" s="70"/>
      <c r="F13" s="105">
        <f>'記入例(様式１ 計画書、様式２ 実績書)'!AQ29</f>
        <v>3</v>
      </c>
      <c r="G13" s="105"/>
      <c r="H13" s="53" t="s">
        <v>27</v>
      </c>
      <c r="N13" s="68" t="s">
        <v>68</v>
      </c>
      <c r="O13" s="69"/>
      <c r="P13" s="69"/>
      <c r="Q13" s="70"/>
      <c r="R13" s="146" t="e">
        <f>#N/A</f>
        <v>#N/A</v>
      </c>
      <c r="S13" s="146"/>
      <c r="T13" s="53" t="s">
        <v>27</v>
      </c>
      <c r="Y13" s="68" t="s">
        <v>68</v>
      </c>
      <c r="Z13" s="69"/>
      <c r="AA13" s="69"/>
      <c r="AB13" s="70"/>
      <c r="AC13" s="146" t="e">
        <f>#N/A</f>
        <v>#N/A</v>
      </c>
      <c r="AD13" s="146"/>
      <c r="AE13" s="53" t="s">
        <v>27</v>
      </c>
      <c r="AJ13" s="93"/>
      <c r="AK13" s="5" t="s">
        <v>72</v>
      </c>
      <c r="AU13" s="22"/>
      <c r="AV13" s="22"/>
    </row>
    <row r="14" spans="1:48" ht="14.25" customHeight="1">
      <c r="B14" s="54" t="s">
        <v>39</v>
      </c>
      <c r="C14" s="55"/>
      <c r="D14" s="55"/>
      <c r="E14" s="56"/>
      <c r="F14" s="100">
        <f>'記入例(様式１ 計画書、様式２ 実績書)'!AQ30</f>
        <v>8</v>
      </c>
      <c r="G14" s="100"/>
      <c r="H14" s="57" t="s">
        <v>27</v>
      </c>
      <c r="I14" s="106" t="s">
        <v>40</v>
      </c>
      <c r="J14" s="106"/>
      <c r="K14" s="106"/>
      <c r="N14" s="54" t="s">
        <v>39</v>
      </c>
      <c r="O14" s="55"/>
      <c r="P14" s="55"/>
      <c r="Q14" s="56"/>
      <c r="R14" s="100" t="e">
        <f>#N/A</f>
        <v>#N/A</v>
      </c>
      <c r="S14" s="100"/>
      <c r="T14" s="57" t="s">
        <v>27</v>
      </c>
      <c r="U14" s="106" t="s">
        <v>40</v>
      </c>
      <c r="V14" s="106"/>
      <c r="W14" s="106"/>
      <c r="Y14" s="54" t="s">
        <v>39</v>
      </c>
      <c r="Z14" s="55"/>
      <c r="AA14" s="55"/>
      <c r="AB14" s="56"/>
      <c r="AC14" s="100" t="e">
        <f>#N/A</f>
        <v>#N/A</v>
      </c>
      <c r="AD14" s="100"/>
      <c r="AE14" s="57" t="s">
        <v>27</v>
      </c>
      <c r="AF14" s="106" t="s">
        <v>40</v>
      </c>
      <c r="AG14" s="106"/>
      <c r="AH14" s="106"/>
    </row>
    <row r="15" spans="1:48" ht="14.25" customHeight="1">
      <c r="B15" s="58" t="s">
        <v>41</v>
      </c>
      <c r="C15" s="59"/>
      <c r="D15" s="59"/>
      <c r="E15" s="60"/>
      <c r="F15" s="99">
        <f>'記入例(様式１ 計画書、様式２ 実績書)'!AQ31</f>
        <v>28</v>
      </c>
      <c r="G15" s="99"/>
      <c r="H15" s="61" t="s">
        <v>27</v>
      </c>
      <c r="I15" s="101">
        <f>(F14/F15)*100</f>
        <v>28.571428571428569</v>
      </c>
      <c r="J15" s="101"/>
      <c r="K15" s="71" t="s">
        <v>42</v>
      </c>
      <c r="N15" s="58" t="s">
        <v>41</v>
      </c>
      <c r="O15" s="59"/>
      <c r="P15" s="59"/>
      <c r="Q15" s="60"/>
      <c r="R15" s="99" t="e">
        <f>#N/A</f>
        <v>#N/A</v>
      </c>
      <c r="S15" s="99"/>
      <c r="T15" s="61" t="s">
        <v>27</v>
      </c>
      <c r="U15" s="101" t="e">
        <f>(R14/R15)*100</f>
        <v>#N/A</v>
      </c>
      <c r="V15" s="101"/>
      <c r="W15" s="71" t="s">
        <v>42</v>
      </c>
      <c r="Y15" s="58" t="s">
        <v>41</v>
      </c>
      <c r="Z15" s="59"/>
      <c r="AA15" s="59"/>
      <c r="AB15" s="60"/>
      <c r="AC15" s="99" t="e">
        <f>#N/A</f>
        <v>#N/A</v>
      </c>
      <c r="AD15" s="99"/>
      <c r="AE15" s="61" t="s">
        <v>27</v>
      </c>
      <c r="AF15" s="101" t="e">
        <f>(AC14/AC15)*100</f>
        <v>#N/A</v>
      </c>
      <c r="AG15" s="101"/>
      <c r="AH15" s="71" t="s">
        <v>42</v>
      </c>
      <c r="AK15" s="5" t="s">
        <v>73</v>
      </c>
      <c r="AS15" s="22"/>
      <c r="AT15" s="22"/>
    </row>
    <row r="16" spans="1:48" ht="14.25">
      <c r="AK16" s="89" t="s">
        <v>70</v>
      </c>
      <c r="AL16" s="22"/>
      <c r="AM16" s="22"/>
      <c r="AN16" s="22" t="s">
        <v>71</v>
      </c>
      <c r="AO16" s="22"/>
      <c r="AP16" s="22"/>
      <c r="AQ16" s="22"/>
      <c r="AR16" s="22"/>
      <c r="AS16" s="22"/>
      <c r="AT16" s="22"/>
    </row>
    <row r="17" spans="2:45" ht="13.5" customHeight="1">
      <c r="B17" s="18" t="s">
        <v>19</v>
      </c>
      <c r="C17" s="123">
        <v>9</v>
      </c>
      <c r="D17" s="123"/>
      <c r="E17" s="18" t="s">
        <v>20</v>
      </c>
      <c r="F17" s="18" t="s">
        <v>21</v>
      </c>
      <c r="G17" s="18" t="s">
        <v>19</v>
      </c>
      <c r="H17" s="123">
        <v>12</v>
      </c>
      <c r="I17" s="123"/>
      <c r="J17" s="18" t="s">
        <v>20</v>
      </c>
      <c r="N17" s="18" t="s">
        <v>19</v>
      </c>
      <c r="O17" s="147">
        <v>33</v>
      </c>
      <c r="P17" s="147"/>
      <c r="Q17" s="18" t="s">
        <v>20</v>
      </c>
      <c r="R17" s="18" t="s">
        <v>21</v>
      </c>
      <c r="S17" s="18" t="s">
        <v>19</v>
      </c>
      <c r="T17" s="123">
        <v>36</v>
      </c>
      <c r="U17" s="123"/>
      <c r="V17" s="18" t="s">
        <v>20</v>
      </c>
      <c r="Y17" s="18" t="s">
        <v>19</v>
      </c>
      <c r="Z17" s="123">
        <v>57</v>
      </c>
      <c r="AA17" s="123"/>
      <c r="AB17" s="18" t="s">
        <v>20</v>
      </c>
      <c r="AC17" s="18" t="s">
        <v>21</v>
      </c>
      <c r="AD17" s="18" t="s">
        <v>19</v>
      </c>
      <c r="AE17" s="123">
        <v>60</v>
      </c>
      <c r="AF17" s="123"/>
      <c r="AG17" s="18" t="s">
        <v>20</v>
      </c>
      <c r="AK17" s="5" t="s">
        <v>72</v>
      </c>
    </row>
    <row r="18" spans="2:45" ht="14.25">
      <c r="B18" s="64" t="s">
        <v>67</v>
      </c>
      <c r="C18" s="65"/>
      <c r="D18" s="65"/>
      <c r="E18" s="66"/>
      <c r="F18" s="105">
        <f>'記入例(様式１ 計画書、様式２ 実績書)'!AQ42</f>
        <v>2</v>
      </c>
      <c r="G18" s="105"/>
      <c r="H18" s="49" t="s">
        <v>27</v>
      </c>
      <c r="N18" s="64" t="s">
        <v>67</v>
      </c>
      <c r="O18" s="65"/>
      <c r="P18" s="65"/>
      <c r="Q18" s="66"/>
      <c r="R18" s="105" t="e">
        <f>#N/A</f>
        <v>#N/A</v>
      </c>
      <c r="S18" s="105"/>
      <c r="T18" s="49" t="s">
        <v>27</v>
      </c>
      <c r="Y18" s="64" t="s">
        <v>67</v>
      </c>
      <c r="Z18" s="65"/>
      <c r="AA18" s="65"/>
      <c r="AB18" s="66"/>
      <c r="AC18" s="105" t="e">
        <f>#N/A</f>
        <v>#N/A</v>
      </c>
      <c r="AD18" s="105"/>
      <c r="AE18" s="49" t="s">
        <v>27</v>
      </c>
      <c r="AJ18" s="93"/>
      <c r="AK18" s="5" t="s">
        <v>70</v>
      </c>
      <c r="AN18" t="s">
        <v>74</v>
      </c>
    </row>
    <row r="19" spans="2:45" ht="14.25">
      <c r="B19" s="68" t="s">
        <v>68</v>
      </c>
      <c r="C19" s="69"/>
      <c r="D19" s="69"/>
      <c r="E19" s="70"/>
      <c r="F19" s="99">
        <f>'記入例(様式１ 計画書、様式２ 実績書)'!AQ43</f>
        <v>0</v>
      </c>
      <c r="G19" s="99"/>
      <c r="H19" s="53" t="s">
        <v>27</v>
      </c>
      <c r="N19" s="68" t="s">
        <v>68</v>
      </c>
      <c r="O19" s="69"/>
      <c r="P19" s="69"/>
      <c r="Q19" s="70"/>
      <c r="R19" s="146" t="e">
        <f>#N/A</f>
        <v>#N/A</v>
      </c>
      <c r="S19" s="146"/>
      <c r="T19" s="53" t="s">
        <v>27</v>
      </c>
      <c r="Y19" s="68" t="s">
        <v>68</v>
      </c>
      <c r="Z19" s="69"/>
      <c r="AA19" s="69"/>
      <c r="AB19" s="70"/>
      <c r="AC19" s="146" t="e">
        <f>#N/A</f>
        <v>#N/A</v>
      </c>
      <c r="AD19" s="146"/>
      <c r="AE19" s="53" t="s">
        <v>27</v>
      </c>
      <c r="AJ19" s="93"/>
      <c r="AK19" s="5" t="s">
        <v>75</v>
      </c>
    </row>
    <row r="20" spans="2:45" ht="15">
      <c r="B20" s="54" t="s">
        <v>39</v>
      </c>
      <c r="C20" s="55"/>
      <c r="D20" s="55"/>
      <c r="E20" s="56"/>
      <c r="F20" s="100">
        <f>'記入例(様式１ 計画書、様式２ 実績書)'!AQ44</f>
        <v>2</v>
      </c>
      <c r="G20" s="100"/>
      <c r="H20" s="57" t="s">
        <v>27</v>
      </c>
      <c r="I20" s="106" t="s">
        <v>40</v>
      </c>
      <c r="J20" s="106"/>
      <c r="K20" s="106"/>
      <c r="N20" s="54" t="s">
        <v>39</v>
      </c>
      <c r="O20" s="55"/>
      <c r="P20" s="55"/>
      <c r="Q20" s="56"/>
      <c r="R20" s="100" t="e">
        <f>#N/A</f>
        <v>#N/A</v>
      </c>
      <c r="S20" s="100"/>
      <c r="T20" s="57" t="s">
        <v>27</v>
      </c>
      <c r="U20" s="106" t="s">
        <v>40</v>
      </c>
      <c r="V20" s="106"/>
      <c r="W20" s="106"/>
      <c r="Y20" s="54" t="s">
        <v>39</v>
      </c>
      <c r="Z20" s="55"/>
      <c r="AA20" s="55"/>
      <c r="AB20" s="56"/>
      <c r="AC20" s="100" t="e">
        <f>#N/A</f>
        <v>#N/A</v>
      </c>
      <c r="AD20" s="100"/>
      <c r="AE20" s="57" t="s">
        <v>27</v>
      </c>
      <c r="AF20" s="106" t="s">
        <v>40</v>
      </c>
      <c r="AG20" s="106"/>
      <c r="AH20" s="106"/>
      <c r="AK20" s="5" t="s">
        <v>70</v>
      </c>
      <c r="AN20" t="s">
        <v>76</v>
      </c>
    </row>
    <row r="21" spans="2:45" ht="15">
      <c r="B21" s="58" t="s">
        <v>41</v>
      </c>
      <c r="C21" s="59"/>
      <c r="D21" s="59"/>
      <c r="E21" s="60"/>
      <c r="F21" s="99">
        <f>'記入例(様式１ 計画書、様式２ 実績書)'!AQ45</f>
        <v>7</v>
      </c>
      <c r="G21" s="99"/>
      <c r="H21" s="61" t="s">
        <v>27</v>
      </c>
      <c r="I21" s="101">
        <f>(F20/F21)*100</f>
        <v>28.571428571428569</v>
      </c>
      <c r="J21" s="101"/>
      <c r="K21" s="71" t="s">
        <v>42</v>
      </c>
      <c r="N21" s="58" t="s">
        <v>41</v>
      </c>
      <c r="O21" s="59"/>
      <c r="P21" s="59"/>
      <c r="Q21" s="60"/>
      <c r="R21" s="99" t="e">
        <f>#N/A</f>
        <v>#N/A</v>
      </c>
      <c r="S21" s="99"/>
      <c r="T21" s="61" t="s">
        <v>27</v>
      </c>
      <c r="U21" s="101" t="e">
        <f>(R20/R21)*100</f>
        <v>#N/A</v>
      </c>
      <c r="V21" s="101"/>
      <c r="W21" s="71" t="s">
        <v>42</v>
      </c>
      <c r="Y21" s="58" t="s">
        <v>41</v>
      </c>
      <c r="Z21" s="59"/>
      <c r="AA21" s="59"/>
      <c r="AB21" s="60"/>
      <c r="AC21" s="99" t="e">
        <f>#N/A</f>
        <v>#N/A</v>
      </c>
      <c r="AD21" s="99"/>
      <c r="AE21" s="61" t="s">
        <v>27</v>
      </c>
      <c r="AF21" s="101" t="e">
        <f>(AC20/AC21)*100</f>
        <v>#N/A</v>
      </c>
      <c r="AG21" s="101"/>
      <c r="AH21" s="71" t="s">
        <v>42</v>
      </c>
      <c r="AK21" s="5" t="s">
        <v>77</v>
      </c>
      <c r="AQ21" s="94"/>
      <c r="AR21" s="94"/>
      <c r="AS21" s="95"/>
    </row>
    <row r="23" spans="2:45" ht="14.25">
      <c r="B23" s="18" t="s">
        <v>19</v>
      </c>
      <c r="C23" s="123">
        <v>13</v>
      </c>
      <c r="D23" s="123"/>
      <c r="E23" s="18" t="s">
        <v>20</v>
      </c>
      <c r="F23" s="18" t="s">
        <v>21</v>
      </c>
      <c r="G23" s="18" t="s">
        <v>19</v>
      </c>
      <c r="H23" s="123">
        <v>16</v>
      </c>
      <c r="I23" s="123"/>
      <c r="J23" s="18" t="s">
        <v>20</v>
      </c>
      <c r="N23" s="18" t="s">
        <v>19</v>
      </c>
      <c r="O23" s="147">
        <v>37</v>
      </c>
      <c r="P23" s="147"/>
      <c r="Q23" s="18" t="s">
        <v>20</v>
      </c>
      <c r="R23" s="18" t="s">
        <v>21</v>
      </c>
      <c r="S23" s="18" t="s">
        <v>19</v>
      </c>
      <c r="T23" s="123">
        <v>40</v>
      </c>
      <c r="U23" s="123"/>
      <c r="V23" s="18" t="s">
        <v>20</v>
      </c>
      <c r="Y23" s="18" t="s">
        <v>19</v>
      </c>
      <c r="Z23" s="123">
        <v>61</v>
      </c>
      <c r="AA23" s="123"/>
      <c r="AB23" s="18" t="s">
        <v>20</v>
      </c>
      <c r="AC23" s="18" t="s">
        <v>21</v>
      </c>
      <c r="AD23" s="18" t="s">
        <v>19</v>
      </c>
      <c r="AE23" s="123">
        <v>64</v>
      </c>
      <c r="AF23" s="123"/>
      <c r="AG23" s="18" t="s">
        <v>20</v>
      </c>
      <c r="AK23" s="144"/>
      <c r="AL23" s="144"/>
      <c r="AP23" s="144"/>
      <c r="AQ23" s="144"/>
    </row>
    <row r="24" spans="2:45" ht="13.5" customHeight="1">
      <c r="B24" s="64" t="s">
        <v>67</v>
      </c>
      <c r="C24" s="65"/>
      <c r="D24" s="65"/>
      <c r="E24" s="66"/>
      <c r="F24" s="105" t="e">
        <f>#N/A</f>
        <v>#N/A</v>
      </c>
      <c r="G24" s="105"/>
      <c r="H24" s="49" t="s">
        <v>27</v>
      </c>
      <c r="N24" s="64" t="s">
        <v>67</v>
      </c>
      <c r="O24" s="65"/>
      <c r="P24" s="65"/>
      <c r="Q24" s="66"/>
      <c r="R24" s="105" t="e">
        <f>#N/A</f>
        <v>#N/A</v>
      </c>
      <c r="S24" s="105"/>
      <c r="T24" s="49" t="s">
        <v>27</v>
      </c>
      <c r="Y24" s="64" t="s">
        <v>67</v>
      </c>
      <c r="Z24" s="65"/>
      <c r="AA24" s="65"/>
      <c r="AB24" s="66"/>
      <c r="AC24" s="105" t="e">
        <f>#N/A</f>
        <v>#N/A</v>
      </c>
      <c r="AD24" s="105"/>
      <c r="AE24" s="49" t="s">
        <v>27</v>
      </c>
      <c r="AJ24" s="93"/>
      <c r="AK24" s="93"/>
      <c r="AL24" s="93"/>
      <c r="AM24" s="93"/>
      <c r="AN24" s="144"/>
      <c r="AO24" s="144"/>
      <c r="AP24" s="22"/>
    </row>
    <row r="25" spans="2:45" ht="14.25" customHeight="1">
      <c r="B25" s="68" t="s">
        <v>68</v>
      </c>
      <c r="C25" s="69"/>
      <c r="D25" s="69"/>
      <c r="E25" s="70"/>
      <c r="F25" s="99" t="e">
        <f>#N/A</f>
        <v>#N/A</v>
      </c>
      <c r="G25" s="99"/>
      <c r="H25" s="53" t="s">
        <v>27</v>
      </c>
      <c r="N25" s="68" t="s">
        <v>68</v>
      </c>
      <c r="O25" s="69"/>
      <c r="P25" s="69"/>
      <c r="Q25" s="70"/>
      <c r="R25" s="146" t="e">
        <f>#N/A</f>
        <v>#N/A</v>
      </c>
      <c r="S25" s="146"/>
      <c r="T25" s="53" t="s">
        <v>27</v>
      </c>
      <c r="Y25" s="68" t="s">
        <v>68</v>
      </c>
      <c r="Z25" s="69"/>
      <c r="AA25" s="69"/>
      <c r="AB25" s="70"/>
      <c r="AC25" s="146" t="e">
        <f>#N/A</f>
        <v>#N/A</v>
      </c>
      <c r="AD25" s="146"/>
      <c r="AE25" s="53" t="s">
        <v>27</v>
      </c>
      <c r="AJ25" s="93"/>
      <c r="AK25" s="93"/>
      <c r="AL25" s="93"/>
      <c r="AM25" s="93"/>
      <c r="AN25" s="144"/>
      <c r="AO25" s="144"/>
      <c r="AP25" s="22"/>
    </row>
    <row r="26" spans="2:45" ht="14.25" customHeight="1">
      <c r="B26" s="54" t="s">
        <v>39</v>
      </c>
      <c r="C26" s="55"/>
      <c r="D26" s="55"/>
      <c r="E26" s="56"/>
      <c r="F26" s="100" t="e">
        <f>#N/A</f>
        <v>#N/A</v>
      </c>
      <c r="G26" s="100"/>
      <c r="H26" s="57" t="s">
        <v>27</v>
      </c>
      <c r="I26" s="106" t="s">
        <v>40</v>
      </c>
      <c r="J26" s="106"/>
      <c r="K26" s="106"/>
      <c r="N26" s="54" t="s">
        <v>39</v>
      </c>
      <c r="O26" s="55"/>
      <c r="P26" s="55"/>
      <c r="Q26" s="56"/>
      <c r="R26" s="100" t="e">
        <f>#N/A</f>
        <v>#N/A</v>
      </c>
      <c r="S26" s="100"/>
      <c r="T26" s="57" t="s">
        <v>27</v>
      </c>
      <c r="U26" s="106" t="s">
        <v>40</v>
      </c>
      <c r="V26" s="106"/>
      <c r="W26" s="106"/>
      <c r="Y26" s="54" t="s">
        <v>39</v>
      </c>
      <c r="Z26" s="55"/>
      <c r="AA26" s="55"/>
      <c r="AB26" s="56"/>
      <c r="AC26" s="100" t="e">
        <f>#N/A</f>
        <v>#N/A</v>
      </c>
      <c r="AD26" s="100"/>
      <c r="AE26" s="57" t="s">
        <v>27</v>
      </c>
      <c r="AF26" s="106" t="s">
        <v>40</v>
      </c>
      <c r="AG26" s="106"/>
      <c r="AH26" s="106"/>
      <c r="AN26" s="144"/>
      <c r="AO26" s="144"/>
      <c r="AP26" s="22"/>
      <c r="AQ26" s="143"/>
      <c r="AR26" s="143"/>
      <c r="AS26" s="143"/>
    </row>
    <row r="27" spans="2:45" ht="14.25" customHeight="1">
      <c r="B27" s="58" t="s">
        <v>41</v>
      </c>
      <c r="C27" s="59"/>
      <c r="D27" s="59"/>
      <c r="E27" s="60"/>
      <c r="F27" s="99" t="e">
        <f>#N/A</f>
        <v>#N/A</v>
      </c>
      <c r="G27" s="99"/>
      <c r="H27" s="61" t="s">
        <v>27</v>
      </c>
      <c r="I27" s="101" t="e">
        <f>(F26/F27)*100</f>
        <v>#N/A</v>
      </c>
      <c r="J27" s="101"/>
      <c r="K27" s="71" t="s">
        <v>42</v>
      </c>
      <c r="N27" s="58" t="s">
        <v>41</v>
      </c>
      <c r="O27" s="59"/>
      <c r="P27" s="59"/>
      <c r="Q27" s="60"/>
      <c r="R27" s="99" t="e">
        <f>#N/A</f>
        <v>#N/A</v>
      </c>
      <c r="S27" s="99"/>
      <c r="T27" s="61" t="s">
        <v>27</v>
      </c>
      <c r="U27" s="101" t="e">
        <f>(R26/R27)*100</f>
        <v>#N/A</v>
      </c>
      <c r="V27" s="101"/>
      <c r="W27" s="71" t="s">
        <v>42</v>
      </c>
      <c r="Y27" s="58" t="s">
        <v>41</v>
      </c>
      <c r="Z27" s="59"/>
      <c r="AA27" s="59"/>
      <c r="AB27" s="60"/>
      <c r="AC27" s="99" t="e">
        <f>#N/A</f>
        <v>#N/A</v>
      </c>
      <c r="AD27" s="99"/>
      <c r="AE27" s="61" t="s">
        <v>27</v>
      </c>
      <c r="AF27" s="101" t="e">
        <f>(AC26/AC27)*100</f>
        <v>#N/A</v>
      </c>
      <c r="AG27" s="101"/>
      <c r="AH27" s="71" t="s">
        <v>42</v>
      </c>
      <c r="AN27" s="144"/>
      <c r="AO27" s="144"/>
      <c r="AP27" s="22"/>
      <c r="AQ27" s="145"/>
      <c r="AR27" s="145"/>
      <c r="AS27" s="95"/>
    </row>
    <row r="29" spans="2:45" ht="13.5" customHeight="1">
      <c r="B29" s="18" t="s">
        <v>19</v>
      </c>
      <c r="C29" s="123">
        <v>17</v>
      </c>
      <c r="D29" s="123"/>
      <c r="E29" s="18" t="s">
        <v>20</v>
      </c>
      <c r="F29" s="18" t="s">
        <v>21</v>
      </c>
      <c r="G29" s="18" t="s">
        <v>19</v>
      </c>
      <c r="H29" s="123">
        <v>20</v>
      </c>
      <c r="I29" s="123"/>
      <c r="J29" s="18" t="s">
        <v>20</v>
      </c>
      <c r="N29" s="18" t="s">
        <v>19</v>
      </c>
      <c r="O29" s="147">
        <v>41</v>
      </c>
      <c r="P29" s="147"/>
      <c r="Q29" s="18" t="s">
        <v>20</v>
      </c>
      <c r="R29" s="18" t="s">
        <v>21</v>
      </c>
      <c r="S29" s="18" t="s">
        <v>19</v>
      </c>
      <c r="T29" s="123">
        <v>44</v>
      </c>
      <c r="U29" s="123"/>
      <c r="V29" s="18" t="s">
        <v>20</v>
      </c>
      <c r="Y29" s="18" t="s">
        <v>19</v>
      </c>
      <c r="Z29" s="123">
        <v>65</v>
      </c>
      <c r="AA29" s="123"/>
      <c r="AB29" s="18" t="s">
        <v>20</v>
      </c>
      <c r="AC29" s="18" t="s">
        <v>21</v>
      </c>
      <c r="AD29" s="18" t="s">
        <v>19</v>
      </c>
      <c r="AE29" s="123">
        <v>68</v>
      </c>
      <c r="AF29" s="123"/>
      <c r="AG29" s="18" t="s">
        <v>20</v>
      </c>
      <c r="AK29" s="144"/>
      <c r="AL29" s="144"/>
      <c r="AP29" s="144"/>
      <c r="AQ29" s="144"/>
    </row>
    <row r="30" spans="2:45" ht="13.5" customHeight="1">
      <c r="B30" s="64" t="s">
        <v>67</v>
      </c>
      <c r="C30" s="65"/>
      <c r="D30" s="65"/>
      <c r="E30" s="66"/>
      <c r="F30" s="105" t="e">
        <f>#N/A</f>
        <v>#N/A</v>
      </c>
      <c r="G30" s="105"/>
      <c r="H30" s="49" t="s">
        <v>27</v>
      </c>
      <c r="N30" s="64" t="s">
        <v>67</v>
      </c>
      <c r="O30" s="65"/>
      <c r="P30" s="65"/>
      <c r="Q30" s="66"/>
      <c r="R30" s="105" t="e">
        <f>#N/A</f>
        <v>#N/A</v>
      </c>
      <c r="S30" s="105"/>
      <c r="T30" s="49" t="s">
        <v>27</v>
      </c>
      <c r="Y30" s="64" t="s">
        <v>67</v>
      </c>
      <c r="Z30" s="65"/>
      <c r="AA30" s="65"/>
      <c r="AB30" s="66"/>
      <c r="AC30" s="105" t="e">
        <f>#N/A</f>
        <v>#N/A</v>
      </c>
      <c r="AD30" s="105"/>
      <c r="AE30" s="49" t="s">
        <v>27</v>
      </c>
      <c r="AJ30" s="93"/>
      <c r="AK30" s="93"/>
      <c r="AL30" s="93"/>
      <c r="AM30" s="93"/>
      <c r="AN30" s="144"/>
      <c r="AO30" s="144"/>
      <c r="AP30" s="22"/>
    </row>
    <row r="31" spans="2:45" ht="14.25" customHeight="1">
      <c r="B31" s="68" t="s">
        <v>68</v>
      </c>
      <c r="C31" s="69"/>
      <c r="D31" s="69"/>
      <c r="E31" s="70"/>
      <c r="F31" s="99" t="e">
        <f>#N/A</f>
        <v>#N/A</v>
      </c>
      <c r="G31" s="99"/>
      <c r="H31" s="53" t="s">
        <v>27</v>
      </c>
      <c r="N31" s="68" t="s">
        <v>68</v>
      </c>
      <c r="O31" s="69"/>
      <c r="P31" s="69"/>
      <c r="Q31" s="70"/>
      <c r="R31" s="146" t="e">
        <f>#N/A</f>
        <v>#N/A</v>
      </c>
      <c r="S31" s="146"/>
      <c r="T31" s="53" t="s">
        <v>27</v>
      </c>
      <c r="Y31" s="68" t="s">
        <v>68</v>
      </c>
      <c r="Z31" s="69"/>
      <c r="AA31" s="69"/>
      <c r="AB31" s="70"/>
      <c r="AC31" s="146" t="e">
        <f>#N/A</f>
        <v>#N/A</v>
      </c>
      <c r="AD31" s="146"/>
      <c r="AE31" s="53" t="s">
        <v>27</v>
      </c>
      <c r="AJ31" s="93"/>
      <c r="AK31" s="93"/>
      <c r="AL31" s="93"/>
      <c r="AM31" s="93"/>
      <c r="AN31" s="144"/>
      <c r="AO31" s="144"/>
      <c r="AP31" s="22"/>
    </row>
    <row r="32" spans="2:45" ht="15">
      <c r="B32" s="54" t="s">
        <v>39</v>
      </c>
      <c r="C32" s="55"/>
      <c r="D32" s="55"/>
      <c r="E32" s="56"/>
      <c r="F32" s="100" t="e">
        <f>#N/A</f>
        <v>#N/A</v>
      </c>
      <c r="G32" s="100"/>
      <c r="H32" s="57" t="s">
        <v>27</v>
      </c>
      <c r="I32" s="106" t="s">
        <v>40</v>
      </c>
      <c r="J32" s="106"/>
      <c r="K32" s="106"/>
      <c r="N32" s="54" t="s">
        <v>39</v>
      </c>
      <c r="O32" s="55"/>
      <c r="P32" s="55"/>
      <c r="Q32" s="56"/>
      <c r="R32" s="100" t="e">
        <f>#N/A</f>
        <v>#N/A</v>
      </c>
      <c r="S32" s="100"/>
      <c r="T32" s="57" t="s">
        <v>27</v>
      </c>
      <c r="U32" s="106" t="s">
        <v>40</v>
      </c>
      <c r="V32" s="106"/>
      <c r="W32" s="106"/>
      <c r="Y32" s="54" t="s">
        <v>39</v>
      </c>
      <c r="Z32" s="55"/>
      <c r="AA32" s="55"/>
      <c r="AB32" s="56"/>
      <c r="AC32" s="100" t="e">
        <f>#N/A</f>
        <v>#N/A</v>
      </c>
      <c r="AD32" s="100"/>
      <c r="AE32" s="57" t="s">
        <v>27</v>
      </c>
      <c r="AF32" s="106" t="s">
        <v>40</v>
      </c>
      <c r="AG32" s="106"/>
      <c r="AH32" s="106"/>
      <c r="AN32" s="144"/>
      <c r="AO32" s="144"/>
      <c r="AP32" s="22"/>
      <c r="AQ32" s="143"/>
      <c r="AR32" s="143"/>
      <c r="AS32" s="143"/>
    </row>
    <row r="33" spans="2:45" ht="15">
      <c r="B33" s="58" t="s">
        <v>41</v>
      </c>
      <c r="C33" s="59"/>
      <c r="D33" s="59"/>
      <c r="E33" s="60"/>
      <c r="F33" s="99" t="e">
        <f>#N/A</f>
        <v>#N/A</v>
      </c>
      <c r="G33" s="99"/>
      <c r="H33" s="61" t="s">
        <v>27</v>
      </c>
      <c r="I33" s="101" t="e">
        <f>(F32/F33)*100</f>
        <v>#N/A</v>
      </c>
      <c r="J33" s="101"/>
      <c r="K33" s="71" t="s">
        <v>42</v>
      </c>
      <c r="N33" s="58" t="s">
        <v>41</v>
      </c>
      <c r="O33" s="59"/>
      <c r="P33" s="59"/>
      <c r="Q33" s="60"/>
      <c r="R33" s="99" t="e">
        <f>#N/A</f>
        <v>#N/A</v>
      </c>
      <c r="S33" s="99"/>
      <c r="T33" s="61" t="s">
        <v>27</v>
      </c>
      <c r="U33" s="101" t="e">
        <f>(R32/R33)*100</f>
        <v>#N/A</v>
      </c>
      <c r="V33" s="101"/>
      <c r="W33" s="71" t="s">
        <v>42</v>
      </c>
      <c r="Y33" s="58" t="s">
        <v>41</v>
      </c>
      <c r="Z33" s="59"/>
      <c r="AA33" s="59"/>
      <c r="AB33" s="60"/>
      <c r="AC33" s="99" t="e">
        <f>#N/A</f>
        <v>#N/A</v>
      </c>
      <c r="AD33" s="99"/>
      <c r="AE33" s="61" t="s">
        <v>27</v>
      </c>
      <c r="AF33" s="101" t="e">
        <f>(AC32/AC33)*100</f>
        <v>#N/A</v>
      </c>
      <c r="AG33" s="101"/>
      <c r="AH33" s="71" t="s">
        <v>42</v>
      </c>
      <c r="AN33" s="144"/>
      <c r="AO33" s="144"/>
      <c r="AP33" s="22"/>
      <c r="AQ33" s="145"/>
      <c r="AR33" s="145"/>
      <c r="AS33" s="95"/>
    </row>
    <row r="35" spans="2:45" ht="14.25">
      <c r="B35" s="18" t="s">
        <v>19</v>
      </c>
      <c r="C35" s="123">
        <v>21</v>
      </c>
      <c r="D35" s="123"/>
      <c r="E35" s="18" t="s">
        <v>20</v>
      </c>
      <c r="F35" s="18" t="s">
        <v>21</v>
      </c>
      <c r="G35" s="18" t="s">
        <v>19</v>
      </c>
      <c r="H35" s="123">
        <v>24</v>
      </c>
      <c r="I35" s="123"/>
      <c r="J35" s="18" t="s">
        <v>20</v>
      </c>
      <c r="N35" s="18" t="s">
        <v>19</v>
      </c>
      <c r="O35" s="147">
        <v>45</v>
      </c>
      <c r="P35" s="147"/>
      <c r="Q35" s="18" t="s">
        <v>20</v>
      </c>
      <c r="R35" s="18" t="s">
        <v>21</v>
      </c>
      <c r="S35" s="18" t="s">
        <v>19</v>
      </c>
      <c r="T35" s="123">
        <v>48</v>
      </c>
      <c r="U35" s="123"/>
      <c r="V35" s="18" t="s">
        <v>20</v>
      </c>
      <c r="Y35" s="18" t="s">
        <v>19</v>
      </c>
      <c r="Z35" s="123">
        <v>69</v>
      </c>
      <c r="AA35" s="123"/>
      <c r="AB35" s="18" t="s">
        <v>20</v>
      </c>
      <c r="AC35" s="18" t="s">
        <v>21</v>
      </c>
      <c r="AD35" s="18" t="s">
        <v>19</v>
      </c>
      <c r="AE35" s="123">
        <v>72</v>
      </c>
      <c r="AF35" s="123"/>
      <c r="AG35" s="18" t="s">
        <v>20</v>
      </c>
      <c r="AK35" s="144"/>
      <c r="AL35" s="144"/>
      <c r="AP35" s="144"/>
      <c r="AQ35" s="144"/>
    </row>
    <row r="36" spans="2:45" ht="14.25">
      <c r="B36" s="64" t="s">
        <v>67</v>
      </c>
      <c r="C36" s="65"/>
      <c r="D36" s="65"/>
      <c r="E36" s="66"/>
      <c r="F36" s="105" t="e">
        <f>#N/A</f>
        <v>#N/A</v>
      </c>
      <c r="G36" s="105"/>
      <c r="H36" s="49" t="s">
        <v>27</v>
      </c>
      <c r="N36" s="64" t="s">
        <v>67</v>
      </c>
      <c r="O36" s="65"/>
      <c r="P36" s="65"/>
      <c r="Q36" s="66"/>
      <c r="R36" s="105" t="e">
        <f>#N/A</f>
        <v>#N/A</v>
      </c>
      <c r="S36" s="105"/>
      <c r="T36" s="49" t="s">
        <v>27</v>
      </c>
      <c r="Y36" s="64" t="s">
        <v>67</v>
      </c>
      <c r="Z36" s="65"/>
      <c r="AA36" s="65"/>
      <c r="AB36" s="66"/>
      <c r="AC36" s="105" t="e">
        <f>#N/A</f>
        <v>#N/A</v>
      </c>
      <c r="AD36" s="105"/>
      <c r="AE36" s="49" t="s">
        <v>27</v>
      </c>
      <c r="AJ36" s="93"/>
      <c r="AK36" s="93"/>
      <c r="AL36" s="93"/>
      <c r="AM36" s="93"/>
      <c r="AN36" s="144"/>
      <c r="AO36" s="144"/>
      <c r="AP36" s="22"/>
    </row>
    <row r="37" spans="2:45" ht="14.25">
      <c r="B37" s="68" t="s">
        <v>68</v>
      </c>
      <c r="C37" s="69"/>
      <c r="D37" s="69"/>
      <c r="E37" s="70"/>
      <c r="F37" s="99" t="e">
        <f>#N/A</f>
        <v>#N/A</v>
      </c>
      <c r="G37" s="99"/>
      <c r="H37" s="53" t="s">
        <v>27</v>
      </c>
      <c r="N37" s="68" t="s">
        <v>68</v>
      </c>
      <c r="O37" s="69"/>
      <c r="P37" s="69"/>
      <c r="Q37" s="70"/>
      <c r="R37" s="146" t="e">
        <f>#N/A</f>
        <v>#N/A</v>
      </c>
      <c r="S37" s="146"/>
      <c r="T37" s="53" t="s">
        <v>27</v>
      </c>
      <c r="Y37" s="68" t="s">
        <v>68</v>
      </c>
      <c r="Z37" s="69"/>
      <c r="AA37" s="69"/>
      <c r="AB37" s="70"/>
      <c r="AC37" s="146" t="e">
        <f>#N/A</f>
        <v>#N/A</v>
      </c>
      <c r="AD37" s="146"/>
      <c r="AE37" s="53" t="s">
        <v>27</v>
      </c>
      <c r="AJ37" s="93"/>
      <c r="AK37" s="93"/>
      <c r="AL37" s="93"/>
      <c r="AM37" s="93"/>
      <c r="AN37" s="144"/>
      <c r="AO37" s="144"/>
      <c r="AP37" s="22"/>
    </row>
    <row r="38" spans="2:45" ht="14.25" customHeight="1">
      <c r="B38" s="54" t="s">
        <v>39</v>
      </c>
      <c r="C38" s="55"/>
      <c r="D38" s="55"/>
      <c r="E38" s="56"/>
      <c r="F38" s="100" t="e">
        <f>#N/A</f>
        <v>#N/A</v>
      </c>
      <c r="G38" s="100"/>
      <c r="H38" s="57" t="s">
        <v>27</v>
      </c>
      <c r="I38" s="106" t="s">
        <v>40</v>
      </c>
      <c r="J38" s="106"/>
      <c r="K38" s="106"/>
      <c r="N38" s="54" t="s">
        <v>39</v>
      </c>
      <c r="O38" s="55"/>
      <c r="P38" s="55"/>
      <c r="Q38" s="56"/>
      <c r="R38" s="100" t="e">
        <f>#N/A</f>
        <v>#N/A</v>
      </c>
      <c r="S38" s="100"/>
      <c r="T38" s="57" t="s">
        <v>27</v>
      </c>
      <c r="U38" s="106" t="s">
        <v>40</v>
      </c>
      <c r="V38" s="106"/>
      <c r="W38" s="106"/>
      <c r="Y38" s="54" t="s">
        <v>39</v>
      </c>
      <c r="Z38" s="55"/>
      <c r="AA38" s="55"/>
      <c r="AB38" s="56"/>
      <c r="AC38" s="100" t="e">
        <f>#N/A</f>
        <v>#N/A</v>
      </c>
      <c r="AD38" s="100"/>
      <c r="AE38" s="57" t="s">
        <v>27</v>
      </c>
      <c r="AF38" s="106" t="s">
        <v>40</v>
      </c>
      <c r="AG38" s="106"/>
      <c r="AH38" s="106"/>
      <c r="AN38" s="144"/>
      <c r="AO38" s="144"/>
      <c r="AP38" s="22"/>
      <c r="AQ38" s="143"/>
      <c r="AR38" s="143"/>
      <c r="AS38" s="143"/>
    </row>
    <row r="39" spans="2:45" ht="14.25" customHeight="1">
      <c r="B39" s="58" t="s">
        <v>41</v>
      </c>
      <c r="C39" s="59"/>
      <c r="D39" s="59"/>
      <c r="E39" s="60"/>
      <c r="F39" s="99" t="e">
        <f>#N/A</f>
        <v>#N/A</v>
      </c>
      <c r="G39" s="99"/>
      <c r="H39" s="61" t="s">
        <v>27</v>
      </c>
      <c r="I39" s="101" t="e">
        <f>(F38/F39)*100</f>
        <v>#N/A</v>
      </c>
      <c r="J39" s="101"/>
      <c r="K39" s="71" t="s">
        <v>42</v>
      </c>
      <c r="N39" s="58" t="s">
        <v>41</v>
      </c>
      <c r="O39" s="59"/>
      <c r="P39" s="59"/>
      <c r="Q39" s="60"/>
      <c r="R39" s="99" t="e">
        <f>#N/A</f>
        <v>#N/A</v>
      </c>
      <c r="S39" s="99"/>
      <c r="T39" s="61" t="s">
        <v>27</v>
      </c>
      <c r="U39" s="101" t="e">
        <f>(R38/R39)*100</f>
        <v>#N/A</v>
      </c>
      <c r="V39" s="101"/>
      <c r="W39" s="71" t="s">
        <v>42</v>
      </c>
      <c r="Y39" s="58" t="s">
        <v>41</v>
      </c>
      <c r="Z39" s="59"/>
      <c r="AA39" s="59"/>
      <c r="AB39" s="60"/>
      <c r="AC39" s="99" t="e">
        <f>#N/A</f>
        <v>#N/A</v>
      </c>
      <c r="AD39" s="99"/>
      <c r="AE39" s="61" t="s">
        <v>27</v>
      </c>
      <c r="AF39" s="101" t="e">
        <f>(AC38/AC39)*100</f>
        <v>#N/A</v>
      </c>
      <c r="AG39" s="101"/>
      <c r="AH39" s="71" t="s">
        <v>42</v>
      </c>
      <c r="AN39" s="144"/>
      <c r="AO39" s="144"/>
      <c r="AP39" s="22"/>
      <c r="AQ39" s="145"/>
      <c r="AR39" s="145"/>
      <c r="AS39" s="95"/>
    </row>
  </sheetData>
  <sheetProtection selectLockedCells="1" selectUnlockedCells="1"/>
  <mergeCells count="178">
    <mergeCell ref="AR1:AU1"/>
    <mergeCell ref="B2:D2"/>
    <mergeCell ref="T2:U2"/>
    <mergeCell ref="B3:D3"/>
    <mergeCell ref="C5:D5"/>
    <mergeCell ref="H5:I5"/>
    <mergeCell ref="O5:P5"/>
    <mergeCell ref="T5:U5"/>
    <mergeCell ref="Z5:AA5"/>
    <mergeCell ref="AE5:AF5"/>
    <mergeCell ref="F6:G6"/>
    <mergeCell ref="R6:S6"/>
    <mergeCell ref="AC6:AD6"/>
    <mergeCell ref="AN6:AO6"/>
    <mergeCell ref="F7:G7"/>
    <mergeCell ref="R7:S7"/>
    <mergeCell ref="AC7:AD7"/>
    <mergeCell ref="AN7:AO7"/>
    <mergeCell ref="F8:G8"/>
    <mergeCell ref="I8:K8"/>
    <mergeCell ref="R8:S8"/>
    <mergeCell ref="U8:W8"/>
    <mergeCell ref="AC8:AD8"/>
    <mergeCell ref="AF8:AH8"/>
    <mergeCell ref="AN8:AO8"/>
    <mergeCell ref="AQ8:AS8"/>
    <mergeCell ref="F9:G9"/>
    <mergeCell ref="I9:J9"/>
    <mergeCell ref="R9:S9"/>
    <mergeCell ref="U9:V9"/>
    <mergeCell ref="AC9:AD9"/>
    <mergeCell ref="AF9:AG9"/>
    <mergeCell ref="AN9:AO9"/>
    <mergeCell ref="AQ9:AR9"/>
    <mergeCell ref="C11:D11"/>
    <mergeCell ref="H11:I11"/>
    <mergeCell ref="O11:P11"/>
    <mergeCell ref="T11:U11"/>
    <mergeCell ref="Z11:AA11"/>
    <mergeCell ref="AE11:AF11"/>
    <mergeCell ref="F12:G12"/>
    <mergeCell ref="R12:S12"/>
    <mergeCell ref="AC12:AD12"/>
    <mergeCell ref="F13:G13"/>
    <mergeCell ref="R13:S13"/>
    <mergeCell ref="AC13:AD13"/>
    <mergeCell ref="F14:G14"/>
    <mergeCell ref="I14:K14"/>
    <mergeCell ref="R14:S14"/>
    <mergeCell ref="U14:W14"/>
    <mergeCell ref="AC14:AD14"/>
    <mergeCell ref="AF14:AH14"/>
    <mergeCell ref="F15:G15"/>
    <mergeCell ref="I15:J15"/>
    <mergeCell ref="R15:S15"/>
    <mergeCell ref="U15:V15"/>
    <mergeCell ref="AC15:AD15"/>
    <mergeCell ref="AF15:AG15"/>
    <mergeCell ref="C17:D17"/>
    <mergeCell ref="H17:I17"/>
    <mergeCell ref="O17:P17"/>
    <mergeCell ref="T17:U17"/>
    <mergeCell ref="Z17:AA17"/>
    <mergeCell ref="AE17:AF17"/>
    <mergeCell ref="F18:G18"/>
    <mergeCell ref="R18:S18"/>
    <mergeCell ref="AC18:AD18"/>
    <mergeCell ref="F19:G19"/>
    <mergeCell ref="R19:S19"/>
    <mergeCell ref="AC19:AD19"/>
    <mergeCell ref="F20:G20"/>
    <mergeCell ref="I20:K20"/>
    <mergeCell ref="R20:S20"/>
    <mergeCell ref="U20:W20"/>
    <mergeCell ref="AC20:AD20"/>
    <mergeCell ref="AF20:AH20"/>
    <mergeCell ref="F21:G21"/>
    <mergeCell ref="I21:J21"/>
    <mergeCell ref="R21:S21"/>
    <mergeCell ref="U21:V21"/>
    <mergeCell ref="AC21:AD21"/>
    <mergeCell ref="AF21:AG21"/>
    <mergeCell ref="C23:D23"/>
    <mergeCell ref="H23:I23"/>
    <mergeCell ref="O23:P23"/>
    <mergeCell ref="T23:U23"/>
    <mergeCell ref="Z23:AA23"/>
    <mergeCell ref="AE23:AF23"/>
    <mergeCell ref="AK23:AL23"/>
    <mergeCell ref="AP23:AQ23"/>
    <mergeCell ref="F24:G24"/>
    <mergeCell ref="R24:S24"/>
    <mergeCell ref="AC24:AD24"/>
    <mergeCell ref="AN24:AO24"/>
    <mergeCell ref="F25:G25"/>
    <mergeCell ref="R25:S25"/>
    <mergeCell ref="AC25:AD25"/>
    <mergeCell ref="AN25:AO25"/>
    <mergeCell ref="F26:G26"/>
    <mergeCell ref="I26:K26"/>
    <mergeCell ref="R26:S26"/>
    <mergeCell ref="U26:W26"/>
    <mergeCell ref="AC26:AD26"/>
    <mergeCell ref="AF26:AH26"/>
    <mergeCell ref="AN26:AO26"/>
    <mergeCell ref="AQ26:AS26"/>
    <mergeCell ref="F27:G27"/>
    <mergeCell ref="I27:J27"/>
    <mergeCell ref="R27:S27"/>
    <mergeCell ref="U27:V27"/>
    <mergeCell ref="AC27:AD27"/>
    <mergeCell ref="AF27:AG27"/>
    <mergeCell ref="AN27:AO27"/>
    <mergeCell ref="AQ27:AR27"/>
    <mergeCell ref="C29:D29"/>
    <mergeCell ref="H29:I29"/>
    <mergeCell ref="O29:P29"/>
    <mergeCell ref="T29:U29"/>
    <mergeCell ref="Z29:AA29"/>
    <mergeCell ref="AE29:AF29"/>
    <mergeCell ref="AK29:AL29"/>
    <mergeCell ref="AP29:AQ29"/>
    <mergeCell ref="F30:G30"/>
    <mergeCell ref="R30:S30"/>
    <mergeCell ref="AC30:AD30"/>
    <mergeCell ref="AN30:AO30"/>
    <mergeCell ref="F31:G31"/>
    <mergeCell ref="R31:S31"/>
    <mergeCell ref="AC31:AD31"/>
    <mergeCell ref="AN31:AO31"/>
    <mergeCell ref="F32:G32"/>
    <mergeCell ref="I32:K32"/>
    <mergeCell ref="R32:S32"/>
    <mergeCell ref="U32:W32"/>
    <mergeCell ref="AC32:AD32"/>
    <mergeCell ref="AF32:AH32"/>
    <mergeCell ref="AN32:AO32"/>
    <mergeCell ref="AQ32:AS32"/>
    <mergeCell ref="F33:G33"/>
    <mergeCell ref="I33:J33"/>
    <mergeCell ref="R33:S33"/>
    <mergeCell ref="U33:V33"/>
    <mergeCell ref="AC33:AD33"/>
    <mergeCell ref="AF33:AG33"/>
    <mergeCell ref="AN33:AO33"/>
    <mergeCell ref="AQ33:AR33"/>
    <mergeCell ref="C35:D35"/>
    <mergeCell ref="H35:I35"/>
    <mergeCell ref="O35:P35"/>
    <mergeCell ref="T35:U35"/>
    <mergeCell ref="Z35:AA35"/>
    <mergeCell ref="AE35:AF35"/>
    <mergeCell ref="AK35:AL35"/>
    <mergeCell ref="AP35:AQ35"/>
    <mergeCell ref="F36:G36"/>
    <mergeCell ref="R36:S36"/>
    <mergeCell ref="AC36:AD36"/>
    <mergeCell ref="AN36:AO36"/>
    <mergeCell ref="F37:G37"/>
    <mergeCell ref="R37:S37"/>
    <mergeCell ref="AC37:AD37"/>
    <mergeCell ref="AN37:AO37"/>
    <mergeCell ref="F38:G38"/>
    <mergeCell ref="I38:K38"/>
    <mergeCell ref="R38:S38"/>
    <mergeCell ref="U38:W38"/>
    <mergeCell ref="AC38:AD38"/>
    <mergeCell ref="AF38:AH38"/>
    <mergeCell ref="AN38:AO38"/>
    <mergeCell ref="AQ38:AS38"/>
    <mergeCell ref="F39:G39"/>
    <mergeCell ref="I39:J39"/>
    <mergeCell ref="R39:S39"/>
    <mergeCell ref="U39:V39"/>
    <mergeCell ref="AC39:AD39"/>
    <mergeCell ref="AF39:AG39"/>
    <mergeCell ref="AN39:AO39"/>
    <mergeCell ref="AQ39:AR39"/>
  </mergeCells>
  <phoneticPr fontId="20"/>
  <printOptions horizontalCentered="1" verticalCentered="1"/>
  <pageMargins left="0.59027777777777779" right="0.59027777777777779" top="0.59027777777777779" bottom="0.19652777777777777" header="0.51180555555555551" footer="0.51180555555555551"/>
  <pageSetup paperSize="9" firstPageNumber="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記入例(様式１ 計画書、様式２ 実績書)</vt:lpstr>
      <vt:lpstr>記入例(様式２－２ 集計表)</vt:lpstr>
      <vt:lpstr>'記入例(様式１ 計画書、様式２ 実績書)'!a</vt:lpstr>
      <vt:lpstr>'記入例(様式２－２ 集計表)'!b</vt:lpstr>
      <vt:lpstr>'記入例(様式１ 計画書、様式２ 実績書)'!Print_Area</vt:lpstr>
      <vt:lpstr>'記入例(様式２－２ 集計表)'!Print_Area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岩佐 伸一</dc:creator>
  <cp:lastModifiedBy>kitamoto</cp:lastModifiedBy>
  <cp:lastPrinted>2023-11-17T01:14:54Z</cp:lastPrinted>
  <dcterms:created xsi:type="dcterms:W3CDTF">2023-11-17T01:04:35Z</dcterms:created>
  <dcterms:modified xsi:type="dcterms:W3CDTF">2024-03-06T00:37:52Z</dcterms:modified>
</cp:coreProperties>
</file>