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haruk\Projects\nesEmu\myNESEmu\"/>
    </mc:Choice>
  </mc:AlternateContent>
  <xr:revisionPtr revIDLastSave="0" documentId="13_ncr:1_{194FA44C-683A-4FC6-8638-0B2BA746CEFE}" xr6:coauthVersionLast="47" xr6:coauthVersionMax="47" xr10:uidLastSave="{00000000-0000-0000-0000-000000000000}"/>
  <bookViews>
    <workbookView xWindow="-98" yWindow="-98" windowWidth="19770" windowHeight="13875" firstSheet="1" activeTab="8" xr2:uid="{EA7F8F21-DE70-47D7-820D-69DB24D0CDF7}"/>
  </bookViews>
  <sheets>
    <sheet name="original" sheetId="1" r:id="rId1"/>
    <sheet name="full_range" sheetId="3" r:id="rId2"/>
    <sheet name="final" sheetId="4" r:id="rId3"/>
    <sheet name="AM_effect" sheetId="5" r:id="rId4"/>
    <sheet name="origin" sheetId="6" r:id="rId5"/>
    <sheet name="name" sheetId="7" r:id="rId6"/>
    <sheet name="offi_chk" sheetId="8" r:id="rId7"/>
    <sheet name="addrmode" sheetId="9" r:id="rId8"/>
    <sheet name="operate" sheetId="10" r:id="rId9"/>
    <sheet name="base_cycles" sheetId="11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5" i="10" l="1"/>
  <c r="C35" i="10"/>
  <c r="D35" i="10"/>
  <c r="E35" i="10"/>
  <c r="F35" i="10"/>
  <c r="G35" i="10"/>
  <c r="H35" i="10"/>
  <c r="I35" i="10"/>
  <c r="J35" i="10"/>
  <c r="K35" i="10"/>
  <c r="L35" i="10"/>
  <c r="M35" i="10"/>
  <c r="N35" i="10"/>
  <c r="O35" i="10"/>
  <c r="B36" i="10"/>
  <c r="C36" i="10"/>
  <c r="D36" i="10"/>
  <c r="E36" i="10"/>
  <c r="F36" i="10"/>
  <c r="G36" i="10"/>
  <c r="H36" i="10"/>
  <c r="I36" i="10"/>
  <c r="J36" i="10"/>
  <c r="K36" i="10"/>
  <c r="L36" i="10"/>
  <c r="M36" i="10"/>
  <c r="N36" i="10"/>
  <c r="O36" i="10"/>
  <c r="B37" i="10"/>
  <c r="C37" i="10"/>
  <c r="D37" i="10"/>
  <c r="E37" i="10"/>
  <c r="F37" i="10"/>
  <c r="G37" i="10"/>
  <c r="H37" i="10"/>
  <c r="I37" i="10"/>
  <c r="J37" i="10"/>
  <c r="K37" i="10"/>
  <c r="L37" i="10"/>
  <c r="M37" i="10"/>
  <c r="N37" i="10"/>
  <c r="O37" i="10"/>
  <c r="B38" i="10"/>
  <c r="C38" i="10"/>
  <c r="D38" i="10"/>
  <c r="E38" i="10"/>
  <c r="F38" i="10"/>
  <c r="G38" i="10"/>
  <c r="H38" i="10"/>
  <c r="I38" i="10"/>
  <c r="J38" i="10"/>
  <c r="K38" i="10"/>
  <c r="L38" i="10"/>
  <c r="M38" i="10"/>
  <c r="N38" i="10"/>
  <c r="O38" i="10"/>
  <c r="B39" i="10"/>
  <c r="C39" i="10"/>
  <c r="D39" i="10"/>
  <c r="E39" i="10"/>
  <c r="F39" i="10"/>
  <c r="G39" i="10"/>
  <c r="H39" i="10"/>
  <c r="I39" i="10"/>
  <c r="J39" i="10"/>
  <c r="K39" i="10"/>
  <c r="L39" i="10"/>
  <c r="M39" i="10"/>
  <c r="N39" i="10"/>
  <c r="O39" i="10"/>
  <c r="B40" i="10"/>
  <c r="C40" i="10"/>
  <c r="D40" i="10"/>
  <c r="E40" i="10"/>
  <c r="F40" i="10"/>
  <c r="G40" i="10"/>
  <c r="H40" i="10"/>
  <c r="I40" i="10"/>
  <c r="J40" i="10"/>
  <c r="K40" i="10"/>
  <c r="L40" i="10"/>
  <c r="M40" i="10"/>
  <c r="N40" i="10"/>
  <c r="O40" i="10"/>
  <c r="B41" i="10"/>
  <c r="C41" i="10"/>
  <c r="D41" i="10"/>
  <c r="E41" i="10"/>
  <c r="F41" i="10"/>
  <c r="G41" i="10"/>
  <c r="H41" i="10"/>
  <c r="I41" i="10"/>
  <c r="J41" i="10"/>
  <c r="K41" i="10"/>
  <c r="L41" i="10"/>
  <c r="M41" i="10"/>
  <c r="N41" i="10"/>
  <c r="O41" i="10"/>
  <c r="B42" i="10"/>
  <c r="C42" i="10"/>
  <c r="D42" i="10"/>
  <c r="E42" i="10"/>
  <c r="F42" i="10"/>
  <c r="G42" i="10"/>
  <c r="H42" i="10"/>
  <c r="I42" i="10"/>
  <c r="J42" i="10"/>
  <c r="K42" i="10"/>
  <c r="L42" i="10"/>
  <c r="M42" i="10"/>
  <c r="N42" i="10"/>
  <c r="O42" i="10"/>
  <c r="B43" i="10"/>
  <c r="C43" i="10"/>
  <c r="D43" i="10"/>
  <c r="E43" i="10"/>
  <c r="F43" i="10"/>
  <c r="G43" i="10"/>
  <c r="H43" i="10"/>
  <c r="I43" i="10"/>
  <c r="J43" i="10"/>
  <c r="K43" i="10"/>
  <c r="L43" i="10"/>
  <c r="M43" i="10"/>
  <c r="N43" i="10"/>
  <c r="O43" i="10"/>
  <c r="B44" i="10"/>
  <c r="C44" i="10"/>
  <c r="D44" i="10"/>
  <c r="E44" i="10"/>
  <c r="F44" i="10"/>
  <c r="G44" i="10"/>
  <c r="H44" i="10"/>
  <c r="I44" i="10"/>
  <c r="J44" i="10"/>
  <c r="K44" i="10"/>
  <c r="L44" i="10"/>
  <c r="M44" i="10"/>
  <c r="N44" i="10"/>
  <c r="O44" i="10"/>
  <c r="B45" i="10"/>
  <c r="C45" i="10"/>
  <c r="D45" i="10"/>
  <c r="E45" i="10"/>
  <c r="F45" i="10"/>
  <c r="G45" i="10"/>
  <c r="H45" i="10"/>
  <c r="I45" i="10"/>
  <c r="J45" i="10"/>
  <c r="K45" i="10"/>
  <c r="L45" i="10"/>
  <c r="M45" i="10"/>
  <c r="N45" i="10"/>
  <c r="O45" i="10"/>
  <c r="B46" i="10"/>
  <c r="C46" i="10"/>
  <c r="D46" i="10"/>
  <c r="E46" i="10"/>
  <c r="F46" i="10"/>
  <c r="G46" i="10"/>
  <c r="H46" i="10"/>
  <c r="I46" i="10"/>
  <c r="J46" i="10"/>
  <c r="K46" i="10"/>
  <c r="L46" i="10"/>
  <c r="M46" i="10"/>
  <c r="N46" i="10"/>
  <c r="O46" i="10"/>
  <c r="B47" i="10"/>
  <c r="C47" i="10"/>
  <c r="D47" i="10"/>
  <c r="E47" i="10"/>
  <c r="F47" i="10"/>
  <c r="G47" i="10"/>
  <c r="H47" i="10"/>
  <c r="I47" i="10"/>
  <c r="J47" i="10"/>
  <c r="K47" i="10"/>
  <c r="L47" i="10"/>
  <c r="M47" i="10"/>
  <c r="N47" i="10"/>
  <c r="O47" i="10"/>
  <c r="B48" i="10"/>
  <c r="C48" i="10"/>
  <c r="D48" i="10"/>
  <c r="E48" i="10"/>
  <c r="F48" i="10"/>
  <c r="G48" i="10"/>
  <c r="H48" i="10"/>
  <c r="I48" i="10"/>
  <c r="J48" i="10"/>
  <c r="K48" i="10"/>
  <c r="L48" i="10"/>
  <c r="M48" i="10"/>
  <c r="N48" i="10"/>
  <c r="O48" i="10"/>
  <c r="B49" i="10"/>
  <c r="C49" i="10"/>
  <c r="D49" i="10"/>
  <c r="E49" i="10"/>
  <c r="F49" i="10"/>
  <c r="G49" i="10"/>
  <c r="H49" i="10"/>
  <c r="I49" i="10"/>
  <c r="J49" i="10"/>
  <c r="K49" i="10"/>
  <c r="L49" i="10"/>
  <c r="M49" i="10"/>
  <c r="N49" i="10"/>
  <c r="O49" i="10"/>
  <c r="B50" i="10"/>
  <c r="C50" i="10"/>
  <c r="D50" i="10"/>
  <c r="E50" i="10"/>
  <c r="F50" i="10"/>
  <c r="G50" i="10"/>
  <c r="H50" i="10"/>
  <c r="I50" i="10"/>
  <c r="J50" i="10"/>
  <c r="K50" i="10"/>
  <c r="L50" i="10"/>
  <c r="M50" i="10"/>
  <c r="N50" i="10"/>
  <c r="O50" i="10"/>
  <c r="A50" i="10"/>
  <c r="A36" i="10"/>
  <c r="A37" i="10"/>
  <c r="A38" i="10"/>
  <c r="A39" i="10"/>
  <c r="A40" i="10"/>
  <c r="A41" i="10"/>
  <c r="A42" i="10"/>
  <c r="A43" i="10"/>
  <c r="A44" i="10"/>
  <c r="A45" i="10"/>
  <c r="A46" i="10"/>
  <c r="A47" i="10"/>
  <c r="A48" i="10"/>
  <c r="A49" i="10"/>
  <c r="A35" i="10"/>
  <c r="A19" i="7"/>
  <c r="B19" i="7"/>
  <c r="C19" i="7"/>
  <c r="D19" i="7"/>
  <c r="E19" i="7"/>
  <c r="F19" i="7"/>
  <c r="G19" i="7"/>
  <c r="H19" i="7"/>
  <c r="I19" i="7"/>
  <c r="J19" i="7"/>
  <c r="K19" i="7"/>
  <c r="L19" i="7"/>
  <c r="M19" i="7"/>
  <c r="N19" i="7"/>
  <c r="O19" i="7"/>
  <c r="P19" i="7"/>
  <c r="A20" i="7"/>
  <c r="B20" i="7"/>
  <c r="C20" i="7"/>
  <c r="D20" i="7"/>
  <c r="E20" i="7"/>
  <c r="F20" i="7"/>
  <c r="G20" i="7"/>
  <c r="H20" i="7"/>
  <c r="I20" i="7"/>
  <c r="J20" i="7"/>
  <c r="K20" i="7"/>
  <c r="L20" i="7"/>
  <c r="M20" i="7"/>
  <c r="N20" i="7"/>
  <c r="O20" i="7"/>
  <c r="P20" i="7"/>
  <c r="A21" i="7"/>
  <c r="B21" i="7"/>
  <c r="C21" i="7"/>
  <c r="D21" i="7"/>
  <c r="E21" i="7"/>
  <c r="F21" i="7"/>
  <c r="G21" i="7"/>
  <c r="H21" i="7"/>
  <c r="I21" i="7"/>
  <c r="J21" i="7"/>
  <c r="K21" i="7"/>
  <c r="L21" i="7"/>
  <c r="M21" i="7"/>
  <c r="N21" i="7"/>
  <c r="O21" i="7"/>
  <c r="P21" i="7"/>
  <c r="A22" i="7"/>
  <c r="B22" i="7"/>
  <c r="C22" i="7"/>
  <c r="D22" i="7"/>
  <c r="E22" i="7"/>
  <c r="F22" i="7"/>
  <c r="G22" i="7"/>
  <c r="H22" i="7"/>
  <c r="I22" i="7"/>
  <c r="J22" i="7"/>
  <c r="K22" i="7"/>
  <c r="L22" i="7"/>
  <c r="M22" i="7"/>
  <c r="N22" i="7"/>
  <c r="O22" i="7"/>
  <c r="P22" i="7"/>
  <c r="A23" i="7"/>
  <c r="B23" i="7"/>
  <c r="C23" i="7"/>
  <c r="D23" i="7"/>
  <c r="E23" i="7"/>
  <c r="F23" i="7"/>
  <c r="G23" i="7"/>
  <c r="H23" i="7"/>
  <c r="I23" i="7"/>
  <c r="J23" i="7"/>
  <c r="K23" i="7"/>
  <c r="L23" i="7"/>
  <c r="M23" i="7"/>
  <c r="N23" i="7"/>
  <c r="O23" i="7"/>
  <c r="P23" i="7"/>
  <c r="A24" i="7"/>
  <c r="B24" i="7"/>
  <c r="C24" i="7"/>
  <c r="D24" i="7"/>
  <c r="E24" i="7"/>
  <c r="F24" i="7"/>
  <c r="G24" i="7"/>
  <c r="H24" i="7"/>
  <c r="I24" i="7"/>
  <c r="J24" i="7"/>
  <c r="K24" i="7"/>
  <c r="L24" i="7"/>
  <c r="M24" i="7"/>
  <c r="N24" i="7"/>
  <c r="O24" i="7"/>
  <c r="P24" i="7"/>
  <c r="A25" i="7"/>
  <c r="B25" i="7"/>
  <c r="C25" i="7"/>
  <c r="D25" i="7"/>
  <c r="E25" i="7"/>
  <c r="F25" i="7"/>
  <c r="G25" i="7"/>
  <c r="H25" i="7"/>
  <c r="I25" i="7"/>
  <c r="J25" i="7"/>
  <c r="K25" i="7"/>
  <c r="L25" i="7"/>
  <c r="M25" i="7"/>
  <c r="N25" i="7"/>
  <c r="O25" i="7"/>
  <c r="P25" i="7"/>
  <c r="A26" i="7"/>
  <c r="B26" i="7"/>
  <c r="C26" i="7"/>
  <c r="D26" i="7"/>
  <c r="E26" i="7"/>
  <c r="F26" i="7"/>
  <c r="G26" i="7"/>
  <c r="H26" i="7"/>
  <c r="I26" i="7"/>
  <c r="J26" i="7"/>
  <c r="K26" i="7"/>
  <c r="L26" i="7"/>
  <c r="M26" i="7"/>
  <c r="N26" i="7"/>
  <c r="O26" i="7"/>
  <c r="P26" i="7"/>
  <c r="A27" i="7"/>
  <c r="B27" i="7"/>
  <c r="C27" i="7"/>
  <c r="D27" i="7"/>
  <c r="E27" i="7"/>
  <c r="F27" i="7"/>
  <c r="G27" i="7"/>
  <c r="H27" i="7"/>
  <c r="I27" i="7"/>
  <c r="J27" i="7"/>
  <c r="K27" i="7"/>
  <c r="L27" i="7"/>
  <c r="M27" i="7"/>
  <c r="N27" i="7"/>
  <c r="O27" i="7"/>
  <c r="P27" i="7"/>
  <c r="A28" i="7"/>
  <c r="B28" i="7"/>
  <c r="C28" i="7"/>
  <c r="D28" i="7"/>
  <c r="E28" i="7"/>
  <c r="F28" i="7"/>
  <c r="G28" i="7"/>
  <c r="H28" i="7"/>
  <c r="I28" i="7"/>
  <c r="J28" i="7"/>
  <c r="K28" i="7"/>
  <c r="L28" i="7"/>
  <c r="M28" i="7"/>
  <c r="N28" i="7"/>
  <c r="O28" i="7"/>
  <c r="P28" i="7"/>
  <c r="A29" i="7"/>
  <c r="B29" i="7"/>
  <c r="C29" i="7"/>
  <c r="D29" i="7"/>
  <c r="E29" i="7"/>
  <c r="F29" i="7"/>
  <c r="G29" i="7"/>
  <c r="H29" i="7"/>
  <c r="I29" i="7"/>
  <c r="J29" i="7"/>
  <c r="K29" i="7"/>
  <c r="L29" i="7"/>
  <c r="M29" i="7"/>
  <c r="N29" i="7"/>
  <c r="O29" i="7"/>
  <c r="P29" i="7"/>
  <c r="A30" i="7"/>
  <c r="B30" i="7"/>
  <c r="C30" i="7"/>
  <c r="D30" i="7"/>
  <c r="E30" i="7"/>
  <c r="F30" i="7"/>
  <c r="G30" i="7"/>
  <c r="H30" i="7"/>
  <c r="I30" i="7"/>
  <c r="J30" i="7"/>
  <c r="K30" i="7"/>
  <c r="L30" i="7"/>
  <c r="M30" i="7"/>
  <c r="N30" i="7"/>
  <c r="O30" i="7"/>
  <c r="P30" i="7"/>
  <c r="A31" i="7"/>
  <c r="B31" i="7"/>
  <c r="C31" i="7"/>
  <c r="D31" i="7"/>
  <c r="E31" i="7"/>
  <c r="F31" i="7"/>
  <c r="G31" i="7"/>
  <c r="H31" i="7"/>
  <c r="I31" i="7"/>
  <c r="J31" i="7"/>
  <c r="K31" i="7"/>
  <c r="L31" i="7"/>
  <c r="M31" i="7"/>
  <c r="N31" i="7"/>
  <c r="O31" i="7"/>
  <c r="P31" i="7"/>
  <c r="A32" i="7"/>
  <c r="B32" i="7"/>
  <c r="C32" i="7"/>
  <c r="D32" i="7"/>
  <c r="E32" i="7"/>
  <c r="F32" i="7"/>
  <c r="G32" i="7"/>
  <c r="H32" i="7"/>
  <c r="I32" i="7"/>
  <c r="J32" i="7"/>
  <c r="K32" i="7"/>
  <c r="L32" i="7"/>
  <c r="M32" i="7"/>
  <c r="N32" i="7"/>
  <c r="O32" i="7"/>
  <c r="P32" i="7"/>
  <c r="A33" i="7"/>
  <c r="B33" i="7"/>
  <c r="C33" i="7"/>
  <c r="D33" i="7"/>
  <c r="E33" i="7"/>
  <c r="F33" i="7"/>
  <c r="G33" i="7"/>
  <c r="H33" i="7"/>
  <c r="I33" i="7"/>
  <c r="J33" i="7"/>
  <c r="K33" i="7"/>
  <c r="L33" i="7"/>
  <c r="M33" i="7"/>
  <c r="N33" i="7"/>
  <c r="O33" i="7"/>
  <c r="P33" i="7"/>
  <c r="B18" i="7"/>
  <c r="C18" i="7"/>
  <c r="D18" i="7"/>
  <c r="E18" i="7"/>
  <c r="F18" i="7"/>
  <c r="G18" i="7"/>
  <c r="H18" i="7"/>
  <c r="I18" i="7"/>
  <c r="J18" i="7"/>
  <c r="K18" i="7"/>
  <c r="L18" i="7"/>
  <c r="M18" i="7"/>
  <c r="N18" i="7"/>
  <c r="O18" i="7"/>
  <c r="P18" i="7"/>
  <c r="A18" i="7"/>
  <c r="A77" i="7"/>
  <c r="A76" i="7"/>
  <c r="A75" i="7"/>
  <c r="A72" i="7"/>
  <c r="A73" i="7"/>
  <c r="A74" i="7"/>
  <c r="A78" i="7"/>
  <c r="A79" i="7"/>
  <c r="B22" i="9"/>
  <c r="C22" i="9"/>
  <c r="D22" i="9"/>
  <c r="E22" i="9"/>
  <c r="F22" i="9"/>
  <c r="G22" i="9"/>
  <c r="H22" i="9"/>
  <c r="I22" i="9"/>
  <c r="J22" i="9"/>
  <c r="K22" i="9"/>
  <c r="L22" i="9"/>
  <c r="M22" i="9"/>
  <c r="N22" i="9"/>
  <c r="O22" i="9"/>
  <c r="P22" i="9"/>
  <c r="B23" i="9"/>
  <c r="C23" i="9"/>
  <c r="D23" i="9"/>
  <c r="E23" i="9"/>
  <c r="F23" i="9"/>
  <c r="G23" i="9"/>
  <c r="H23" i="9"/>
  <c r="I23" i="9"/>
  <c r="J23" i="9"/>
  <c r="K23" i="9"/>
  <c r="L23" i="9"/>
  <c r="M23" i="9"/>
  <c r="N23" i="9"/>
  <c r="O23" i="9"/>
  <c r="P23" i="9"/>
  <c r="B24" i="9"/>
  <c r="C24" i="9"/>
  <c r="D24" i="9"/>
  <c r="E24" i="9"/>
  <c r="F24" i="9"/>
  <c r="G24" i="9"/>
  <c r="H24" i="9"/>
  <c r="I24" i="9"/>
  <c r="J24" i="9"/>
  <c r="K24" i="9"/>
  <c r="L24" i="9"/>
  <c r="M24" i="9"/>
  <c r="N24" i="9"/>
  <c r="O24" i="9"/>
  <c r="P24" i="9"/>
  <c r="B25" i="9"/>
  <c r="C25" i="9"/>
  <c r="D25" i="9"/>
  <c r="E25" i="9"/>
  <c r="F25" i="9"/>
  <c r="G25" i="9"/>
  <c r="H25" i="9"/>
  <c r="I25" i="9"/>
  <c r="J25" i="9"/>
  <c r="K25" i="9"/>
  <c r="L25" i="9"/>
  <c r="M25" i="9"/>
  <c r="N25" i="9"/>
  <c r="O25" i="9"/>
  <c r="P25" i="9"/>
  <c r="B26" i="9"/>
  <c r="C26" i="9"/>
  <c r="D26" i="9"/>
  <c r="E26" i="9"/>
  <c r="F26" i="9"/>
  <c r="G26" i="9"/>
  <c r="H26" i="9"/>
  <c r="I26" i="9"/>
  <c r="J26" i="9"/>
  <c r="K26" i="9"/>
  <c r="L26" i="9"/>
  <c r="M26" i="9"/>
  <c r="N26" i="9"/>
  <c r="O26" i="9"/>
  <c r="P26" i="9"/>
  <c r="B27" i="9"/>
  <c r="C27" i="9"/>
  <c r="D27" i="9"/>
  <c r="E27" i="9"/>
  <c r="F27" i="9"/>
  <c r="G27" i="9"/>
  <c r="H27" i="9"/>
  <c r="I27" i="9"/>
  <c r="J27" i="9"/>
  <c r="K27" i="9"/>
  <c r="L27" i="9"/>
  <c r="M27" i="9"/>
  <c r="N27" i="9"/>
  <c r="O27" i="9"/>
  <c r="P27" i="9"/>
  <c r="B28" i="9"/>
  <c r="C28" i="9"/>
  <c r="D28" i="9"/>
  <c r="E28" i="9"/>
  <c r="F28" i="9"/>
  <c r="G28" i="9"/>
  <c r="H28" i="9"/>
  <c r="I28" i="9"/>
  <c r="J28" i="9"/>
  <c r="K28" i="9"/>
  <c r="L28" i="9"/>
  <c r="M28" i="9"/>
  <c r="N28" i="9"/>
  <c r="O28" i="9"/>
  <c r="P28" i="9"/>
  <c r="B29" i="9"/>
  <c r="C29" i="9"/>
  <c r="D29" i="9"/>
  <c r="E29" i="9"/>
  <c r="F29" i="9"/>
  <c r="G29" i="9"/>
  <c r="H29" i="9"/>
  <c r="I29" i="9"/>
  <c r="J29" i="9"/>
  <c r="K29" i="9"/>
  <c r="L29" i="9"/>
  <c r="M29" i="9"/>
  <c r="N29" i="9"/>
  <c r="O29" i="9"/>
  <c r="P29" i="9"/>
  <c r="B30" i="9"/>
  <c r="C30" i="9"/>
  <c r="D30" i="9"/>
  <c r="E30" i="9"/>
  <c r="F30" i="9"/>
  <c r="G30" i="9"/>
  <c r="H30" i="9"/>
  <c r="I30" i="9"/>
  <c r="J30" i="9"/>
  <c r="K30" i="9"/>
  <c r="L30" i="9"/>
  <c r="M30" i="9"/>
  <c r="N30" i="9"/>
  <c r="O30" i="9"/>
  <c r="P30" i="9"/>
  <c r="B31" i="9"/>
  <c r="C31" i="9"/>
  <c r="D31" i="9"/>
  <c r="E31" i="9"/>
  <c r="F31" i="9"/>
  <c r="G31" i="9"/>
  <c r="H31" i="9"/>
  <c r="I31" i="9"/>
  <c r="J31" i="9"/>
  <c r="K31" i="9"/>
  <c r="L31" i="9"/>
  <c r="M31" i="9"/>
  <c r="N31" i="9"/>
  <c r="O31" i="9"/>
  <c r="P31" i="9"/>
  <c r="B32" i="9"/>
  <c r="C32" i="9"/>
  <c r="D32" i="9"/>
  <c r="E32" i="9"/>
  <c r="F32" i="9"/>
  <c r="G32" i="9"/>
  <c r="H32" i="9"/>
  <c r="I32" i="9"/>
  <c r="J32" i="9"/>
  <c r="K32" i="9"/>
  <c r="L32" i="9"/>
  <c r="M32" i="9"/>
  <c r="N32" i="9"/>
  <c r="O32" i="9"/>
  <c r="P32" i="9"/>
  <c r="B33" i="9"/>
  <c r="C33" i="9"/>
  <c r="D33" i="9"/>
  <c r="E33" i="9"/>
  <c r="F33" i="9"/>
  <c r="G33" i="9"/>
  <c r="H33" i="9"/>
  <c r="I33" i="9"/>
  <c r="J33" i="9"/>
  <c r="K33" i="9"/>
  <c r="L33" i="9"/>
  <c r="M33" i="9"/>
  <c r="N33" i="9"/>
  <c r="O33" i="9"/>
  <c r="P33" i="9"/>
  <c r="B34" i="9"/>
  <c r="C34" i="9"/>
  <c r="D34" i="9"/>
  <c r="E34" i="9"/>
  <c r="F34" i="9"/>
  <c r="G34" i="9"/>
  <c r="H34" i="9"/>
  <c r="I34" i="9"/>
  <c r="J34" i="9"/>
  <c r="K34" i="9"/>
  <c r="L34" i="9"/>
  <c r="M34" i="9"/>
  <c r="N34" i="9"/>
  <c r="O34" i="9"/>
  <c r="P34" i="9"/>
  <c r="B35" i="9"/>
  <c r="C35" i="9"/>
  <c r="D35" i="9"/>
  <c r="E35" i="9"/>
  <c r="F35" i="9"/>
  <c r="G35" i="9"/>
  <c r="H35" i="9"/>
  <c r="I35" i="9"/>
  <c r="J35" i="9"/>
  <c r="K35" i="9"/>
  <c r="L35" i="9"/>
  <c r="M35" i="9"/>
  <c r="N35" i="9"/>
  <c r="O35" i="9"/>
  <c r="P35" i="9"/>
  <c r="B36" i="9"/>
  <c r="C36" i="9"/>
  <c r="D36" i="9"/>
  <c r="E36" i="9"/>
  <c r="F36" i="9"/>
  <c r="G36" i="9"/>
  <c r="H36" i="9"/>
  <c r="I36" i="9"/>
  <c r="J36" i="9"/>
  <c r="K36" i="9"/>
  <c r="L36" i="9"/>
  <c r="M36" i="9"/>
  <c r="N36" i="9"/>
  <c r="O36" i="9"/>
  <c r="P36" i="9"/>
  <c r="B37" i="9"/>
  <c r="C37" i="9"/>
  <c r="D37" i="9"/>
  <c r="E37" i="9"/>
  <c r="F37" i="9"/>
  <c r="G37" i="9"/>
  <c r="H37" i="9"/>
  <c r="I37" i="9"/>
  <c r="J37" i="9"/>
  <c r="K37" i="9"/>
  <c r="L37" i="9"/>
  <c r="M37" i="9"/>
  <c r="N37" i="9"/>
  <c r="O37" i="9"/>
  <c r="P37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37" i="9"/>
  <c r="A22" i="9"/>
  <c r="C18" i="11"/>
  <c r="D18" i="11"/>
  <c r="E18" i="11"/>
  <c r="F18" i="11"/>
  <c r="G18" i="11"/>
  <c r="H18" i="11"/>
  <c r="I18" i="11"/>
  <c r="J18" i="11"/>
  <c r="K18" i="11"/>
  <c r="L18" i="11"/>
  <c r="M18" i="11"/>
  <c r="N18" i="11"/>
  <c r="O18" i="11"/>
  <c r="P18" i="11"/>
  <c r="Q18" i="11"/>
  <c r="C19" i="11"/>
  <c r="D19" i="11"/>
  <c r="E19" i="11"/>
  <c r="F19" i="11"/>
  <c r="G19" i="11"/>
  <c r="H19" i="11"/>
  <c r="I19" i="11"/>
  <c r="J19" i="11"/>
  <c r="K19" i="11"/>
  <c r="L19" i="11"/>
  <c r="M19" i="11"/>
  <c r="N19" i="11"/>
  <c r="O19" i="11"/>
  <c r="P19" i="11"/>
  <c r="Q19" i="11"/>
  <c r="C20" i="11"/>
  <c r="D20" i="11"/>
  <c r="E20" i="11"/>
  <c r="F20" i="11"/>
  <c r="G20" i="11"/>
  <c r="H20" i="11"/>
  <c r="I20" i="11"/>
  <c r="J20" i="11"/>
  <c r="K20" i="11"/>
  <c r="L20" i="11"/>
  <c r="M20" i="11"/>
  <c r="N20" i="11"/>
  <c r="O20" i="11"/>
  <c r="P20" i="11"/>
  <c r="Q20" i="11"/>
  <c r="C21" i="11"/>
  <c r="D21" i="11"/>
  <c r="E21" i="11"/>
  <c r="F21" i="11"/>
  <c r="G21" i="11"/>
  <c r="H21" i="11"/>
  <c r="I21" i="11"/>
  <c r="J21" i="11"/>
  <c r="K21" i="11"/>
  <c r="L21" i="11"/>
  <c r="M21" i="11"/>
  <c r="N21" i="11"/>
  <c r="O21" i="11"/>
  <c r="P21" i="11"/>
  <c r="Q21" i="11"/>
  <c r="C22" i="11"/>
  <c r="D22" i="11"/>
  <c r="E22" i="11"/>
  <c r="F22" i="11"/>
  <c r="G22" i="11"/>
  <c r="H22" i="11"/>
  <c r="I22" i="11"/>
  <c r="J22" i="11"/>
  <c r="K22" i="11"/>
  <c r="L22" i="11"/>
  <c r="M22" i="11"/>
  <c r="N22" i="11"/>
  <c r="O22" i="11"/>
  <c r="P22" i="11"/>
  <c r="Q22" i="11"/>
  <c r="C23" i="11"/>
  <c r="D23" i="11"/>
  <c r="E23" i="11"/>
  <c r="F23" i="11"/>
  <c r="G23" i="11"/>
  <c r="H23" i="11"/>
  <c r="I23" i="11"/>
  <c r="J23" i="11"/>
  <c r="K23" i="11"/>
  <c r="L23" i="11"/>
  <c r="M23" i="11"/>
  <c r="N23" i="11"/>
  <c r="O23" i="11"/>
  <c r="P23" i="11"/>
  <c r="Q23" i="11"/>
  <c r="C24" i="11"/>
  <c r="D24" i="11"/>
  <c r="E24" i="11"/>
  <c r="F24" i="11"/>
  <c r="G24" i="11"/>
  <c r="H24" i="11"/>
  <c r="I24" i="11"/>
  <c r="J24" i="11"/>
  <c r="K24" i="11"/>
  <c r="L24" i="11"/>
  <c r="M24" i="11"/>
  <c r="N24" i="11"/>
  <c r="O24" i="11"/>
  <c r="P24" i="11"/>
  <c r="Q24" i="11"/>
  <c r="C25" i="11"/>
  <c r="D25" i="11"/>
  <c r="E25" i="11"/>
  <c r="F25" i="11"/>
  <c r="G25" i="11"/>
  <c r="H25" i="11"/>
  <c r="I25" i="11"/>
  <c r="J25" i="11"/>
  <c r="K25" i="11"/>
  <c r="L25" i="11"/>
  <c r="M25" i="11"/>
  <c r="N25" i="11"/>
  <c r="O25" i="11"/>
  <c r="P25" i="11"/>
  <c r="Q25" i="11"/>
  <c r="C26" i="11"/>
  <c r="D26" i="11"/>
  <c r="E26" i="11"/>
  <c r="F26" i="11"/>
  <c r="G26" i="11"/>
  <c r="H26" i="11"/>
  <c r="I26" i="11"/>
  <c r="J26" i="11"/>
  <c r="K26" i="11"/>
  <c r="L26" i="11"/>
  <c r="M26" i="11"/>
  <c r="N26" i="11"/>
  <c r="O26" i="11"/>
  <c r="P26" i="11"/>
  <c r="Q26" i="11"/>
  <c r="C27" i="11"/>
  <c r="D27" i="11"/>
  <c r="E27" i="11"/>
  <c r="F27" i="11"/>
  <c r="G27" i="11"/>
  <c r="H27" i="11"/>
  <c r="I27" i="11"/>
  <c r="J27" i="11"/>
  <c r="K27" i="11"/>
  <c r="L27" i="11"/>
  <c r="M27" i="11"/>
  <c r="N27" i="11"/>
  <c r="O27" i="11"/>
  <c r="P27" i="11"/>
  <c r="Q27" i="11"/>
  <c r="C28" i="11"/>
  <c r="D28" i="11"/>
  <c r="E28" i="11"/>
  <c r="F28" i="11"/>
  <c r="G28" i="11"/>
  <c r="H28" i="11"/>
  <c r="I28" i="11"/>
  <c r="J28" i="11"/>
  <c r="K28" i="11"/>
  <c r="L28" i="11"/>
  <c r="M28" i="11"/>
  <c r="N28" i="11"/>
  <c r="O28" i="11"/>
  <c r="P28" i="11"/>
  <c r="Q28" i="11"/>
  <c r="C29" i="11"/>
  <c r="D29" i="11"/>
  <c r="E29" i="11"/>
  <c r="F29" i="11"/>
  <c r="G29" i="11"/>
  <c r="H29" i="11"/>
  <c r="I29" i="11"/>
  <c r="J29" i="11"/>
  <c r="K29" i="11"/>
  <c r="L29" i="11"/>
  <c r="M29" i="11"/>
  <c r="N29" i="11"/>
  <c r="O29" i="11"/>
  <c r="P29" i="11"/>
  <c r="Q29" i="11"/>
  <c r="C30" i="11"/>
  <c r="D30" i="11"/>
  <c r="E30" i="11"/>
  <c r="F30" i="11"/>
  <c r="G30" i="11"/>
  <c r="H30" i="11"/>
  <c r="I30" i="11"/>
  <c r="J30" i="11"/>
  <c r="K30" i="11"/>
  <c r="L30" i="11"/>
  <c r="M30" i="11"/>
  <c r="N30" i="11"/>
  <c r="O30" i="11"/>
  <c r="P30" i="11"/>
  <c r="Q30" i="11"/>
  <c r="C31" i="11"/>
  <c r="D31" i="11"/>
  <c r="E31" i="11"/>
  <c r="F31" i="11"/>
  <c r="G31" i="11"/>
  <c r="H31" i="11"/>
  <c r="I31" i="11"/>
  <c r="J31" i="11"/>
  <c r="K31" i="11"/>
  <c r="L31" i="11"/>
  <c r="M31" i="11"/>
  <c r="N31" i="11"/>
  <c r="O31" i="11"/>
  <c r="P31" i="11"/>
  <c r="Q31" i="11"/>
  <c r="C32" i="11"/>
  <c r="D32" i="11"/>
  <c r="E32" i="11"/>
  <c r="F32" i="11"/>
  <c r="G32" i="11"/>
  <c r="H32" i="11"/>
  <c r="I32" i="11"/>
  <c r="J32" i="11"/>
  <c r="K32" i="11"/>
  <c r="L32" i="11"/>
  <c r="M32" i="11"/>
  <c r="N32" i="11"/>
  <c r="O32" i="11"/>
  <c r="P32" i="11"/>
  <c r="Q32" i="11"/>
  <c r="C33" i="11"/>
  <c r="D33" i="11"/>
  <c r="E33" i="11"/>
  <c r="F33" i="11"/>
  <c r="G33" i="11"/>
  <c r="H33" i="11"/>
  <c r="I33" i="11"/>
  <c r="J33" i="11"/>
  <c r="K33" i="11"/>
  <c r="L33" i="11"/>
  <c r="M33" i="11"/>
  <c r="N33" i="11"/>
  <c r="O33" i="11"/>
  <c r="P33" i="11"/>
  <c r="Q33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18" i="11"/>
  <c r="B76" i="6"/>
  <c r="C76" i="6"/>
  <c r="D76" i="6"/>
  <c r="E76" i="6"/>
  <c r="F76" i="6"/>
  <c r="G76" i="6"/>
  <c r="H76" i="6"/>
  <c r="I76" i="6"/>
  <c r="J76" i="6"/>
  <c r="K76" i="6"/>
  <c r="L76" i="6"/>
  <c r="M76" i="6"/>
  <c r="N76" i="6"/>
  <c r="O76" i="6"/>
  <c r="P76" i="6"/>
  <c r="Q76" i="6"/>
  <c r="B77" i="6"/>
  <c r="C77" i="6"/>
  <c r="D77" i="6"/>
  <c r="E77" i="6"/>
  <c r="F77" i="6"/>
  <c r="G77" i="6"/>
  <c r="H77" i="6"/>
  <c r="I77" i="6"/>
  <c r="J77" i="6"/>
  <c r="K77" i="6"/>
  <c r="L77" i="6"/>
  <c r="M77" i="6"/>
  <c r="N77" i="6"/>
  <c r="O77" i="6"/>
  <c r="P77" i="6"/>
  <c r="Q77" i="6"/>
  <c r="B78" i="6"/>
  <c r="C78" i="6"/>
  <c r="D78" i="6"/>
  <c r="E78" i="6"/>
  <c r="F78" i="6"/>
  <c r="G78" i="6"/>
  <c r="H78" i="6"/>
  <c r="I78" i="6"/>
  <c r="J78" i="6"/>
  <c r="K78" i="6"/>
  <c r="L78" i="6"/>
  <c r="M78" i="6"/>
  <c r="N78" i="6"/>
  <c r="O78" i="6"/>
  <c r="P78" i="6"/>
  <c r="Q78" i="6"/>
  <c r="B79" i="6"/>
  <c r="C79" i="6"/>
  <c r="D79" i="6"/>
  <c r="E79" i="6"/>
  <c r="F79" i="6"/>
  <c r="G79" i="6"/>
  <c r="H79" i="6"/>
  <c r="I79" i="6"/>
  <c r="J79" i="6"/>
  <c r="K79" i="6"/>
  <c r="L79" i="6"/>
  <c r="M79" i="6"/>
  <c r="N79" i="6"/>
  <c r="O79" i="6"/>
  <c r="P79" i="6"/>
  <c r="Q79" i="6"/>
  <c r="B80" i="6"/>
  <c r="C80" i="6"/>
  <c r="D80" i="6"/>
  <c r="E80" i="6"/>
  <c r="F80" i="6"/>
  <c r="G80" i="6"/>
  <c r="H80" i="6"/>
  <c r="I80" i="6"/>
  <c r="J80" i="6"/>
  <c r="K80" i="6"/>
  <c r="L80" i="6"/>
  <c r="M80" i="6"/>
  <c r="N80" i="6"/>
  <c r="O80" i="6"/>
  <c r="P80" i="6"/>
  <c r="Q80" i="6"/>
  <c r="B81" i="6"/>
  <c r="C81" i="6"/>
  <c r="D81" i="6"/>
  <c r="E81" i="6"/>
  <c r="F81" i="6"/>
  <c r="G81" i="6"/>
  <c r="H81" i="6"/>
  <c r="I81" i="6"/>
  <c r="J81" i="6"/>
  <c r="K81" i="6"/>
  <c r="L81" i="6"/>
  <c r="M81" i="6"/>
  <c r="N81" i="6"/>
  <c r="O81" i="6"/>
  <c r="P81" i="6"/>
  <c r="Q81" i="6"/>
  <c r="B82" i="6"/>
  <c r="C82" i="6"/>
  <c r="D82" i="6"/>
  <c r="E82" i="6"/>
  <c r="F82" i="6"/>
  <c r="G82" i="6"/>
  <c r="H82" i="6"/>
  <c r="I82" i="6"/>
  <c r="J82" i="6"/>
  <c r="K82" i="6"/>
  <c r="L82" i="6"/>
  <c r="M82" i="6"/>
  <c r="N82" i="6"/>
  <c r="O82" i="6"/>
  <c r="P82" i="6"/>
  <c r="Q82" i="6"/>
  <c r="B83" i="6"/>
  <c r="C83" i="6"/>
  <c r="D83" i="6"/>
  <c r="E83" i="6"/>
  <c r="F83" i="6"/>
  <c r="G83" i="6"/>
  <c r="H83" i="6"/>
  <c r="I83" i="6"/>
  <c r="J83" i="6"/>
  <c r="K83" i="6"/>
  <c r="L83" i="6"/>
  <c r="M83" i="6"/>
  <c r="N83" i="6"/>
  <c r="O83" i="6"/>
  <c r="P83" i="6"/>
  <c r="Q83" i="6"/>
  <c r="B84" i="6"/>
  <c r="C84" i="6"/>
  <c r="D84" i="6"/>
  <c r="E84" i="6"/>
  <c r="F84" i="6"/>
  <c r="G84" i="6"/>
  <c r="H84" i="6"/>
  <c r="I84" i="6"/>
  <c r="J84" i="6"/>
  <c r="K84" i="6"/>
  <c r="L84" i="6"/>
  <c r="M84" i="6"/>
  <c r="N84" i="6"/>
  <c r="O84" i="6"/>
  <c r="P84" i="6"/>
  <c r="Q84" i="6"/>
  <c r="B85" i="6"/>
  <c r="C85" i="6"/>
  <c r="D85" i="6"/>
  <c r="E85" i="6"/>
  <c r="F85" i="6"/>
  <c r="G85" i="6"/>
  <c r="H85" i="6"/>
  <c r="I85" i="6"/>
  <c r="J85" i="6"/>
  <c r="K85" i="6"/>
  <c r="L85" i="6"/>
  <c r="M85" i="6"/>
  <c r="N85" i="6"/>
  <c r="O85" i="6"/>
  <c r="P85" i="6"/>
  <c r="Q85" i="6"/>
  <c r="B86" i="6"/>
  <c r="C86" i="6"/>
  <c r="D86" i="6"/>
  <c r="E86" i="6"/>
  <c r="F86" i="6"/>
  <c r="G86" i="6"/>
  <c r="H86" i="6"/>
  <c r="I86" i="6"/>
  <c r="J86" i="6"/>
  <c r="K86" i="6"/>
  <c r="L86" i="6"/>
  <c r="M86" i="6"/>
  <c r="N86" i="6"/>
  <c r="O86" i="6"/>
  <c r="P86" i="6"/>
  <c r="Q86" i="6"/>
  <c r="B87" i="6"/>
  <c r="C87" i="6"/>
  <c r="D87" i="6"/>
  <c r="E87" i="6"/>
  <c r="F87" i="6"/>
  <c r="G87" i="6"/>
  <c r="H87" i="6"/>
  <c r="I87" i="6"/>
  <c r="J87" i="6"/>
  <c r="K87" i="6"/>
  <c r="L87" i="6"/>
  <c r="M87" i="6"/>
  <c r="N87" i="6"/>
  <c r="O87" i="6"/>
  <c r="P87" i="6"/>
  <c r="Q87" i="6"/>
  <c r="B73" i="6"/>
  <c r="C73" i="6"/>
  <c r="D73" i="6"/>
  <c r="E73" i="6"/>
  <c r="F73" i="6"/>
  <c r="G73" i="6"/>
  <c r="H73" i="6"/>
  <c r="I73" i="6"/>
  <c r="J73" i="6"/>
  <c r="K73" i="6"/>
  <c r="L73" i="6"/>
  <c r="M73" i="6"/>
  <c r="N73" i="6"/>
  <c r="O73" i="6"/>
  <c r="P73" i="6"/>
  <c r="Q73" i="6"/>
  <c r="B74" i="6"/>
  <c r="C74" i="6"/>
  <c r="D74" i="6"/>
  <c r="E74" i="6"/>
  <c r="F74" i="6"/>
  <c r="G74" i="6"/>
  <c r="H74" i="6"/>
  <c r="I74" i="6"/>
  <c r="J74" i="6"/>
  <c r="K74" i="6"/>
  <c r="L74" i="6"/>
  <c r="M74" i="6"/>
  <c r="N74" i="6"/>
  <c r="O74" i="6"/>
  <c r="P74" i="6"/>
  <c r="Q74" i="6"/>
  <c r="B75" i="6"/>
  <c r="C75" i="6"/>
  <c r="D75" i="6"/>
  <c r="E75" i="6"/>
  <c r="F75" i="6"/>
  <c r="G75" i="6"/>
  <c r="H75" i="6"/>
  <c r="I75" i="6"/>
  <c r="J75" i="6"/>
  <c r="K75" i="6"/>
  <c r="L75" i="6"/>
  <c r="M75" i="6"/>
  <c r="N75" i="6"/>
  <c r="O75" i="6"/>
  <c r="P75" i="6"/>
  <c r="Q75" i="6"/>
  <c r="C72" i="6"/>
  <c r="D72" i="6"/>
  <c r="E72" i="6"/>
  <c r="F72" i="6"/>
  <c r="G72" i="6"/>
  <c r="H72" i="6"/>
  <c r="I72" i="6"/>
  <c r="J72" i="6"/>
  <c r="K72" i="6"/>
  <c r="L72" i="6"/>
  <c r="M72" i="6"/>
  <c r="N72" i="6"/>
  <c r="O72" i="6"/>
  <c r="P72" i="6"/>
  <c r="Q72" i="6"/>
  <c r="B72" i="6"/>
  <c r="C55" i="6"/>
  <c r="D55" i="6"/>
  <c r="E55" i="6"/>
  <c r="F55" i="6"/>
  <c r="G55" i="6"/>
  <c r="H55" i="6"/>
  <c r="I55" i="6"/>
  <c r="J55" i="6"/>
  <c r="K55" i="6"/>
  <c r="L55" i="6"/>
  <c r="M55" i="6"/>
  <c r="N55" i="6"/>
  <c r="O55" i="6"/>
  <c r="P55" i="6"/>
  <c r="Q55" i="6"/>
  <c r="C56" i="6"/>
  <c r="D56" i="6"/>
  <c r="E56" i="6"/>
  <c r="F56" i="6"/>
  <c r="G56" i="6"/>
  <c r="H56" i="6"/>
  <c r="I56" i="6"/>
  <c r="J56" i="6"/>
  <c r="K56" i="6"/>
  <c r="L56" i="6"/>
  <c r="M56" i="6"/>
  <c r="N56" i="6"/>
  <c r="O56" i="6"/>
  <c r="P56" i="6"/>
  <c r="Q56" i="6"/>
  <c r="C57" i="6"/>
  <c r="D57" i="6"/>
  <c r="E57" i="6"/>
  <c r="F57" i="6"/>
  <c r="G57" i="6"/>
  <c r="H57" i="6"/>
  <c r="I57" i="6"/>
  <c r="J57" i="6"/>
  <c r="K57" i="6"/>
  <c r="L57" i="6"/>
  <c r="M57" i="6"/>
  <c r="N57" i="6"/>
  <c r="O57" i="6"/>
  <c r="P57" i="6"/>
  <c r="Q57" i="6"/>
  <c r="C58" i="6"/>
  <c r="D58" i="6"/>
  <c r="E58" i="6"/>
  <c r="F58" i="6"/>
  <c r="G58" i="6"/>
  <c r="H58" i="6"/>
  <c r="I58" i="6"/>
  <c r="J58" i="6"/>
  <c r="K58" i="6"/>
  <c r="L58" i="6"/>
  <c r="M58" i="6"/>
  <c r="N58" i="6"/>
  <c r="O58" i="6"/>
  <c r="P58" i="6"/>
  <c r="Q58" i="6"/>
  <c r="C59" i="6"/>
  <c r="D59" i="6"/>
  <c r="E59" i="6"/>
  <c r="F59" i="6"/>
  <c r="G59" i="6"/>
  <c r="H59" i="6"/>
  <c r="I59" i="6"/>
  <c r="J59" i="6"/>
  <c r="K59" i="6"/>
  <c r="L59" i="6"/>
  <c r="M59" i="6"/>
  <c r="N59" i="6"/>
  <c r="O59" i="6"/>
  <c r="P59" i="6"/>
  <c r="Q59" i="6"/>
  <c r="C60" i="6"/>
  <c r="D60" i="6"/>
  <c r="E60" i="6"/>
  <c r="F60" i="6"/>
  <c r="G60" i="6"/>
  <c r="H60" i="6"/>
  <c r="I60" i="6"/>
  <c r="J60" i="6"/>
  <c r="K60" i="6"/>
  <c r="L60" i="6"/>
  <c r="M60" i="6"/>
  <c r="N60" i="6"/>
  <c r="O60" i="6"/>
  <c r="P60" i="6"/>
  <c r="Q60" i="6"/>
  <c r="C61" i="6"/>
  <c r="D61" i="6"/>
  <c r="E61" i="6"/>
  <c r="F61" i="6"/>
  <c r="G61" i="6"/>
  <c r="H61" i="6"/>
  <c r="I61" i="6"/>
  <c r="J61" i="6"/>
  <c r="K61" i="6"/>
  <c r="L61" i="6"/>
  <c r="M61" i="6"/>
  <c r="N61" i="6"/>
  <c r="O61" i="6"/>
  <c r="P61" i="6"/>
  <c r="Q61" i="6"/>
  <c r="C62" i="6"/>
  <c r="D62" i="6"/>
  <c r="E62" i="6"/>
  <c r="F62" i="6"/>
  <c r="G62" i="6"/>
  <c r="H62" i="6"/>
  <c r="I62" i="6"/>
  <c r="J62" i="6"/>
  <c r="K62" i="6"/>
  <c r="L62" i="6"/>
  <c r="M62" i="6"/>
  <c r="N62" i="6"/>
  <c r="O62" i="6"/>
  <c r="P62" i="6"/>
  <c r="Q62" i="6"/>
  <c r="C63" i="6"/>
  <c r="D63" i="6"/>
  <c r="E63" i="6"/>
  <c r="F63" i="6"/>
  <c r="G63" i="6"/>
  <c r="H63" i="6"/>
  <c r="I63" i="6"/>
  <c r="J63" i="6"/>
  <c r="K63" i="6"/>
  <c r="L63" i="6"/>
  <c r="M63" i="6"/>
  <c r="N63" i="6"/>
  <c r="O63" i="6"/>
  <c r="P63" i="6"/>
  <c r="Q63" i="6"/>
  <c r="C64" i="6"/>
  <c r="D64" i="6"/>
  <c r="E64" i="6"/>
  <c r="F64" i="6"/>
  <c r="G64" i="6"/>
  <c r="H64" i="6"/>
  <c r="I64" i="6"/>
  <c r="J64" i="6"/>
  <c r="K64" i="6"/>
  <c r="L64" i="6"/>
  <c r="M64" i="6"/>
  <c r="N64" i="6"/>
  <c r="O64" i="6"/>
  <c r="P64" i="6"/>
  <c r="Q64" i="6"/>
  <c r="C65" i="6"/>
  <c r="D65" i="6"/>
  <c r="E65" i="6"/>
  <c r="F65" i="6"/>
  <c r="G65" i="6"/>
  <c r="H65" i="6"/>
  <c r="I65" i="6"/>
  <c r="J65" i="6"/>
  <c r="K65" i="6"/>
  <c r="L65" i="6"/>
  <c r="M65" i="6"/>
  <c r="N65" i="6"/>
  <c r="O65" i="6"/>
  <c r="P65" i="6"/>
  <c r="Q65" i="6"/>
  <c r="C66" i="6"/>
  <c r="D66" i="6"/>
  <c r="E66" i="6"/>
  <c r="F66" i="6"/>
  <c r="G66" i="6"/>
  <c r="H66" i="6"/>
  <c r="I66" i="6"/>
  <c r="J66" i="6"/>
  <c r="K66" i="6"/>
  <c r="L66" i="6"/>
  <c r="M66" i="6"/>
  <c r="N66" i="6"/>
  <c r="O66" i="6"/>
  <c r="P66" i="6"/>
  <c r="Q66" i="6"/>
  <c r="C67" i="6"/>
  <c r="D67" i="6"/>
  <c r="E67" i="6"/>
  <c r="F67" i="6"/>
  <c r="G67" i="6"/>
  <c r="H67" i="6"/>
  <c r="I67" i="6"/>
  <c r="J67" i="6"/>
  <c r="K67" i="6"/>
  <c r="L67" i="6"/>
  <c r="M67" i="6"/>
  <c r="N67" i="6"/>
  <c r="O67" i="6"/>
  <c r="P67" i="6"/>
  <c r="Q67" i="6"/>
  <c r="C68" i="6"/>
  <c r="D68" i="6"/>
  <c r="E68" i="6"/>
  <c r="F68" i="6"/>
  <c r="G68" i="6"/>
  <c r="H68" i="6"/>
  <c r="I68" i="6"/>
  <c r="J68" i="6"/>
  <c r="K68" i="6"/>
  <c r="L68" i="6"/>
  <c r="M68" i="6"/>
  <c r="N68" i="6"/>
  <c r="O68" i="6"/>
  <c r="P68" i="6"/>
  <c r="Q68" i="6"/>
  <c r="C69" i="6"/>
  <c r="D69" i="6"/>
  <c r="E69" i="6"/>
  <c r="F69" i="6"/>
  <c r="G69" i="6"/>
  <c r="H69" i="6"/>
  <c r="I69" i="6"/>
  <c r="J69" i="6"/>
  <c r="K69" i="6"/>
  <c r="L69" i="6"/>
  <c r="M69" i="6"/>
  <c r="N69" i="6"/>
  <c r="O69" i="6"/>
  <c r="P69" i="6"/>
  <c r="Q69" i="6"/>
  <c r="C70" i="6"/>
  <c r="D70" i="6"/>
  <c r="E70" i="6"/>
  <c r="F70" i="6"/>
  <c r="G70" i="6"/>
  <c r="H70" i="6"/>
  <c r="I70" i="6"/>
  <c r="J70" i="6"/>
  <c r="K70" i="6"/>
  <c r="L70" i="6"/>
  <c r="M70" i="6"/>
  <c r="N70" i="6"/>
  <c r="O70" i="6"/>
  <c r="P70" i="6"/>
  <c r="Q70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55" i="6"/>
  <c r="A19" i="9"/>
  <c r="M6" i="3"/>
  <c r="N6" i="3" s="1"/>
  <c r="M7" i="3"/>
  <c r="N7" i="3" s="1"/>
  <c r="M9" i="3"/>
  <c r="N9" i="3" s="1"/>
  <c r="M10" i="3"/>
  <c r="N10" i="3" s="1"/>
  <c r="M11" i="3"/>
  <c r="N11" i="3" s="1"/>
  <c r="M14" i="3"/>
  <c r="N14" i="3" s="1"/>
  <c r="M15" i="3"/>
  <c r="N15" i="3" s="1"/>
  <c r="M17" i="3"/>
  <c r="N17" i="3" s="1"/>
  <c r="M18" i="3"/>
  <c r="N18" i="3" s="1"/>
  <c r="M22" i="3"/>
  <c r="N22" i="3" s="1"/>
  <c r="M23" i="3"/>
  <c r="N23" i="3" s="1"/>
  <c r="M25" i="3"/>
  <c r="N25" i="3" s="1"/>
  <c r="M26" i="3"/>
  <c r="N26" i="3" s="1"/>
  <c r="M30" i="3"/>
  <c r="N30" i="3" s="1"/>
  <c r="M31" i="3"/>
  <c r="N31" i="3" s="1"/>
  <c r="M33" i="3"/>
  <c r="N33" i="3" s="1"/>
  <c r="M34" i="3"/>
  <c r="N34" i="3" s="1"/>
  <c r="M37" i="3"/>
  <c r="N37" i="3" s="1"/>
  <c r="M38" i="3"/>
  <c r="N38" i="3" s="1"/>
  <c r="M39" i="3"/>
  <c r="N39" i="3" s="1"/>
  <c r="M41" i="3"/>
  <c r="N41" i="3" s="1"/>
  <c r="M42" i="3"/>
  <c r="N42" i="3" s="1"/>
  <c r="M43" i="3"/>
  <c r="N43" i="3" s="1"/>
  <c r="M45" i="3"/>
  <c r="N45" i="3" s="1"/>
  <c r="M46" i="3"/>
  <c r="N46" i="3" s="1"/>
  <c r="M47" i="3"/>
  <c r="N47" i="3" s="1"/>
  <c r="M49" i="3"/>
  <c r="N49" i="3" s="1"/>
  <c r="M50" i="3"/>
  <c r="N50" i="3" s="1"/>
  <c r="M54" i="3"/>
  <c r="N54" i="3" s="1"/>
  <c r="M55" i="3"/>
  <c r="N55" i="3" s="1"/>
  <c r="M57" i="3"/>
  <c r="N57" i="3" s="1"/>
  <c r="M58" i="3"/>
  <c r="N58" i="3" s="1"/>
  <c r="M62" i="3"/>
  <c r="N62" i="3" s="1"/>
  <c r="M63" i="3"/>
  <c r="N63" i="3" s="1"/>
  <c r="M65" i="3"/>
  <c r="N65" i="3" s="1"/>
  <c r="M66" i="3"/>
  <c r="N66" i="3" s="1"/>
  <c r="M70" i="3"/>
  <c r="N70" i="3" s="1"/>
  <c r="M71" i="3"/>
  <c r="N71" i="3" s="1"/>
  <c r="M73" i="3"/>
  <c r="N73" i="3" s="1"/>
  <c r="M74" i="3"/>
  <c r="N74" i="3" s="1"/>
  <c r="M75" i="3"/>
  <c r="N75" i="3" s="1"/>
  <c r="M77" i="3"/>
  <c r="N77" i="3" s="1"/>
  <c r="M78" i="3"/>
  <c r="N78" i="3" s="1"/>
  <c r="M79" i="3"/>
  <c r="N79" i="3" s="1"/>
  <c r="M81" i="3"/>
  <c r="N81" i="3" s="1"/>
  <c r="M82" i="3"/>
  <c r="N82" i="3" s="1"/>
  <c r="M86" i="3"/>
  <c r="N86" i="3" s="1"/>
  <c r="M87" i="3"/>
  <c r="N87" i="3" s="1"/>
  <c r="M89" i="3"/>
  <c r="N89" i="3" s="1"/>
  <c r="M90" i="3"/>
  <c r="N90" i="3" s="1"/>
  <c r="M94" i="3"/>
  <c r="N94" i="3" s="1"/>
  <c r="M95" i="3"/>
  <c r="N95" i="3" s="1"/>
  <c r="M97" i="3"/>
  <c r="N97" i="3" s="1"/>
  <c r="M98" i="3"/>
  <c r="N98" i="3" s="1"/>
  <c r="M102" i="3"/>
  <c r="N102" i="3" s="1"/>
  <c r="M103" i="3"/>
  <c r="N103" i="3" s="1"/>
  <c r="M105" i="3"/>
  <c r="N105" i="3" s="1"/>
  <c r="M106" i="3"/>
  <c r="N106" i="3" s="1"/>
  <c r="M107" i="3"/>
  <c r="N107" i="3" s="1"/>
  <c r="M109" i="3"/>
  <c r="N109" i="3" s="1"/>
  <c r="M110" i="3"/>
  <c r="N110" i="3" s="1"/>
  <c r="M111" i="3"/>
  <c r="N111" i="3" s="1"/>
  <c r="M113" i="3"/>
  <c r="N113" i="3" s="1"/>
  <c r="M114" i="3"/>
  <c r="N114" i="3" s="1"/>
  <c r="M118" i="3"/>
  <c r="N118" i="3" s="1"/>
  <c r="M119" i="3"/>
  <c r="N119" i="3" s="1"/>
  <c r="M121" i="3"/>
  <c r="N121" i="3" s="1"/>
  <c r="M122" i="3"/>
  <c r="N122" i="3" s="1"/>
  <c r="M126" i="3"/>
  <c r="N126" i="3" s="1"/>
  <c r="M127" i="3"/>
  <c r="N127" i="3" s="1"/>
  <c r="M130" i="3"/>
  <c r="N130" i="3" s="1"/>
  <c r="M133" i="3"/>
  <c r="N133" i="3" s="1"/>
  <c r="M134" i="3"/>
  <c r="N134" i="3" s="1"/>
  <c r="M135" i="3"/>
  <c r="N135" i="3" s="1"/>
  <c r="M137" i="3"/>
  <c r="N137" i="3" s="1"/>
  <c r="M139" i="3"/>
  <c r="N139" i="3" s="1"/>
  <c r="M141" i="3"/>
  <c r="N141" i="3" s="1"/>
  <c r="M142" i="3"/>
  <c r="N142" i="3" s="1"/>
  <c r="M143" i="3"/>
  <c r="N143" i="3" s="1"/>
  <c r="M145" i="3"/>
  <c r="N145" i="3" s="1"/>
  <c r="M146" i="3"/>
  <c r="N146" i="3" s="1"/>
  <c r="M149" i="3"/>
  <c r="N149" i="3" s="1"/>
  <c r="M150" i="3"/>
  <c r="N150" i="3" s="1"/>
  <c r="M151" i="3"/>
  <c r="N151" i="3" s="1"/>
  <c r="M153" i="3"/>
  <c r="N153" i="3" s="1"/>
  <c r="M154" i="3"/>
  <c r="N154" i="3" s="1"/>
  <c r="M155" i="3"/>
  <c r="N155" i="3" s="1"/>
  <c r="M158" i="3"/>
  <c r="N158" i="3" s="1"/>
  <c r="M161" i="3"/>
  <c r="N161" i="3" s="1"/>
  <c r="M162" i="3"/>
  <c r="N162" i="3" s="1"/>
  <c r="M163" i="3"/>
  <c r="N163" i="3" s="1"/>
  <c r="M165" i="3"/>
  <c r="N165" i="3" s="1"/>
  <c r="M166" i="3"/>
  <c r="N166" i="3" s="1"/>
  <c r="M167" i="3"/>
  <c r="N167" i="3" s="1"/>
  <c r="M169" i="3"/>
  <c r="N169" i="3" s="1"/>
  <c r="M170" i="3"/>
  <c r="N170" i="3" s="1"/>
  <c r="M171" i="3"/>
  <c r="N171" i="3" s="1"/>
  <c r="M173" i="3"/>
  <c r="N173" i="3" s="1"/>
  <c r="M174" i="3"/>
  <c r="N174" i="3" s="1"/>
  <c r="M175" i="3"/>
  <c r="N175" i="3" s="1"/>
  <c r="M177" i="3"/>
  <c r="N177" i="3" s="1"/>
  <c r="M178" i="3"/>
  <c r="N178" i="3" s="1"/>
  <c r="M181" i="3"/>
  <c r="N181" i="3" s="1"/>
  <c r="M182" i="3"/>
  <c r="N182" i="3" s="1"/>
  <c r="M183" i="3"/>
  <c r="N183" i="3" s="1"/>
  <c r="M185" i="3"/>
  <c r="N185" i="3" s="1"/>
  <c r="M186" i="3"/>
  <c r="N186" i="3" s="1"/>
  <c r="M187" i="3"/>
  <c r="N187" i="3" s="1"/>
  <c r="M189" i="3"/>
  <c r="N189" i="3" s="1"/>
  <c r="M190" i="3"/>
  <c r="N190" i="3" s="1"/>
  <c r="M191" i="3"/>
  <c r="N191" i="3" s="1"/>
  <c r="M193" i="3"/>
  <c r="N193" i="3" s="1"/>
  <c r="M194" i="3"/>
  <c r="N194" i="3" s="1"/>
  <c r="M197" i="3"/>
  <c r="N197" i="3" s="1"/>
  <c r="M198" i="3"/>
  <c r="N198" i="3" s="1"/>
  <c r="M199" i="3"/>
  <c r="N199" i="3" s="1"/>
  <c r="M201" i="3"/>
  <c r="N201" i="3" s="1"/>
  <c r="M202" i="3"/>
  <c r="N202" i="3" s="1"/>
  <c r="M203" i="3"/>
  <c r="N203" i="3" s="1"/>
  <c r="M205" i="3"/>
  <c r="N205" i="3" s="1"/>
  <c r="M206" i="3"/>
  <c r="N206" i="3" s="1"/>
  <c r="M207" i="3"/>
  <c r="N207" i="3" s="1"/>
  <c r="M209" i="3"/>
  <c r="N209" i="3" s="1"/>
  <c r="M210" i="3"/>
  <c r="N210" i="3" s="1"/>
  <c r="M214" i="3"/>
  <c r="N214" i="3" s="1"/>
  <c r="M215" i="3"/>
  <c r="N215" i="3" s="1"/>
  <c r="M217" i="3"/>
  <c r="N217" i="3" s="1"/>
  <c r="M218" i="3"/>
  <c r="N218" i="3" s="1"/>
  <c r="M222" i="3"/>
  <c r="N222" i="3" s="1"/>
  <c r="M223" i="3"/>
  <c r="N223" i="3" s="1"/>
  <c r="M225" i="3"/>
  <c r="N225" i="3" s="1"/>
  <c r="M226" i="3"/>
  <c r="N226" i="3" s="1"/>
  <c r="M229" i="3"/>
  <c r="N229" i="3" s="1"/>
  <c r="M230" i="3"/>
  <c r="N230" i="3" s="1"/>
  <c r="M231" i="3"/>
  <c r="N231" i="3" s="1"/>
  <c r="M233" i="3"/>
  <c r="N233" i="3" s="1"/>
  <c r="M234" i="3"/>
  <c r="N234" i="3" s="1"/>
  <c r="M235" i="3"/>
  <c r="N235" i="3" s="1"/>
  <c r="M237" i="3"/>
  <c r="N237" i="3" s="1"/>
  <c r="M238" i="3"/>
  <c r="N238" i="3" s="1"/>
  <c r="M239" i="3"/>
  <c r="N239" i="3" s="1"/>
  <c r="M241" i="3"/>
  <c r="N241" i="3" s="1"/>
  <c r="M242" i="3"/>
  <c r="N242" i="3" s="1"/>
  <c r="M246" i="3"/>
  <c r="N246" i="3" s="1"/>
  <c r="M247" i="3"/>
  <c r="N247" i="3" s="1"/>
  <c r="M249" i="3"/>
  <c r="N249" i="3" s="1"/>
  <c r="M250" i="3"/>
  <c r="N250" i="3" s="1"/>
  <c r="M254" i="3"/>
  <c r="N254" i="3" s="1"/>
  <c r="M255" i="3"/>
  <c r="N255" i="3" s="1"/>
  <c r="M2" i="3"/>
  <c r="N2" i="3" s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2" i="1"/>
  <c r="I2" i="1"/>
  <c r="G2" i="1"/>
  <c r="M8" i="1"/>
  <c r="O8" i="1"/>
  <c r="Q8" i="1"/>
  <c r="S8" i="1"/>
  <c r="M9" i="1"/>
  <c r="O9" i="1"/>
  <c r="Q9" i="1"/>
  <c r="S9" i="1"/>
  <c r="M10" i="1"/>
  <c r="O10" i="1"/>
  <c r="Q10" i="1"/>
  <c r="S10" i="1"/>
  <c r="M11" i="1"/>
  <c r="O11" i="1"/>
  <c r="Q11" i="1"/>
  <c r="S11" i="1"/>
  <c r="M12" i="1"/>
  <c r="O12" i="1"/>
  <c r="Q12" i="1"/>
  <c r="S12" i="1"/>
  <c r="M13" i="1"/>
  <c r="O13" i="1"/>
  <c r="Q13" i="1"/>
  <c r="S13" i="1"/>
  <c r="M14" i="1"/>
  <c r="O14" i="1"/>
  <c r="Q14" i="1"/>
  <c r="S14" i="1"/>
  <c r="M15" i="1"/>
  <c r="O15" i="1"/>
  <c r="Q15" i="1"/>
  <c r="S15" i="1"/>
  <c r="M16" i="1"/>
  <c r="O16" i="1"/>
  <c r="Q16" i="1"/>
  <c r="S16" i="1"/>
  <c r="M17" i="1"/>
  <c r="O17" i="1"/>
  <c r="Q17" i="1"/>
  <c r="S17" i="1"/>
  <c r="M18" i="1"/>
  <c r="O18" i="1"/>
  <c r="Q18" i="1"/>
  <c r="S18" i="1"/>
  <c r="M19" i="1"/>
  <c r="O19" i="1"/>
  <c r="Q19" i="1"/>
  <c r="S19" i="1"/>
  <c r="M20" i="1"/>
  <c r="O20" i="1"/>
  <c r="Q20" i="1"/>
  <c r="S20" i="1"/>
  <c r="M21" i="1"/>
  <c r="O21" i="1"/>
  <c r="Q21" i="1"/>
  <c r="S21" i="1"/>
  <c r="M22" i="1"/>
  <c r="O22" i="1"/>
  <c r="Q22" i="1"/>
  <c r="S22" i="1"/>
  <c r="M23" i="1"/>
  <c r="O23" i="1"/>
  <c r="Q23" i="1"/>
  <c r="S23" i="1"/>
  <c r="M24" i="1"/>
  <c r="O24" i="1"/>
  <c r="Q24" i="1"/>
  <c r="S24" i="1"/>
  <c r="M25" i="1"/>
  <c r="O25" i="1"/>
  <c r="Q25" i="1"/>
  <c r="S25" i="1"/>
  <c r="M26" i="1"/>
  <c r="O26" i="1"/>
  <c r="Q26" i="1"/>
  <c r="S26" i="1"/>
  <c r="M27" i="1"/>
  <c r="O27" i="1"/>
  <c r="Q27" i="1"/>
  <c r="S27" i="1"/>
  <c r="M28" i="1"/>
  <c r="O28" i="1"/>
  <c r="Q28" i="1"/>
  <c r="S28" i="1"/>
  <c r="M29" i="1"/>
  <c r="O29" i="1"/>
  <c r="Q29" i="1"/>
  <c r="S29" i="1"/>
  <c r="M30" i="1"/>
  <c r="O30" i="1"/>
  <c r="Q30" i="1"/>
  <c r="S30" i="1"/>
  <c r="M31" i="1"/>
  <c r="O31" i="1"/>
  <c r="Q31" i="1"/>
  <c r="S31" i="1"/>
  <c r="M32" i="1"/>
  <c r="O32" i="1"/>
  <c r="Q32" i="1"/>
  <c r="S32" i="1"/>
  <c r="M33" i="1"/>
  <c r="O33" i="1"/>
  <c r="Q33" i="1"/>
  <c r="S33" i="1"/>
  <c r="M34" i="1"/>
  <c r="O34" i="1"/>
  <c r="Q34" i="1"/>
  <c r="S34" i="1"/>
  <c r="M35" i="1"/>
  <c r="O35" i="1"/>
  <c r="Q35" i="1"/>
  <c r="S35" i="1"/>
  <c r="M36" i="1"/>
  <c r="O36" i="1"/>
  <c r="Q36" i="1"/>
  <c r="S36" i="1"/>
  <c r="M37" i="1"/>
  <c r="O37" i="1"/>
  <c r="Q37" i="1"/>
  <c r="S37" i="1"/>
  <c r="M38" i="1"/>
  <c r="O38" i="1"/>
  <c r="Q38" i="1"/>
  <c r="S38" i="1"/>
  <c r="M39" i="1"/>
  <c r="O39" i="1"/>
  <c r="Q39" i="1"/>
  <c r="S39" i="1"/>
  <c r="M40" i="1"/>
  <c r="O40" i="1"/>
  <c r="Q40" i="1"/>
  <c r="S40" i="1"/>
  <c r="M41" i="1"/>
  <c r="O41" i="1"/>
  <c r="Q41" i="1"/>
  <c r="S41" i="1"/>
  <c r="M42" i="1"/>
  <c r="O42" i="1"/>
  <c r="Q42" i="1"/>
  <c r="S42" i="1"/>
  <c r="M43" i="1"/>
  <c r="O43" i="1"/>
  <c r="Q43" i="1"/>
  <c r="S43" i="1"/>
  <c r="M44" i="1"/>
  <c r="O44" i="1"/>
  <c r="Q44" i="1"/>
  <c r="S44" i="1"/>
  <c r="M45" i="1"/>
  <c r="O45" i="1"/>
  <c r="Q45" i="1"/>
  <c r="S45" i="1"/>
  <c r="M46" i="1"/>
  <c r="O46" i="1"/>
  <c r="Q46" i="1"/>
  <c r="S46" i="1"/>
  <c r="M47" i="1"/>
  <c r="O47" i="1"/>
  <c r="Q47" i="1"/>
  <c r="S47" i="1"/>
  <c r="M48" i="1"/>
  <c r="O48" i="1"/>
  <c r="Q48" i="1"/>
  <c r="S48" i="1"/>
  <c r="M49" i="1"/>
  <c r="O49" i="1"/>
  <c r="Q49" i="1"/>
  <c r="S49" i="1"/>
  <c r="M50" i="1"/>
  <c r="O50" i="1"/>
  <c r="Q50" i="1"/>
  <c r="S50" i="1"/>
  <c r="M51" i="1"/>
  <c r="O51" i="1"/>
  <c r="Q51" i="1"/>
  <c r="S51" i="1"/>
  <c r="M52" i="1"/>
  <c r="O52" i="1"/>
  <c r="Q52" i="1"/>
  <c r="S52" i="1"/>
  <c r="M53" i="1"/>
  <c r="O53" i="1"/>
  <c r="Q53" i="1"/>
  <c r="S53" i="1"/>
  <c r="M54" i="1"/>
  <c r="O54" i="1"/>
  <c r="Q54" i="1"/>
  <c r="S54" i="1"/>
  <c r="M55" i="1"/>
  <c r="O55" i="1"/>
  <c r="Q55" i="1"/>
  <c r="S55" i="1"/>
  <c r="M56" i="1"/>
  <c r="O56" i="1"/>
  <c r="Q56" i="1"/>
  <c r="S56" i="1"/>
  <c r="M57" i="1"/>
  <c r="O57" i="1"/>
  <c r="Q57" i="1"/>
  <c r="S57" i="1"/>
  <c r="M58" i="1"/>
  <c r="O58" i="1"/>
  <c r="Q58" i="1"/>
  <c r="S58" i="1"/>
  <c r="M59" i="1"/>
  <c r="O59" i="1"/>
  <c r="Q59" i="1"/>
  <c r="S59" i="1"/>
  <c r="M60" i="1"/>
  <c r="O60" i="1"/>
  <c r="Q60" i="1"/>
  <c r="S60" i="1"/>
  <c r="M61" i="1"/>
  <c r="O61" i="1"/>
  <c r="Q61" i="1"/>
  <c r="S61" i="1"/>
  <c r="M62" i="1"/>
  <c r="O62" i="1"/>
  <c r="Q62" i="1"/>
  <c r="S62" i="1"/>
  <c r="M63" i="1"/>
  <c r="O63" i="1"/>
  <c r="Q63" i="1"/>
  <c r="S63" i="1"/>
  <c r="M64" i="1"/>
  <c r="O64" i="1"/>
  <c r="Q64" i="1"/>
  <c r="S64" i="1"/>
  <c r="M65" i="1"/>
  <c r="O65" i="1"/>
  <c r="Q65" i="1"/>
  <c r="S65" i="1"/>
  <c r="M66" i="1"/>
  <c r="O66" i="1"/>
  <c r="Q66" i="1"/>
  <c r="S66" i="1"/>
  <c r="M67" i="1"/>
  <c r="O67" i="1"/>
  <c r="Q67" i="1"/>
  <c r="S67" i="1"/>
  <c r="M68" i="1"/>
  <c r="O68" i="1"/>
  <c r="Q68" i="1"/>
  <c r="S68" i="1"/>
  <c r="M69" i="1"/>
  <c r="O69" i="1"/>
  <c r="Q69" i="1"/>
  <c r="S69" i="1"/>
  <c r="M70" i="1"/>
  <c r="O70" i="1"/>
  <c r="Q70" i="1"/>
  <c r="S70" i="1"/>
  <c r="M71" i="1"/>
  <c r="O71" i="1"/>
  <c r="Q71" i="1"/>
  <c r="S71" i="1"/>
  <c r="M72" i="1"/>
  <c r="O72" i="1"/>
  <c r="Q72" i="1"/>
  <c r="S72" i="1"/>
  <c r="M73" i="1"/>
  <c r="O73" i="1"/>
  <c r="Q73" i="1"/>
  <c r="S73" i="1"/>
  <c r="M74" i="1"/>
  <c r="O74" i="1"/>
  <c r="Q74" i="1"/>
  <c r="S74" i="1"/>
  <c r="M75" i="1"/>
  <c r="O75" i="1"/>
  <c r="Q75" i="1"/>
  <c r="S75" i="1"/>
  <c r="M76" i="1"/>
  <c r="O76" i="1"/>
  <c r="Q76" i="1"/>
  <c r="S76" i="1"/>
  <c r="M77" i="1"/>
  <c r="O77" i="1"/>
  <c r="Q77" i="1"/>
  <c r="S77" i="1"/>
  <c r="M78" i="1"/>
  <c r="O78" i="1"/>
  <c r="Q78" i="1"/>
  <c r="S78" i="1"/>
  <c r="M79" i="1"/>
  <c r="O79" i="1"/>
  <c r="Q79" i="1"/>
  <c r="S79" i="1"/>
  <c r="M80" i="1"/>
  <c r="O80" i="1"/>
  <c r="Q80" i="1"/>
  <c r="S80" i="1"/>
  <c r="M81" i="1"/>
  <c r="O81" i="1"/>
  <c r="Q81" i="1"/>
  <c r="S81" i="1"/>
  <c r="M82" i="1"/>
  <c r="O82" i="1"/>
  <c r="Q82" i="1"/>
  <c r="S82" i="1"/>
  <c r="M83" i="1"/>
  <c r="O83" i="1"/>
  <c r="Q83" i="1"/>
  <c r="S83" i="1"/>
  <c r="M84" i="1"/>
  <c r="O84" i="1"/>
  <c r="Q84" i="1"/>
  <c r="S84" i="1"/>
  <c r="M85" i="1"/>
  <c r="O85" i="1"/>
  <c r="Q85" i="1"/>
  <c r="S85" i="1"/>
  <c r="M86" i="1"/>
  <c r="O86" i="1"/>
  <c r="Q86" i="1"/>
  <c r="S86" i="1"/>
  <c r="M87" i="1"/>
  <c r="O87" i="1"/>
  <c r="Q87" i="1"/>
  <c r="S87" i="1"/>
  <c r="M88" i="1"/>
  <c r="O88" i="1"/>
  <c r="Q88" i="1"/>
  <c r="S88" i="1"/>
  <c r="M89" i="1"/>
  <c r="O89" i="1"/>
  <c r="Q89" i="1"/>
  <c r="S89" i="1"/>
  <c r="M90" i="1"/>
  <c r="O90" i="1"/>
  <c r="Q90" i="1"/>
  <c r="S90" i="1"/>
  <c r="M91" i="1"/>
  <c r="O91" i="1"/>
  <c r="Q91" i="1"/>
  <c r="S91" i="1"/>
  <c r="M92" i="1"/>
  <c r="O92" i="1"/>
  <c r="Q92" i="1"/>
  <c r="S92" i="1"/>
  <c r="M93" i="1"/>
  <c r="O93" i="1"/>
  <c r="Q93" i="1"/>
  <c r="S93" i="1"/>
  <c r="M94" i="1"/>
  <c r="O94" i="1"/>
  <c r="Q94" i="1"/>
  <c r="S94" i="1"/>
  <c r="M95" i="1"/>
  <c r="O95" i="1"/>
  <c r="Q95" i="1"/>
  <c r="S95" i="1"/>
  <c r="M96" i="1"/>
  <c r="O96" i="1"/>
  <c r="Q96" i="1"/>
  <c r="S96" i="1"/>
  <c r="M97" i="1"/>
  <c r="O97" i="1"/>
  <c r="Q97" i="1"/>
  <c r="S97" i="1"/>
  <c r="M98" i="1"/>
  <c r="O98" i="1"/>
  <c r="Q98" i="1"/>
  <c r="S98" i="1"/>
  <c r="M99" i="1"/>
  <c r="O99" i="1"/>
  <c r="Q99" i="1"/>
  <c r="S99" i="1"/>
  <c r="M100" i="1"/>
  <c r="O100" i="1"/>
  <c r="Q100" i="1"/>
  <c r="S100" i="1"/>
  <c r="M101" i="1"/>
  <c r="O101" i="1"/>
  <c r="Q101" i="1"/>
  <c r="S101" i="1"/>
  <c r="M102" i="1"/>
  <c r="O102" i="1"/>
  <c r="Q102" i="1"/>
  <c r="S102" i="1"/>
  <c r="M103" i="1"/>
  <c r="O103" i="1"/>
  <c r="Q103" i="1"/>
  <c r="S103" i="1"/>
  <c r="M104" i="1"/>
  <c r="O104" i="1"/>
  <c r="Q104" i="1"/>
  <c r="S104" i="1"/>
  <c r="M105" i="1"/>
  <c r="O105" i="1"/>
  <c r="Q105" i="1"/>
  <c r="S105" i="1"/>
  <c r="M106" i="1"/>
  <c r="O106" i="1"/>
  <c r="Q106" i="1"/>
  <c r="S106" i="1"/>
  <c r="M107" i="1"/>
  <c r="O107" i="1"/>
  <c r="Q107" i="1"/>
  <c r="S107" i="1"/>
  <c r="M108" i="1"/>
  <c r="O108" i="1"/>
  <c r="Q108" i="1"/>
  <c r="S108" i="1"/>
  <c r="M109" i="1"/>
  <c r="O109" i="1"/>
  <c r="Q109" i="1"/>
  <c r="S109" i="1"/>
  <c r="M110" i="1"/>
  <c r="O110" i="1"/>
  <c r="Q110" i="1"/>
  <c r="S110" i="1"/>
  <c r="M111" i="1"/>
  <c r="O111" i="1"/>
  <c r="Q111" i="1"/>
  <c r="S111" i="1"/>
  <c r="M112" i="1"/>
  <c r="O112" i="1"/>
  <c r="Q112" i="1"/>
  <c r="S112" i="1"/>
  <c r="M113" i="1"/>
  <c r="O113" i="1"/>
  <c r="Q113" i="1"/>
  <c r="S113" i="1"/>
  <c r="M114" i="1"/>
  <c r="O114" i="1"/>
  <c r="Q114" i="1"/>
  <c r="S114" i="1"/>
  <c r="M115" i="1"/>
  <c r="O115" i="1"/>
  <c r="Q115" i="1"/>
  <c r="S115" i="1"/>
  <c r="M116" i="1"/>
  <c r="O116" i="1"/>
  <c r="Q116" i="1"/>
  <c r="S116" i="1"/>
  <c r="M117" i="1"/>
  <c r="O117" i="1"/>
  <c r="Q117" i="1"/>
  <c r="S117" i="1"/>
  <c r="M118" i="1"/>
  <c r="O118" i="1"/>
  <c r="Q118" i="1"/>
  <c r="S118" i="1"/>
  <c r="M119" i="1"/>
  <c r="O119" i="1"/>
  <c r="Q119" i="1"/>
  <c r="S119" i="1"/>
  <c r="M120" i="1"/>
  <c r="O120" i="1"/>
  <c r="Q120" i="1"/>
  <c r="S120" i="1"/>
  <c r="M121" i="1"/>
  <c r="O121" i="1"/>
  <c r="Q121" i="1"/>
  <c r="S121" i="1"/>
  <c r="M122" i="1"/>
  <c r="O122" i="1"/>
  <c r="Q122" i="1"/>
  <c r="S122" i="1"/>
  <c r="M123" i="1"/>
  <c r="O123" i="1"/>
  <c r="Q123" i="1"/>
  <c r="S123" i="1"/>
  <c r="M124" i="1"/>
  <c r="O124" i="1"/>
  <c r="Q124" i="1"/>
  <c r="S124" i="1"/>
  <c r="M125" i="1"/>
  <c r="O125" i="1"/>
  <c r="Q125" i="1"/>
  <c r="S125" i="1"/>
  <c r="M126" i="1"/>
  <c r="O126" i="1"/>
  <c r="Q126" i="1"/>
  <c r="S126" i="1"/>
  <c r="M127" i="1"/>
  <c r="O127" i="1"/>
  <c r="Q127" i="1"/>
  <c r="S127" i="1"/>
  <c r="M128" i="1"/>
  <c r="O128" i="1"/>
  <c r="Q128" i="1"/>
  <c r="S128" i="1"/>
  <c r="M129" i="1"/>
  <c r="O129" i="1"/>
  <c r="Q129" i="1"/>
  <c r="S129" i="1"/>
  <c r="M130" i="1"/>
  <c r="O130" i="1"/>
  <c r="Q130" i="1"/>
  <c r="S130" i="1"/>
  <c r="M131" i="1"/>
  <c r="O131" i="1"/>
  <c r="Q131" i="1"/>
  <c r="S131" i="1"/>
  <c r="M132" i="1"/>
  <c r="O132" i="1"/>
  <c r="Q132" i="1"/>
  <c r="S132" i="1"/>
  <c r="M133" i="1"/>
  <c r="O133" i="1"/>
  <c r="Q133" i="1"/>
  <c r="S133" i="1"/>
  <c r="M134" i="1"/>
  <c r="O134" i="1"/>
  <c r="Q134" i="1"/>
  <c r="S134" i="1"/>
  <c r="M135" i="1"/>
  <c r="O135" i="1"/>
  <c r="Q135" i="1"/>
  <c r="S135" i="1"/>
  <c r="M136" i="1"/>
  <c r="O136" i="1"/>
  <c r="Q136" i="1"/>
  <c r="S136" i="1"/>
  <c r="M137" i="1"/>
  <c r="O137" i="1"/>
  <c r="Q137" i="1"/>
  <c r="S137" i="1"/>
  <c r="M138" i="1"/>
  <c r="O138" i="1"/>
  <c r="Q138" i="1"/>
  <c r="S138" i="1"/>
  <c r="M139" i="1"/>
  <c r="O139" i="1"/>
  <c r="Q139" i="1"/>
  <c r="S139" i="1"/>
  <c r="M140" i="1"/>
  <c r="O140" i="1"/>
  <c r="Q140" i="1"/>
  <c r="S140" i="1"/>
  <c r="M141" i="1"/>
  <c r="O141" i="1"/>
  <c r="Q141" i="1"/>
  <c r="S141" i="1"/>
  <c r="M142" i="1"/>
  <c r="O142" i="1"/>
  <c r="Q142" i="1"/>
  <c r="S142" i="1"/>
  <c r="M143" i="1"/>
  <c r="O143" i="1"/>
  <c r="Q143" i="1"/>
  <c r="S143" i="1"/>
  <c r="M144" i="1"/>
  <c r="O144" i="1"/>
  <c r="Q144" i="1"/>
  <c r="S144" i="1"/>
  <c r="M145" i="1"/>
  <c r="O145" i="1"/>
  <c r="Q145" i="1"/>
  <c r="S145" i="1"/>
  <c r="M146" i="1"/>
  <c r="O146" i="1"/>
  <c r="Q146" i="1"/>
  <c r="S146" i="1"/>
  <c r="M147" i="1"/>
  <c r="O147" i="1"/>
  <c r="Q147" i="1"/>
  <c r="S147" i="1"/>
  <c r="M148" i="1"/>
  <c r="O148" i="1"/>
  <c r="Q148" i="1"/>
  <c r="S148" i="1"/>
  <c r="M149" i="1"/>
  <c r="O149" i="1"/>
  <c r="Q149" i="1"/>
  <c r="S149" i="1"/>
  <c r="M150" i="1"/>
  <c r="O150" i="1"/>
  <c r="Q150" i="1"/>
  <c r="S150" i="1"/>
  <c r="M151" i="1"/>
  <c r="O151" i="1"/>
  <c r="Q151" i="1"/>
  <c r="S151" i="1"/>
  <c r="M152" i="1"/>
  <c r="O152" i="1"/>
  <c r="Q152" i="1"/>
  <c r="S152" i="1"/>
  <c r="M3" i="1"/>
  <c r="O3" i="1"/>
  <c r="Q3" i="1"/>
  <c r="S3" i="1"/>
  <c r="M4" i="1"/>
  <c r="O4" i="1"/>
  <c r="Q4" i="1"/>
  <c r="S4" i="1"/>
  <c r="M5" i="1"/>
  <c r="O5" i="1"/>
  <c r="Q5" i="1"/>
  <c r="S5" i="1"/>
  <c r="M6" i="1"/>
  <c r="O6" i="1"/>
  <c r="Q6" i="1"/>
  <c r="S6" i="1"/>
  <c r="M7" i="1"/>
  <c r="O7" i="1"/>
  <c r="Q7" i="1"/>
  <c r="S7" i="1"/>
  <c r="S2" i="1"/>
  <c r="Q2" i="1"/>
  <c r="O2" i="1"/>
  <c r="M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G73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2" i="1"/>
  <c r="G113" i="1"/>
  <c r="G114" i="1"/>
  <c r="G115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</calcChain>
</file>

<file path=xl/sharedStrings.xml><?xml version="1.0" encoding="utf-8"?>
<sst xmlns="http://schemas.openxmlformats.org/spreadsheetml/2006/main" count="7435" uniqueCount="1053">
  <si>
    <t>ADC();</t>
  </si>
  <si>
    <t>AND();</t>
  </si>
  <si>
    <t>ASL();</t>
  </si>
  <si>
    <t>BCC();</t>
  </si>
  <si>
    <t>BCS();</t>
  </si>
  <si>
    <t>BEQ();</t>
  </si>
  <si>
    <t>BIT();</t>
  </si>
  <si>
    <t>BMI();</t>
  </si>
  <si>
    <t>BNE();</t>
  </si>
  <si>
    <t>BPL();</t>
  </si>
  <si>
    <t>BRK();</t>
  </si>
  <si>
    <t>BVC();</t>
  </si>
  <si>
    <t>BVS();</t>
  </si>
  <si>
    <t>CLC();</t>
  </si>
  <si>
    <t>CLD();</t>
  </si>
  <si>
    <t>CLI();</t>
  </si>
  <si>
    <t>CLV();</t>
  </si>
  <si>
    <t>CMP();</t>
  </si>
  <si>
    <t>CPX();</t>
  </si>
  <si>
    <t>CPY();</t>
  </si>
  <si>
    <t>DEC();</t>
  </si>
  <si>
    <t>DEX();</t>
  </si>
  <si>
    <t>DEY();</t>
  </si>
  <si>
    <t>EOR();</t>
  </si>
  <si>
    <t>INC();</t>
  </si>
  <si>
    <t>INX();</t>
  </si>
  <si>
    <t>INY();</t>
  </si>
  <si>
    <t>JMP();</t>
  </si>
  <si>
    <t>JSR();</t>
  </si>
  <si>
    <t>LDA();</t>
  </si>
  <si>
    <t>LDX();</t>
  </si>
  <si>
    <t>LDY();</t>
  </si>
  <si>
    <t>LSR();</t>
  </si>
  <si>
    <t>NOP();</t>
  </si>
  <si>
    <t>ORA();</t>
  </si>
  <si>
    <t>PHA();</t>
  </si>
  <si>
    <t>PHP();</t>
  </si>
  <si>
    <t>PLA();</t>
  </si>
  <si>
    <t>PLP();</t>
  </si>
  <si>
    <t>ROL();</t>
  </si>
  <si>
    <t>ROR();</t>
  </si>
  <si>
    <t>RTI();</t>
  </si>
  <si>
    <t>RTS();</t>
  </si>
  <si>
    <t>SBC();</t>
  </si>
  <si>
    <t>SEC();</t>
  </si>
  <si>
    <t>SED();</t>
  </si>
  <si>
    <t>SEI();</t>
  </si>
  <si>
    <t>STA();</t>
  </si>
  <si>
    <t>STX();</t>
  </si>
  <si>
    <t>STY();</t>
  </si>
  <si>
    <t>TAX();</t>
  </si>
  <si>
    <t>TAY();</t>
  </si>
  <si>
    <t>TSX();</t>
  </si>
  <si>
    <t>TXA();</t>
  </si>
  <si>
    <t>TXS();</t>
  </si>
  <si>
    <t>TYA();</t>
  </si>
  <si>
    <t>Immediate</t>
  </si>
  <si>
    <t>$69</t>
  </si>
  <si>
    <t>Zero Page</t>
  </si>
  <si>
    <t>$65</t>
  </si>
  <si>
    <t>Zero Page,X</t>
  </si>
  <si>
    <t>$75</t>
  </si>
  <si>
    <t>Absolute</t>
  </si>
  <si>
    <t>$6D</t>
  </si>
  <si>
    <t>Absolute,X</t>
  </si>
  <si>
    <t>$7D</t>
  </si>
  <si>
    <t>4 (+1 if page crossed)</t>
  </si>
  <si>
    <t>Absolute,Y</t>
  </si>
  <si>
    <t>$79</t>
  </si>
  <si>
    <t>(Indirect,X)</t>
  </si>
  <si>
    <t>$61</t>
  </si>
  <si>
    <t>(Indirect),Y</t>
  </si>
  <si>
    <t>$71</t>
  </si>
  <si>
    <t>5 (+1 if page crossed)</t>
  </si>
  <si>
    <t>$29</t>
  </si>
  <si>
    <t>$25</t>
  </si>
  <si>
    <t>$35</t>
  </si>
  <si>
    <t>$2D</t>
  </si>
  <si>
    <t>$3D</t>
  </si>
  <si>
    <t>$39</t>
  </si>
  <si>
    <t>$21</t>
  </si>
  <si>
    <t>$31</t>
  </si>
  <si>
    <t>Accumulator</t>
  </si>
  <si>
    <t>$0A</t>
  </si>
  <si>
    <t>$06</t>
  </si>
  <si>
    <t>$16</t>
  </si>
  <si>
    <t>$0E</t>
  </si>
  <si>
    <t>$1E</t>
  </si>
  <si>
    <t>Relative</t>
  </si>
  <si>
    <t>$90</t>
  </si>
  <si>
    <t>2 (+1 if branch succeeds</t>
  </si>
  <si>
    <t>+2 if to a new page)</t>
  </si>
  <si>
    <t>$B0</t>
  </si>
  <si>
    <t>$F0</t>
  </si>
  <si>
    <t>$24</t>
  </si>
  <si>
    <t>$2C</t>
  </si>
  <si>
    <t>$30</t>
  </si>
  <si>
    <t>$D0</t>
  </si>
  <si>
    <t>$10</t>
  </si>
  <si>
    <t>Implied</t>
  </si>
  <si>
    <t>$00</t>
  </si>
  <si>
    <t>$50</t>
  </si>
  <si>
    <t>$70</t>
  </si>
  <si>
    <t>$18</t>
  </si>
  <si>
    <t>$D8</t>
  </si>
  <si>
    <t>Addressing Mode</t>
  </si>
  <si>
    <t>Opcode</t>
  </si>
  <si>
    <t>Bytes</t>
  </si>
  <si>
    <t>Cycles</t>
  </si>
  <si>
    <t>$58</t>
  </si>
  <si>
    <t>$B8</t>
  </si>
  <si>
    <t>$C9</t>
  </si>
  <si>
    <t>$C5</t>
  </si>
  <si>
    <t>$D5</t>
  </si>
  <si>
    <t>$CD</t>
  </si>
  <si>
    <t>$DD</t>
  </si>
  <si>
    <t>$D9</t>
  </si>
  <si>
    <t>$C1</t>
  </si>
  <si>
    <t>$D1</t>
  </si>
  <si>
    <t>$E0</t>
  </si>
  <si>
    <t>$E4</t>
  </si>
  <si>
    <t>$EC</t>
  </si>
  <si>
    <t>$C0</t>
  </si>
  <si>
    <t>$C4</t>
  </si>
  <si>
    <t>$CC</t>
  </si>
  <si>
    <t>$C6</t>
  </si>
  <si>
    <t>$D6</t>
  </si>
  <si>
    <t>$CE</t>
  </si>
  <si>
    <t>$DE</t>
  </si>
  <si>
    <t>$CA</t>
  </si>
  <si>
    <t>$88</t>
  </si>
  <si>
    <t>$49</t>
  </si>
  <si>
    <t>$45</t>
  </si>
  <si>
    <t>$55</t>
  </si>
  <si>
    <t>$4D</t>
  </si>
  <si>
    <t>$5D</t>
  </si>
  <si>
    <t>$59</t>
  </si>
  <si>
    <t>$41</t>
  </si>
  <si>
    <t>$51</t>
  </si>
  <si>
    <t>$E6</t>
  </si>
  <si>
    <t>$F6</t>
  </si>
  <si>
    <t>$EE</t>
  </si>
  <si>
    <t>$FE</t>
  </si>
  <si>
    <t>$E8</t>
  </si>
  <si>
    <t>$C8</t>
  </si>
  <si>
    <t>$4C</t>
  </si>
  <si>
    <t>$6C</t>
  </si>
  <si>
    <t>$20</t>
  </si>
  <si>
    <t>$A9</t>
  </si>
  <si>
    <t>$A5</t>
  </si>
  <si>
    <t>$B5</t>
  </si>
  <si>
    <t>$AD</t>
  </si>
  <si>
    <t>$BD</t>
  </si>
  <si>
    <t>$B9</t>
  </si>
  <si>
    <t>$A1</t>
  </si>
  <si>
    <t>$B1</t>
  </si>
  <si>
    <t>$A2</t>
  </si>
  <si>
    <t>$A6</t>
  </si>
  <si>
    <t>Zero Page,Y</t>
  </si>
  <si>
    <t>$B6</t>
  </si>
  <si>
    <t>$AE</t>
  </si>
  <si>
    <t>$BE</t>
  </si>
  <si>
    <t>$A0</t>
  </si>
  <si>
    <t>$A4</t>
  </si>
  <si>
    <t>$B4</t>
  </si>
  <si>
    <t>$AC</t>
  </si>
  <si>
    <t>$BC</t>
  </si>
  <si>
    <t>$4A</t>
  </si>
  <si>
    <t>$46</t>
  </si>
  <si>
    <t>$56</t>
  </si>
  <si>
    <t>$4E</t>
  </si>
  <si>
    <t>$5E</t>
  </si>
  <si>
    <t>$EA</t>
  </si>
  <si>
    <t>$09</t>
  </si>
  <si>
    <t>$05</t>
  </si>
  <si>
    <t>$15</t>
  </si>
  <si>
    <t>$0D</t>
  </si>
  <si>
    <t>$1D</t>
  </si>
  <si>
    <t>$19</t>
  </si>
  <si>
    <t>$01</t>
  </si>
  <si>
    <t>$11</t>
  </si>
  <si>
    <t>$48</t>
  </si>
  <si>
    <t>$08</t>
  </si>
  <si>
    <t>$68</t>
  </si>
  <si>
    <t>$28</t>
  </si>
  <si>
    <t>$2A</t>
  </si>
  <si>
    <t>$26</t>
  </si>
  <si>
    <t>$36</t>
  </si>
  <si>
    <t>$2E</t>
  </si>
  <si>
    <t>$3E</t>
  </si>
  <si>
    <t>$6A</t>
  </si>
  <si>
    <t>$66</t>
  </si>
  <si>
    <t>$76</t>
  </si>
  <si>
    <t>$6E</t>
  </si>
  <si>
    <t>$7E</t>
  </si>
  <si>
    <t>$40</t>
  </si>
  <si>
    <t>$60</t>
  </si>
  <si>
    <t>$E9</t>
  </si>
  <si>
    <t>$E5</t>
  </si>
  <si>
    <t>$F5</t>
  </si>
  <si>
    <t>$ED</t>
  </si>
  <si>
    <t>$FD</t>
  </si>
  <si>
    <t>$F9</t>
  </si>
  <si>
    <t>$E1</t>
  </si>
  <si>
    <t>$F1</t>
  </si>
  <si>
    <t>$38</t>
  </si>
  <si>
    <t>$F8</t>
  </si>
  <si>
    <t>$78</t>
  </si>
  <si>
    <t>$85</t>
  </si>
  <si>
    <t>$95</t>
  </si>
  <si>
    <t>$8D</t>
  </si>
  <si>
    <t>$9D</t>
  </si>
  <si>
    <t>$99</t>
  </si>
  <si>
    <t>$81</t>
  </si>
  <si>
    <t>$91</t>
  </si>
  <si>
    <t>$86</t>
  </si>
  <si>
    <t>$96</t>
  </si>
  <si>
    <t>$8E</t>
  </si>
  <si>
    <t>$84</t>
  </si>
  <si>
    <t>$94</t>
  </si>
  <si>
    <t>$8C</t>
  </si>
  <si>
    <t>$AA</t>
  </si>
  <si>
    <t>$A8</t>
  </si>
  <si>
    <t>$BA</t>
  </si>
  <si>
    <t>$8A</t>
  </si>
  <si>
    <t>$9A</t>
  </si>
  <si>
    <t>$98</t>
  </si>
  <si>
    <t>opcode</t>
  </si>
  <si>
    <t>Indirect</t>
  </si>
  <si>
    <t>IMP</t>
  </si>
  <si>
    <t>IMM</t>
  </si>
  <si>
    <t>ZP0</t>
  </si>
  <si>
    <t>ZPX</t>
  </si>
  <si>
    <t>ABS</t>
  </si>
  <si>
    <t>ABX</t>
  </si>
  <si>
    <t>ABY</t>
  </si>
  <si>
    <t>IZX</t>
  </si>
  <si>
    <t>IZY</t>
  </si>
  <si>
    <t>REL</t>
  </si>
  <si>
    <t>IND</t>
  </si>
  <si>
    <t>ZPY</t>
  </si>
  <si>
    <t>decimal_of_opcode</t>
  </si>
  <si>
    <t>opcode_hex</t>
  </si>
  <si>
    <t>addressing_mode_name</t>
  </si>
  <si>
    <t>opcode_name</t>
  </si>
  <si>
    <t>instr_mtx[</t>
  </si>
  <si>
    <t>prefix</t>
  </si>
  <si>
    <t>] = {</t>
  </si>
  <si>
    <t xml:space="preserve">, </t>
  </si>
  <si>
    <t>};</t>
  </si>
  <si>
    <t>"ADC"</t>
  </si>
  <si>
    <t>&amp;ADC</t>
  </si>
  <si>
    <t>&amp;IMM</t>
  </si>
  <si>
    <t>&amp;ZP0</t>
  </si>
  <si>
    <t>&amp;ZPX</t>
  </si>
  <si>
    <t>&amp;ABS</t>
  </si>
  <si>
    <t>&amp;ABX</t>
  </si>
  <si>
    <t>&amp;ABY</t>
  </si>
  <si>
    <t>&amp;IZX</t>
  </si>
  <si>
    <t>&amp;IZY</t>
  </si>
  <si>
    <t>"AND"</t>
  </si>
  <si>
    <t>&amp;AND</t>
  </si>
  <si>
    <t>"ASL"</t>
  </si>
  <si>
    <t>&amp;ASL</t>
  </si>
  <si>
    <t>&amp;IMP</t>
  </si>
  <si>
    <t>"BCC"</t>
  </si>
  <si>
    <t>&amp;BCC</t>
  </si>
  <si>
    <t>&amp;REL</t>
  </si>
  <si>
    <t>"BCS"</t>
  </si>
  <si>
    <t>&amp;BCS</t>
  </si>
  <si>
    <t>"BEQ"</t>
  </si>
  <si>
    <t>&amp;BEQ</t>
  </si>
  <si>
    <t>"BIT"</t>
  </si>
  <si>
    <t>&amp;BIT</t>
  </si>
  <si>
    <t>"BMI"</t>
  </si>
  <si>
    <t>&amp;BMI</t>
  </si>
  <si>
    <t>"BNE"</t>
  </si>
  <si>
    <t>&amp;BNE</t>
  </si>
  <si>
    <t>"BPL"</t>
  </si>
  <si>
    <t>&amp;BPL</t>
  </si>
  <si>
    <t>"BRK"</t>
  </si>
  <si>
    <t>&amp;BRK</t>
  </si>
  <si>
    <t>"BVC"</t>
  </si>
  <si>
    <t>&amp;BVC</t>
  </si>
  <si>
    <t>"BVS"</t>
  </si>
  <si>
    <t>&amp;BVS</t>
  </si>
  <si>
    <t>"CLC"</t>
  </si>
  <si>
    <t>&amp;CLC</t>
  </si>
  <si>
    <t>"CLD"</t>
  </si>
  <si>
    <t>&amp;CLD</t>
  </si>
  <si>
    <t>"CLI"</t>
  </si>
  <si>
    <t>&amp;CLI</t>
  </si>
  <si>
    <t>"CLV"</t>
  </si>
  <si>
    <t>&amp;CLV</t>
  </si>
  <si>
    <t>"CMP"</t>
  </si>
  <si>
    <t>&amp;CMP</t>
  </si>
  <si>
    <t>"CPX"</t>
  </si>
  <si>
    <t>&amp;CPX</t>
  </si>
  <si>
    <t>"CPY"</t>
  </si>
  <si>
    <t>&amp;CPY</t>
  </si>
  <si>
    <t>"DEC"</t>
  </si>
  <si>
    <t>&amp;DEC</t>
  </si>
  <si>
    <t>"DEX"</t>
  </si>
  <si>
    <t>&amp;DEX</t>
  </si>
  <si>
    <t>"DEY"</t>
  </si>
  <si>
    <t>&amp;DEY</t>
  </si>
  <si>
    <t>"EOR"</t>
  </si>
  <si>
    <t>&amp;EOR</t>
  </si>
  <si>
    <t>"INC"</t>
  </si>
  <si>
    <t>&amp;INC</t>
  </si>
  <si>
    <t>"INX"</t>
  </si>
  <si>
    <t>&amp;INX</t>
  </si>
  <si>
    <t>"INY"</t>
  </si>
  <si>
    <t>&amp;INY</t>
  </si>
  <si>
    <t>"JMP"</t>
  </si>
  <si>
    <t>&amp;JMP</t>
  </si>
  <si>
    <t>&amp;IND</t>
  </si>
  <si>
    <t>"JSR"</t>
  </si>
  <si>
    <t>&amp;JSR</t>
  </si>
  <si>
    <t>"LDA"</t>
  </si>
  <si>
    <t>&amp;LDA</t>
  </si>
  <si>
    <t>"LDX"</t>
  </si>
  <si>
    <t>&amp;LDX</t>
  </si>
  <si>
    <t>&amp;ZPY</t>
  </si>
  <si>
    <t>"LDY"</t>
  </si>
  <si>
    <t>&amp;LDY</t>
  </si>
  <si>
    <t>"LSR"</t>
  </si>
  <si>
    <t>&amp;LSR</t>
  </si>
  <si>
    <t>"NOP"</t>
  </si>
  <si>
    <t>&amp;NOP</t>
  </si>
  <si>
    <t>"ORA"</t>
  </si>
  <si>
    <t>&amp;ORA</t>
  </si>
  <si>
    <t>"PHA"</t>
  </si>
  <si>
    <t>&amp;PHA</t>
  </si>
  <si>
    <t>"PHP"</t>
  </si>
  <si>
    <t>&amp;PHP</t>
  </si>
  <si>
    <t>"PLA"</t>
  </si>
  <si>
    <t>&amp;PLA</t>
  </si>
  <si>
    <t>"PLP"</t>
  </si>
  <si>
    <t>&amp;PLP</t>
  </si>
  <si>
    <t>"ROL"</t>
  </si>
  <si>
    <t>&amp;ROL</t>
  </si>
  <si>
    <t>"ROR"</t>
  </si>
  <si>
    <t>&amp;ROR</t>
  </si>
  <si>
    <t>"RTI"</t>
  </si>
  <si>
    <t>&amp;RTI</t>
  </si>
  <si>
    <t>"RTS"</t>
  </si>
  <si>
    <t>&amp;RTS</t>
  </si>
  <si>
    <t>"SBC"</t>
  </si>
  <si>
    <t>&amp;SBC</t>
  </si>
  <si>
    <t>"SEC"</t>
  </si>
  <si>
    <t>&amp;SEC</t>
  </si>
  <si>
    <t>"SED"</t>
  </si>
  <si>
    <t>&amp;SED</t>
  </si>
  <si>
    <t>"SEI"</t>
  </si>
  <si>
    <t>&amp;SEI</t>
  </si>
  <si>
    <t>"STA"</t>
  </si>
  <si>
    <t>&amp;STA</t>
  </si>
  <si>
    <t>"STX"</t>
  </si>
  <si>
    <t>&amp;STX</t>
  </si>
  <si>
    <t>"STY"</t>
  </si>
  <si>
    <t>&amp;STY</t>
  </si>
  <si>
    <t>"TAX"</t>
  </si>
  <si>
    <t>&amp;TAX</t>
  </si>
  <si>
    <t>"TAY"</t>
  </si>
  <si>
    <t>&amp;TAY</t>
  </si>
  <si>
    <t>"TSX"</t>
  </si>
  <si>
    <t>&amp;TSX</t>
  </si>
  <si>
    <t>"TXA"</t>
  </si>
  <si>
    <t>&amp;TXA</t>
  </si>
  <si>
    <t>"TXS"</t>
  </si>
  <si>
    <t>&amp;TXS</t>
  </si>
  <si>
    <t>"TYA"</t>
  </si>
  <si>
    <t>&amp;TYA</t>
  </si>
  <si>
    <t>formula</t>
  </si>
  <si>
    <t>0x69</t>
  </si>
  <si>
    <t>0x65</t>
  </si>
  <si>
    <t>0x75</t>
  </si>
  <si>
    <t>0x6D</t>
  </si>
  <si>
    <t>0x7D</t>
  </si>
  <si>
    <t>0x79</t>
  </si>
  <si>
    <t>0x61</t>
  </si>
  <si>
    <t>0x71</t>
  </si>
  <si>
    <t>0x29</t>
  </si>
  <si>
    <t>0x25</t>
  </si>
  <si>
    <t>0x35</t>
  </si>
  <si>
    <t>0x2D</t>
  </si>
  <si>
    <t>0x3D</t>
  </si>
  <si>
    <t>0x39</t>
  </si>
  <si>
    <t>0x21</t>
  </si>
  <si>
    <t>0x31</t>
  </si>
  <si>
    <t>0x0A</t>
  </si>
  <si>
    <t>0x06</t>
  </si>
  <si>
    <t>0x16</t>
  </si>
  <si>
    <t>0x0E</t>
  </si>
  <si>
    <t>0x1E</t>
  </si>
  <si>
    <t>0x90</t>
  </si>
  <si>
    <t>0xB0</t>
  </si>
  <si>
    <t>0xF0</t>
  </si>
  <si>
    <t>0x24</t>
  </si>
  <si>
    <t>0x2C</t>
  </si>
  <si>
    <t>0x30</t>
  </si>
  <si>
    <t>0xD0</t>
  </si>
  <si>
    <t>0x10</t>
  </si>
  <si>
    <t>0x00</t>
  </si>
  <si>
    <t>0x50</t>
  </si>
  <si>
    <t>0x70</t>
  </si>
  <si>
    <t>0x18</t>
  </si>
  <si>
    <t>0xD8</t>
  </si>
  <si>
    <t>0x58</t>
  </si>
  <si>
    <t>0xB8</t>
  </si>
  <si>
    <t>0xC9</t>
  </si>
  <si>
    <t>0xC5</t>
  </si>
  <si>
    <t>0xD5</t>
  </si>
  <si>
    <t>0xCD</t>
  </si>
  <si>
    <t>0xDD</t>
  </si>
  <si>
    <t>0xD9</t>
  </si>
  <si>
    <t>0xC1</t>
  </si>
  <si>
    <t>0xD1</t>
  </si>
  <si>
    <t>0xE0</t>
  </si>
  <si>
    <t>0xE4</t>
  </si>
  <si>
    <t>0xEC</t>
  </si>
  <si>
    <t>0xC0</t>
  </si>
  <si>
    <t>0xC4</t>
  </si>
  <si>
    <t>0xCC</t>
  </si>
  <si>
    <t>0xC6</t>
  </si>
  <si>
    <t>0xD6</t>
  </si>
  <si>
    <t>0xCE</t>
  </si>
  <si>
    <t>0xDE</t>
  </si>
  <si>
    <t>0xCA</t>
  </si>
  <si>
    <t>0x88</t>
  </si>
  <si>
    <t>0x49</t>
  </si>
  <si>
    <t>0x45</t>
  </si>
  <si>
    <t>0x55</t>
  </si>
  <si>
    <t>0x4D</t>
  </si>
  <si>
    <t>0x5D</t>
  </si>
  <si>
    <t>0x59</t>
  </si>
  <si>
    <t>0x41</t>
  </si>
  <si>
    <t>0x51</t>
  </si>
  <si>
    <t>0xE6</t>
  </si>
  <si>
    <t>0xF6</t>
  </si>
  <si>
    <t>0xEE</t>
  </si>
  <si>
    <t>0xFE</t>
  </si>
  <si>
    <t>0xE8</t>
  </si>
  <si>
    <t>0xC8</t>
  </si>
  <si>
    <t>0x4C</t>
  </si>
  <si>
    <t>0x6C</t>
  </si>
  <si>
    <t>0x20</t>
  </si>
  <si>
    <t>0xA9</t>
  </si>
  <si>
    <t>0xA5</t>
  </si>
  <si>
    <t>0xB5</t>
  </si>
  <si>
    <t>0xAD</t>
  </si>
  <si>
    <t>0xBD</t>
  </si>
  <si>
    <t>0xB9</t>
  </si>
  <si>
    <t>0xA1</t>
  </si>
  <si>
    <t>0xB1</t>
  </si>
  <si>
    <t>0xA2</t>
  </si>
  <si>
    <t>0xA6</t>
  </si>
  <si>
    <t>0xB6</t>
  </si>
  <si>
    <t>0xAE</t>
  </si>
  <si>
    <t>0xBE</t>
  </si>
  <si>
    <t>0xA0</t>
  </si>
  <si>
    <t>0xA4</t>
  </si>
  <si>
    <t>0xB4</t>
  </si>
  <si>
    <t>0xAC</t>
  </si>
  <si>
    <t>0xBC</t>
  </si>
  <si>
    <t>0x4A</t>
  </si>
  <si>
    <t>0x46</t>
  </si>
  <si>
    <t>0x56</t>
  </si>
  <si>
    <t>0x4E</t>
  </si>
  <si>
    <t>0x5E</t>
  </si>
  <si>
    <t>0xEA</t>
  </si>
  <si>
    <t>0x09</t>
  </si>
  <si>
    <t>0x05</t>
  </si>
  <si>
    <t>0x15</t>
  </si>
  <si>
    <t>0x0D</t>
  </si>
  <si>
    <t>0x1D</t>
  </si>
  <si>
    <t>0x19</t>
  </si>
  <si>
    <t>0x01</t>
  </si>
  <si>
    <t>0x11</t>
  </si>
  <si>
    <t>0x48</t>
  </si>
  <si>
    <t>0x08</t>
  </si>
  <si>
    <t>0x68</t>
  </si>
  <si>
    <t>0x28</t>
  </si>
  <si>
    <t>0x2A</t>
  </si>
  <si>
    <t>0x26</t>
  </si>
  <si>
    <t>0x36</t>
  </si>
  <si>
    <t>0x2E</t>
  </si>
  <si>
    <t>0x3E</t>
  </si>
  <si>
    <t>0x6A</t>
  </si>
  <si>
    <t>0x66</t>
  </si>
  <si>
    <t>0x76</t>
  </si>
  <si>
    <t>0x6E</t>
  </si>
  <si>
    <t>0x7E</t>
  </si>
  <si>
    <t>0x40</t>
  </si>
  <si>
    <t>0x60</t>
  </si>
  <si>
    <t>0xE9</t>
  </si>
  <si>
    <t>0xE5</t>
  </si>
  <si>
    <t>0xF5</t>
  </si>
  <si>
    <t>0xED</t>
  </si>
  <si>
    <t>0xFD</t>
  </si>
  <si>
    <t>0xF9</t>
  </si>
  <si>
    <t>0xE1</t>
  </si>
  <si>
    <t>0xF1</t>
  </si>
  <si>
    <t>0x38</t>
  </si>
  <si>
    <t>0xF8</t>
  </si>
  <si>
    <t>0x78</t>
  </si>
  <si>
    <t>0x85</t>
  </si>
  <si>
    <t>0x95</t>
  </si>
  <si>
    <t>0x8D</t>
  </si>
  <si>
    <t>0x9D</t>
  </si>
  <si>
    <t>0x99</t>
  </si>
  <si>
    <t>0x81</t>
  </si>
  <si>
    <t>0x91</t>
  </si>
  <si>
    <t>0x86</t>
  </si>
  <si>
    <t>0x96</t>
  </si>
  <si>
    <t>0x8E</t>
  </si>
  <si>
    <t>0x84</t>
  </si>
  <si>
    <t>0x94</t>
  </si>
  <si>
    <t>0x8C</t>
  </si>
  <si>
    <t>0xAA</t>
  </si>
  <si>
    <t>0xA8</t>
  </si>
  <si>
    <t>0xBA</t>
  </si>
  <si>
    <t>0x8A</t>
  </si>
  <si>
    <t>0x9A</t>
  </si>
  <si>
    <t>0x98</t>
  </si>
  <si>
    <t>0x02</t>
  </si>
  <si>
    <t>0x03</t>
  </si>
  <si>
    <t>0x04</t>
  </si>
  <si>
    <t>0x07</t>
  </si>
  <si>
    <t>0x0B</t>
  </si>
  <si>
    <t>0x0C</t>
  </si>
  <si>
    <t>0x0F</t>
  </si>
  <si>
    <t>0x12</t>
  </si>
  <si>
    <t>0x13</t>
  </si>
  <si>
    <t>0x14</t>
  </si>
  <si>
    <t>0x17</t>
  </si>
  <si>
    <t>0x1A</t>
  </si>
  <si>
    <t>0x1B</t>
  </si>
  <si>
    <t>0x1C</t>
  </si>
  <si>
    <t>0x1F</t>
  </si>
  <si>
    <t>0x22</t>
  </si>
  <si>
    <t>0x23</t>
  </si>
  <si>
    <t>0x27</t>
  </si>
  <si>
    <t>0x2B</t>
  </si>
  <si>
    <t>0x2F</t>
  </si>
  <si>
    <t>0x32</t>
  </si>
  <si>
    <t>0x33</t>
  </si>
  <si>
    <t>0x34</t>
  </si>
  <si>
    <t>0x37</t>
  </si>
  <si>
    <t>0x3A</t>
  </si>
  <si>
    <t>0x3B</t>
  </si>
  <si>
    <t>0x3C</t>
  </si>
  <si>
    <t>0x3F</t>
  </si>
  <si>
    <t>0x42</t>
  </si>
  <si>
    <t>0x43</t>
  </si>
  <si>
    <t>0x44</t>
  </si>
  <si>
    <t>0x47</t>
  </si>
  <si>
    <t>0x4B</t>
  </si>
  <si>
    <t>0x4F</t>
  </si>
  <si>
    <t>0x52</t>
  </si>
  <si>
    <t>0x53</t>
  </si>
  <si>
    <t>0x54</t>
  </si>
  <si>
    <t>0x57</t>
  </si>
  <si>
    <t>0x5A</t>
  </si>
  <si>
    <t>0x5B</t>
  </si>
  <si>
    <t>0x5C</t>
  </si>
  <si>
    <t>0x5F</t>
  </si>
  <si>
    <t>0x62</t>
  </si>
  <si>
    <t>0x63</t>
  </si>
  <si>
    <t>0x64</t>
  </si>
  <si>
    <t>0x67</t>
  </si>
  <si>
    <t>0x6B</t>
  </si>
  <si>
    <t>0x6F</t>
  </si>
  <si>
    <t>0x72</t>
  </si>
  <si>
    <t>0x73</t>
  </si>
  <si>
    <t>0x74</t>
  </si>
  <si>
    <t>0x77</t>
  </si>
  <si>
    <t>0x7A</t>
  </si>
  <si>
    <t>0x7B</t>
  </si>
  <si>
    <t>0x7C</t>
  </si>
  <si>
    <t>0x7F</t>
  </si>
  <si>
    <t>0x80</t>
  </si>
  <si>
    <t>0x82</t>
  </si>
  <si>
    <t>0x83</t>
  </si>
  <si>
    <t>0x87</t>
  </si>
  <si>
    <t>0x89</t>
  </si>
  <si>
    <t>0x8B</t>
  </si>
  <si>
    <t>0x8F</t>
  </si>
  <si>
    <t>0x92</t>
  </si>
  <si>
    <t>0x93</t>
  </si>
  <si>
    <t>0x97</t>
  </si>
  <si>
    <t>0x9B</t>
  </si>
  <si>
    <t>0x9C</t>
  </si>
  <si>
    <t>0x9E</t>
  </si>
  <si>
    <t>0x9F</t>
  </si>
  <si>
    <t>0xA3</t>
  </si>
  <si>
    <t>0xA7</t>
  </si>
  <si>
    <t>0xAB</t>
  </si>
  <si>
    <t>0xAF</t>
  </si>
  <si>
    <t>0xB2</t>
  </si>
  <si>
    <t>0xB3</t>
  </si>
  <si>
    <t>0xB7</t>
  </si>
  <si>
    <t>0xBB</t>
  </si>
  <si>
    <t>0xBF</t>
  </si>
  <si>
    <t>0xC2</t>
  </si>
  <si>
    <t>0xC3</t>
  </si>
  <si>
    <t>0xC7</t>
  </si>
  <si>
    <t>0xCB</t>
  </si>
  <si>
    <t>0xCF</t>
  </si>
  <si>
    <t>0xD2</t>
  </si>
  <si>
    <t>0xD3</t>
  </si>
  <si>
    <t>0xD4</t>
  </si>
  <si>
    <t>0xD7</t>
  </si>
  <si>
    <t>0xDA</t>
  </si>
  <si>
    <t>0xDB</t>
  </si>
  <si>
    <t>0xDC</t>
  </si>
  <si>
    <t>0xDF</t>
  </si>
  <si>
    <t>0xE2</t>
  </si>
  <si>
    <t>0xE3</t>
  </si>
  <si>
    <t>0xE7</t>
  </si>
  <si>
    <t>0xEB</t>
  </si>
  <si>
    <t>0xEF</t>
  </si>
  <si>
    <t>0xF2</t>
  </si>
  <si>
    <t>0xF3</t>
  </si>
  <si>
    <t>0xF4</t>
  </si>
  <si>
    <t>0xF7</t>
  </si>
  <si>
    <t>0xFA</t>
  </si>
  <si>
    <t>0xFB</t>
  </si>
  <si>
    <t>0xFC</t>
  </si>
  <si>
    <t>0xFF</t>
  </si>
  <si>
    <t>&amp;CPU::ADC</t>
  </si>
  <si>
    <t>&amp;CPU::AND</t>
  </si>
  <si>
    <t>&amp;CPU::ASL</t>
  </si>
  <si>
    <t>&amp;CPU::BCC</t>
  </si>
  <si>
    <t>&amp;CPU::BCS</t>
  </si>
  <si>
    <t>&amp;CPU::BEQ</t>
  </si>
  <si>
    <t>&amp;CPU::BIT</t>
  </si>
  <si>
    <t>&amp;CPU::BMI</t>
  </si>
  <si>
    <t>&amp;CPU::BNE</t>
  </si>
  <si>
    <t>&amp;CPU::BPL</t>
  </si>
  <si>
    <t>&amp;CPU::BRK</t>
  </si>
  <si>
    <t>&amp;CPU::BVC</t>
  </si>
  <si>
    <t>&amp;CPU::BVS</t>
  </si>
  <si>
    <t>&amp;CPU::CLC</t>
  </si>
  <si>
    <t>&amp;CPU::CLD</t>
  </si>
  <si>
    <t>&amp;CPU::CLI</t>
  </si>
  <si>
    <t>&amp;CPU::CLV</t>
  </si>
  <si>
    <t>&amp;CPU::CMP</t>
  </si>
  <si>
    <t>&amp;CPU::CPX</t>
  </si>
  <si>
    <t>&amp;CPU::CPY</t>
  </si>
  <si>
    <t>&amp;CPU::DEC</t>
  </si>
  <si>
    <t>&amp;CPU::DEX</t>
  </si>
  <si>
    <t>&amp;CPU::DEY</t>
  </si>
  <si>
    <t>&amp;CPU::EOR</t>
  </si>
  <si>
    <t>&amp;CPU::INC</t>
  </si>
  <si>
    <t>&amp;CPU::INX</t>
  </si>
  <si>
    <t>&amp;CPU::INY</t>
  </si>
  <si>
    <t>&amp;CPU::JMP</t>
  </si>
  <si>
    <t>&amp;CPU::JSR</t>
  </si>
  <si>
    <t>&amp;CPU::LDA</t>
  </si>
  <si>
    <t>&amp;CPU::LDX</t>
  </si>
  <si>
    <t>&amp;CPU::LDY</t>
  </si>
  <si>
    <t>&amp;CPU::LSR</t>
  </si>
  <si>
    <t>&amp;CPU::NOP</t>
  </si>
  <si>
    <t>&amp;CPU::ORA</t>
  </si>
  <si>
    <t>&amp;CPU::PHA</t>
  </si>
  <si>
    <t>&amp;CPU::PHP</t>
  </si>
  <si>
    <t>&amp;CPU::PLA</t>
  </si>
  <si>
    <t>&amp;CPU::PLP</t>
  </si>
  <si>
    <t>&amp;CPU::ROL</t>
  </si>
  <si>
    <t>&amp;CPU::ROR</t>
  </si>
  <si>
    <t>&amp;CPU::RTI</t>
  </si>
  <si>
    <t>&amp;CPU::RTS</t>
  </si>
  <si>
    <t>&amp;CPU::SBC</t>
  </si>
  <si>
    <t>&amp;CPU::SEC</t>
  </si>
  <si>
    <t>&amp;CPU::SED</t>
  </si>
  <si>
    <t>&amp;CPU::SEI</t>
  </si>
  <si>
    <t>&amp;CPU::STA</t>
  </si>
  <si>
    <t>&amp;CPU::STX</t>
  </si>
  <si>
    <t>&amp;CPU::STY</t>
  </si>
  <si>
    <t>&amp;CPU::TAX</t>
  </si>
  <si>
    <t>&amp;CPU::TAY</t>
  </si>
  <si>
    <t>&amp;CPU::TSX</t>
  </si>
  <si>
    <t>&amp;CPU::TXA</t>
  </si>
  <si>
    <t>&amp;CPU::TXS</t>
  </si>
  <si>
    <t>&amp;CPU::TYA</t>
  </si>
  <si>
    <t>&amp;CPU::IMM</t>
  </si>
  <si>
    <t>&amp;CPU::ZP0</t>
  </si>
  <si>
    <t>&amp;CPU::ZPX</t>
  </si>
  <si>
    <t>&amp;CPU::ABS</t>
  </si>
  <si>
    <t>&amp;CPU::ABX</t>
  </si>
  <si>
    <t>&amp;CPU::ABY</t>
  </si>
  <si>
    <t>&amp;CPU::IZX</t>
  </si>
  <si>
    <t>&amp;CPU::IZY</t>
  </si>
  <si>
    <t>&amp;CPU::IMP</t>
  </si>
  <si>
    <t>&amp;CPU::REL</t>
  </si>
  <si>
    <t>&amp;CPU::IND</t>
  </si>
  <si>
    <t>&amp;CPU::ZPY</t>
  </si>
  <si>
    <t>Load</t>
  </si>
  <si>
    <t>Store</t>
  </si>
  <si>
    <t>RMW</t>
  </si>
  <si>
    <t>two-cycle</t>
  </si>
  <si>
    <t>branch</t>
  </si>
  <si>
    <t>special</t>
  </si>
  <si>
    <t>stack</t>
  </si>
  <si>
    <t>ADC,SBC</t>
  </si>
  <si>
    <t>AND,</t>
  </si>
  <si>
    <t>EOR, ORA,</t>
  </si>
  <si>
    <t>BIT</t>
  </si>
  <si>
    <t>CMP,</t>
  </si>
  <si>
    <t>LDA</t>
  </si>
  <si>
    <t>CPX,</t>
  </si>
  <si>
    <t>CPY,</t>
  </si>
  <si>
    <t>LDX,</t>
  </si>
  <si>
    <t>LDY</t>
  </si>
  <si>
    <t>STA,</t>
  </si>
  <si>
    <t>STX,</t>
  </si>
  <si>
    <t>STY</t>
  </si>
  <si>
    <t>ASL, LSR</t>
  </si>
  <si>
    <t>ROL,ROR</t>
  </si>
  <si>
    <t>DEC,</t>
  </si>
  <si>
    <t>INC</t>
  </si>
  <si>
    <t>NOP,</t>
  </si>
  <si>
    <t>DEX, DEY,</t>
  </si>
  <si>
    <t>INX, INY</t>
  </si>
  <si>
    <t>SEC, SED, SEI</t>
  </si>
  <si>
    <t>CLC, CLD,</t>
  </si>
  <si>
    <t>CLI, CLV</t>
  </si>
  <si>
    <t>TAX, TAY,</t>
  </si>
  <si>
    <t>TSX, TXA,</t>
  </si>
  <si>
    <t>TXS, TYA</t>
  </si>
  <si>
    <t>JMP</t>
  </si>
  <si>
    <t>JSR</t>
  </si>
  <si>
    <t>RTI,</t>
  </si>
  <si>
    <t>RTS</t>
  </si>
  <si>
    <t>BCC, BCS, BEQ,</t>
  </si>
  <si>
    <t>BMI, BNE,</t>
  </si>
  <si>
    <t>BPL,</t>
  </si>
  <si>
    <t>BVC, BVS</t>
  </si>
  <si>
    <t>BRK</t>
  </si>
  <si>
    <t>PHA,</t>
  </si>
  <si>
    <t>PHP</t>
  </si>
  <si>
    <t>PLA,</t>
  </si>
  <si>
    <t>PLP</t>
  </si>
  <si>
    <t>1+1</t>
  </si>
  <si>
    <t>--</t>
  </si>
  <si>
    <t>1+1+5</t>
  </si>
  <si>
    <t>1+1+1</t>
  </si>
  <si>
    <t>1+2+1</t>
  </si>
  <si>
    <t>1+1+1+2</t>
  </si>
  <si>
    <t>1+2+1+2</t>
  </si>
  <si>
    <t>1+2</t>
  </si>
  <si>
    <t>1+3+2</t>
  </si>
  <si>
    <t>1+2(+1)+1</t>
  </si>
  <si>
    <t>1+3+1</t>
  </si>
  <si>
    <t>1+3+1+2</t>
  </si>
  <si>
    <t>1+3(+1)+1</t>
  </si>
  <si>
    <t>1+4+1</t>
  </si>
  <si>
    <t>1+4</t>
  </si>
  <si>
    <t>1+1(+1)(+1)</t>
  </si>
  <si>
    <t>1+5</t>
  </si>
  <si>
    <t>Stoe</t>
  </si>
  <si>
    <t>ORA</t>
  </si>
  <si>
    <t>STP</t>
  </si>
  <si>
    <t>SLO</t>
  </si>
  <si>
    <t>NOP</t>
  </si>
  <si>
    <t>ASL</t>
  </si>
  <si>
    <t>ANC</t>
  </si>
  <si>
    <t>BPL</t>
  </si>
  <si>
    <t>CLC</t>
  </si>
  <si>
    <t>AND</t>
  </si>
  <si>
    <t>RLA</t>
  </si>
  <si>
    <t>ROL</t>
  </si>
  <si>
    <t>BMI</t>
  </si>
  <si>
    <t>SEC</t>
  </si>
  <si>
    <t>RTI</t>
  </si>
  <si>
    <t>EOR</t>
  </si>
  <si>
    <t>SRE</t>
  </si>
  <si>
    <t>LSR</t>
  </si>
  <si>
    <t>PHA</t>
  </si>
  <si>
    <t>ALR</t>
  </si>
  <si>
    <t>BVC</t>
  </si>
  <si>
    <t>CLI</t>
  </si>
  <si>
    <t>ADC</t>
  </si>
  <si>
    <t>RRA</t>
  </si>
  <si>
    <t>ROR</t>
  </si>
  <si>
    <t>PLA</t>
  </si>
  <si>
    <t>ARR</t>
  </si>
  <si>
    <t>BVS</t>
  </si>
  <si>
    <t>SEI</t>
  </si>
  <si>
    <t>STA</t>
  </si>
  <si>
    <t>SAX</t>
  </si>
  <si>
    <t>STX</t>
  </si>
  <si>
    <t>DEY</t>
  </si>
  <si>
    <t>TXA</t>
  </si>
  <si>
    <t>XAA</t>
  </si>
  <si>
    <t>BCC</t>
  </si>
  <si>
    <t>AHX</t>
  </si>
  <si>
    <t>TYA</t>
  </si>
  <si>
    <t>TXS</t>
  </si>
  <si>
    <t>TAS</t>
  </si>
  <si>
    <t>SHY</t>
  </si>
  <si>
    <t>SHX</t>
  </si>
  <si>
    <t>LDX</t>
  </si>
  <si>
    <t>LAX</t>
  </si>
  <si>
    <t>TAY</t>
  </si>
  <si>
    <t>TAX</t>
  </si>
  <si>
    <t>BCS</t>
  </si>
  <si>
    <t>CLV</t>
  </si>
  <si>
    <t>TSX</t>
  </si>
  <si>
    <t>LAS</t>
  </si>
  <si>
    <t>CPY</t>
  </si>
  <si>
    <t>CMP</t>
  </si>
  <si>
    <t>DCP</t>
  </si>
  <si>
    <t>DEC</t>
  </si>
  <si>
    <t>INY</t>
  </si>
  <si>
    <t>DEX</t>
  </si>
  <si>
    <t>AXS</t>
  </si>
  <si>
    <t>BNE</t>
  </si>
  <si>
    <t>CLD</t>
  </si>
  <si>
    <t>CPX</t>
  </si>
  <si>
    <t>SBC</t>
  </si>
  <si>
    <t>ISC</t>
  </si>
  <si>
    <t>INX</t>
  </si>
  <si>
    <t>BEQ</t>
  </si>
  <si>
    <t>SED</t>
  </si>
  <si>
    <t>(d,x)</t>
  </si>
  <si>
    <t>d</t>
  </si>
  <si>
    <t>#i</t>
  </si>
  <si>
    <t>a</t>
  </si>
  <si>
    <t>*+d</t>
  </si>
  <si>
    <t>(d),y</t>
  </si>
  <si>
    <t>d,x</t>
  </si>
  <si>
    <t>a,y</t>
  </si>
  <si>
    <t>a,x</t>
  </si>
  <si>
    <t>(a)</t>
  </si>
  <si>
    <t>d,y</t>
  </si>
  <si>
    <t>{"BRK"},</t>
  </si>
  <si>
    <t>{"ORA"},</t>
  </si>
  <si>
    <t>{"STP"},</t>
  </si>
  <si>
    <t>{"SLO"},</t>
  </si>
  <si>
    <t>{"NOP"},</t>
  </si>
  <si>
    <t>{"ASL"},</t>
  </si>
  <si>
    <t>{"PHP"},</t>
  </si>
  <si>
    <t>{"ANC"},</t>
  </si>
  <si>
    <t>{"BPL"},</t>
  </si>
  <si>
    <t>{"CLC"},</t>
  </si>
  <si>
    <t>{"JSR"},</t>
  </si>
  <si>
    <t>{"AND"},</t>
  </si>
  <si>
    <t>{"RLA"},</t>
  </si>
  <si>
    <t>{"BIT"},</t>
  </si>
  <si>
    <t>{"ROL"},</t>
  </si>
  <si>
    <t>{"PLP"},</t>
  </si>
  <si>
    <t>{"BMI"},</t>
  </si>
  <si>
    <t>{"SEC"},</t>
  </si>
  <si>
    <t>{"RTI"},</t>
  </si>
  <si>
    <t>{"EOR"},</t>
  </si>
  <si>
    <t>{"SRE"},</t>
  </si>
  <si>
    <t>{"LSR"},</t>
  </si>
  <si>
    <t>{"PHA"},</t>
  </si>
  <si>
    <t>{"ALR"},</t>
  </si>
  <si>
    <t>{"JMP"},</t>
  </si>
  <si>
    <t>{"BVC"},</t>
  </si>
  <si>
    <t>{"CLI"},</t>
  </si>
  <si>
    <t>{"RTS"},</t>
  </si>
  <si>
    <t>{"ADC"},</t>
  </si>
  <si>
    <t>{"RRA"},</t>
  </si>
  <si>
    <t>{"ROR"},</t>
  </si>
  <si>
    <t>{"PLA"},</t>
  </si>
  <si>
    <t>{"ARR"},</t>
  </si>
  <si>
    <t>{"BVS"},</t>
  </si>
  <si>
    <t>{"SEI"},</t>
  </si>
  <si>
    <t>{"STA"},</t>
  </si>
  <si>
    <t>{"SAX"},</t>
  </si>
  <si>
    <t>{"STY"},</t>
  </si>
  <si>
    <t>{"STX"},</t>
  </si>
  <si>
    <t>{"DEY"},</t>
  </si>
  <si>
    <t>{"TXA"},</t>
  </si>
  <si>
    <t>{"XAA"},</t>
  </si>
  <si>
    <t>{"BCC"},</t>
  </si>
  <si>
    <t>{"AHX"},</t>
  </si>
  <si>
    <t>{"TYA"},</t>
  </si>
  <si>
    <t>{"TXS"},</t>
  </si>
  <si>
    <t>{"TAS"},</t>
  </si>
  <si>
    <t>{"SHY"},</t>
  </si>
  <si>
    <t>{"SHX"},</t>
  </si>
  <si>
    <t>{"LDY"},</t>
  </si>
  <si>
    <t>{"LDA"},</t>
  </si>
  <si>
    <t>{"LDX"},</t>
  </si>
  <si>
    <t>{"LAX"},</t>
  </si>
  <si>
    <t>{"TAY"},</t>
  </si>
  <si>
    <t>{"TAX"},</t>
  </si>
  <si>
    <t>{"BCS"},</t>
  </si>
  <si>
    <t>{"CLV"},</t>
  </si>
  <si>
    <t>{"TSX"},</t>
  </si>
  <si>
    <t>{"LAS"},</t>
  </si>
  <si>
    <t>{"CPY"},</t>
  </si>
  <si>
    <t>{"CMP"},</t>
  </si>
  <si>
    <t>{"DCP"},</t>
  </si>
  <si>
    <t>{"DEC"},</t>
  </si>
  <si>
    <t>{"INY"},</t>
  </si>
  <si>
    <t>{"DEX"},</t>
  </si>
  <si>
    <t>{"AXS"},</t>
  </si>
  <si>
    <t>{"BNE"},</t>
  </si>
  <si>
    <t>{"CLD"},</t>
  </si>
  <si>
    <t>{"CPX"},</t>
  </si>
  <si>
    <t>{"SBC"},</t>
  </si>
  <si>
    <t>{"ISC"},</t>
  </si>
  <si>
    <t>{"INC"},</t>
  </si>
  <si>
    <t>{"INX"},</t>
  </si>
  <si>
    <t>{"BEQ"},</t>
  </si>
  <si>
    <t>{"SED"},</t>
  </si>
  <si>
    <t>&lt;-- function</t>
  </si>
  <si>
    <t>&amp;CPU::BRK,</t>
  </si>
  <si>
    <t>&amp;CPU::ORA,</t>
  </si>
  <si>
    <t>&amp;CPU::STP,</t>
  </si>
  <si>
    <t>&amp;CPU::SLO,</t>
  </si>
  <si>
    <t>&amp;CPU::NOP,</t>
  </si>
  <si>
    <t>&amp;CPU::ASL,</t>
  </si>
  <si>
    <t>&amp;CPU::PHP,</t>
  </si>
  <si>
    <t>&amp;CPU::ANC,</t>
  </si>
  <si>
    <t>&amp;CPU::BPL,</t>
  </si>
  <si>
    <t>&amp;CPU::CLC,</t>
  </si>
  <si>
    <t>&amp;CPU::JSR,</t>
  </si>
  <si>
    <t>&amp;CPU::AND,</t>
  </si>
  <si>
    <t>&amp;CPU::RLA,</t>
  </si>
  <si>
    <t>&amp;CPU::BIT,</t>
  </si>
  <si>
    <t>&amp;CPU::ROL,</t>
  </si>
  <si>
    <t>&amp;CPU::PLP,</t>
  </si>
  <si>
    <t>&amp;CPU::BMI,</t>
  </si>
  <si>
    <t>&amp;CPU::SEC,</t>
  </si>
  <si>
    <t>&amp;CPU::RTI,</t>
  </si>
  <si>
    <t>&amp;CPU::EOR,</t>
  </si>
  <si>
    <t>&amp;CPU::SRE,</t>
  </si>
  <si>
    <t>&amp;CPU::LSR,</t>
  </si>
  <si>
    <t>&amp;CPU::PHA,</t>
  </si>
  <si>
    <t>&amp;CPU::ALR,</t>
  </si>
  <si>
    <t>&amp;CPU::JMP,</t>
  </si>
  <si>
    <t>&amp;CPU::BVC,</t>
  </si>
  <si>
    <t>&amp;CPU::CLI,</t>
  </si>
  <si>
    <t>&amp;CPU::RTS,</t>
  </si>
  <si>
    <t>&amp;CPU::ADC,</t>
  </si>
  <si>
    <t>&amp;CPU::RRA,</t>
  </si>
  <si>
    <t>&amp;CPU::ROR,</t>
  </si>
  <si>
    <t>&amp;CPU::PLA,</t>
  </si>
  <si>
    <t>&amp;CPU::ARR,</t>
  </si>
  <si>
    <t>&amp;CPU::BVS,</t>
  </si>
  <si>
    <t>&amp;CPU::SEI,</t>
  </si>
  <si>
    <t>&amp;CPU::STA,</t>
  </si>
  <si>
    <t>&amp;CPU::SAX,</t>
  </si>
  <si>
    <t>&amp;CPU::STY,</t>
  </si>
  <si>
    <t>&amp;CPU::STX,</t>
  </si>
  <si>
    <t>&amp;CPU::DEY,</t>
  </si>
  <si>
    <t>&amp;CPU::TXA,</t>
  </si>
  <si>
    <t>&amp;CPU::XAA,</t>
  </si>
  <si>
    <t>&amp;CPU::BCC,</t>
  </si>
  <si>
    <t>&amp;CPU::AHX,</t>
  </si>
  <si>
    <t>&amp;CPU::TYA,</t>
  </si>
  <si>
    <t>&amp;CPU::TXS,</t>
  </si>
  <si>
    <t>&amp;CPU::TAS,</t>
  </si>
  <si>
    <t>&amp;CPU::SHY,</t>
  </si>
  <si>
    <t>&amp;CPU::SHX,</t>
  </si>
  <si>
    <t>&amp;CPU::LDY,</t>
  </si>
  <si>
    <t>&amp;CPU::LDA,</t>
  </si>
  <si>
    <t>&amp;CPU::LDX,</t>
  </si>
  <si>
    <t>&amp;CPU::LAX,</t>
  </si>
  <si>
    <t>&amp;CPU::TAY,</t>
  </si>
  <si>
    <t>&amp;CPU::TAX,</t>
  </si>
  <si>
    <t>&amp;CPU::BCS,</t>
  </si>
  <si>
    <t>&amp;CPU::CLV,</t>
  </si>
  <si>
    <t>&amp;CPU::TSX,</t>
  </si>
  <si>
    <t>&amp;CPU::LAS,</t>
  </si>
  <si>
    <t>&amp;CPU::CPY,</t>
  </si>
  <si>
    <t>&amp;CPU::CMP,</t>
  </si>
  <si>
    <t>&amp;CPU::DCP,</t>
  </si>
  <si>
    <t>&amp;CPU::DEC,</t>
  </si>
  <si>
    <t>&amp;CPU::INY,</t>
  </si>
  <si>
    <t>&amp;CPU::DEX,</t>
  </si>
  <si>
    <t>&amp;CPU::AXS,</t>
  </si>
  <si>
    <t>&amp;CPU::BNE,</t>
  </si>
  <si>
    <t>&amp;CPU::CLD,</t>
  </si>
  <si>
    <t>&amp;CPU::CPX,</t>
  </si>
  <si>
    <t>&amp;CPU::SBC,</t>
  </si>
  <si>
    <t>&amp;CPU::ISC,</t>
  </si>
  <si>
    <t>&amp;CPU::INC,</t>
  </si>
  <si>
    <t>&amp;CPU::INX,</t>
  </si>
  <si>
    <t>&amp;CPU::BEQ,</t>
  </si>
  <si>
    <t>&amp;CPU::SED,</t>
  </si>
  <si>
    <t>izx 6</t>
  </si>
  <si>
    <t>izx 8</t>
  </si>
  <si>
    <t>zp 3</t>
  </si>
  <si>
    <t>zp 5</t>
  </si>
  <si>
    <t>imm 2</t>
  </si>
  <si>
    <t>abs 4</t>
  </si>
  <si>
    <t>abs 6</t>
  </si>
  <si>
    <t>rel 2*</t>
  </si>
  <si>
    <t>izy 5*</t>
  </si>
  <si>
    <t>izy 8</t>
  </si>
  <si>
    <t>zpx 4</t>
  </si>
  <si>
    <t>zpx 6</t>
  </si>
  <si>
    <t>aby 4*</t>
  </si>
  <si>
    <t>aby 7</t>
  </si>
  <si>
    <t>abx 4*</t>
  </si>
  <si>
    <t>abx 7</t>
  </si>
  <si>
    <t>abs 3</t>
  </si>
  <si>
    <t>ind 5</t>
  </si>
  <si>
    <t>izy 6</t>
  </si>
  <si>
    <t>zpy 4</t>
  </si>
  <si>
    <t>aby 5</t>
  </si>
  <si>
    <t>abx 5</t>
  </si>
  <si>
    <t>7</t>
  </si>
  <si>
    <t>6</t>
  </si>
  <si>
    <t>8</t>
  </si>
  <si>
    <t>3</t>
  </si>
  <si>
    <t>5</t>
  </si>
  <si>
    <t>2</t>
  </si>
  <si>
    <t>4</t>
  </si>
  <si>
    <t>0</t>
  </si>
  <si>
    <t>&amp;CPU::IMP,</t>
  </si>
  <si>
    <t>&amp;CPU::IZX,</t>
  </si>
  <si>
    <t>&amp;CPU::ZP0,</t>
  </si>
  <si>
    <t>&amp;CPU::IMM,</t>
  </si>
  <si>
    <t>&amp;CPU::ABS,</t>
  </si>
  <si>
    <t>&amp;CPU::REL,</t>
  </si>
  <si>
    <t>&amp;CPU::IZY,</t>
  </si>
  <si>
    <t>&amp;CPU::ZPX,</t>
  </si>
  <si>
    <t>&amp;CPU::ABY,</t>
  </si>
  <si>
    <t>&amp;CPU::ABX,</t>
  </si>
  <si>
    <t>&amp;CPU::IND,</t>
  </si>
  <si>
    <t>&amp;CPU::ZPY,</t>
  </si>
  <si>
    <t xml:space="preserve">Byte NOP(); </t>
  </si>
  <si>
    <t xml:space="preserve">Byte STP(); </t>
  </si>
  <si>
    <t xml:space="preserve">Byte SLO(); </t>
  </si>
  <si>
    <t xml:space="preserve">Byte RLA(); </t>
  </si>
  <si>
    <t xml:space="preserve">Byte SRE(); </t>
  </si>
  <si>
    <t xml:space="preserve">Byte RRA(); </t>
  </si>
  <si>
    <t xml:space="preserve">Byte SAX(); </t>
  </si>
  <si>
    <t xml:space="preserve">Byte AHX(); </t>
  </si>
  <si>
    <t xml:space="preserve">Byte LAX(); </t>
  </si>
  <si>
    <t xml:space="preserve">Byte DCP(); </t>
  </si>
  <si>
    <t xml:space="preserve">Byte ISC(); </t>
  </si>
  <si>
    <t xml:space="preserve">Byte ANC(); </t>
  </si>
  <si>
    <t xml:space="preserve">Byte ALR(); </t>
  </si>
  <si>
    <t xml:space="preserve">Byte ARR(); </t>
  </si>
  <si>
    <t xml:space="preserve">Byte XAA(); </t>
  </si>
  <si>
    <t xml:space="preserve">Byte TAS(); </t>
  </si>
  <si>
    <t xml:space="preserve">Byte LAS(); </t>
  </si>
  <si>
    <t xml:space="preserve">Byte AXS(); </t>
  </si>
  <si>
    <t xml:space="preserve">Byte SBC(); </t>
  </si>
  <si>
    <t xml:space="preserve">Byte SHY(); </t>
  </si>
  <si>
    <t xml:space="preserve">Byte SHX(); </t>
  </si>
  <si>
    <t>Unofficial opcodes: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</si>
</sst>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6"/>
      <color theme="1"/>
      <name val="Calibri"/>
      <family val="2"/>
      <charset val="134"/>
      <scheme val="minor"/>
    </font>
    <font>
      <sz val="12"/>
      <color theme="1"/>
      <name val="Microsoft YaHei UI"/>
      <family val="2"/>
      <charset val="134"/>
    </font>
    <font>
      <b/>
      <sz val="12"/>
      <color rgb="FF5B9BD5"/>
      <name val="Microsoft YaHei UI"/>
      <family val="2"/>
      <charset val="134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charset val="134"/>
      <scheme val="minor"/>
    </font>
    <font>
      <b/>
      <sz val="16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DEEBF6"/>
        <bgColor indexed="64"/>
      </patternFill>
    </fill>
    <fill>
      <patternFill patternType="solid">
        <fgColor rgb="FFE5E0EC"/>
        <bgColor indexed="64"/>
      </patternFill>
    </fill>
    <fill>
      <patternFill patternType="solid">
        <fgColor rgb="FFE2EFD9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rgb="FFFBE5D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DDDDDD"/>
        <bgColor indexed="64"/>
      </patternFill>
    </fill>
  </fills>
  <borders count="5">
    <border>
      <left/>
      <right/>
      <top/>
      <bottom/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 style="medium">
        <color rgb="FFA3A3A3"/>
      </bottom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/>
      <diagonal/>
    </border>
    <border>
      <left style="medium">
        <color rgb="FFA3A3A3"/>
      </left>
      <right style="medium">
        <color rgb="FFA3A3A3"/>
      </right>
      <top/>
      <bottom/>
      <diagonal/>
    </border>
    <border>
      <left style="medium">
        <color rgb="FFA3A3A3"/>
      </left>
      <right style="medium">
        <color rgb="FFA3A3A3"/>
      </right>
      <top/>
      <bottom style="medium">
        <color rgb="FFA3A3A3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0" fillId="0" borderId="3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1" fillId="0" borderId="4" xfId="0" applyFont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vertical="center" wrapText="1"/>
    </xf>
    <xf numFmtId="0" fontId="1" fillId="5" borderId="1" xfId="0" applyFont="1" applyFill="1" applyBorder="1" applyAlignment="1">
      <alignment vertical="center" wrapText="1"/>
    </xf>
    <xf numFmtId="0" fontId="1" fillId="6" borderId="1" xfId="0" applyFont="1" applyFill="1" applyBorder="1" applyAlignment="1">
      <alignment vertical="center" wrapText="1"/>
    </xf>
    <xf numFmtId="0" fontId="1" fillId="2" borderId="1" xfId="0" quotePrefix="1" applyFont="1" applyFill="1" applyBorder="1" applyAlignment="1">
      <alignment vertical="center" wrapText="1"/>
    </xf>
    <xf numFmtId="0" fontId="1" fillId="4" borderId="1" xfId="0" quotePrefix="1" applyFont="1" applyFill="1" applyBorder="1" applyAlignment="1">
      <alignment vertical="center" wrapText="1"/>
    </xf>
    <xf numFmtId="0" fontId="1" fillId="7" borderId="1" xfId="0" quotePrefix="1" applyFont="1" applyFill="1" applyBorder="1" applyAlignment="1">
      <alignment vertical="center" wrapText="1"/>
    </xf>
    <xf numFmtId="0" fontId="1" fillId="7" borderId="1" xfId="0" applyFont="1" applyFill="1" applyBorder="1" applyAlignment="1">
      <alignment vertical="center" wrapText="1"/>
    </xf>
    <xf numFmtId="0" fontId="1" fillId="5" borderId="1" xfId="0" quotePrefix="1" applyFont="1" applyFill="1" applyBorder="1" applyAlignment="1">
      <alignment vertical="center" wrapText="1"/>
    </xf>
    <xf numFmtId="0" fontId="3" fillId="8" borderId="0" xfId="0" applyFont="1" applyFill="1" applyAlignment="1">
      <alignment vertical="center" wrapText="1"/>
    </xf>
    <xf numFmtId="0" fontId="3" fillId="9" borderId="0" xfId="0" applyFont="1" applyFill="1" applyAlignment="1">
      <alignment vertical="center" wrapText="1"/>
    </xf>
    <xf numFmtId="0" fontId="3" fillId="10" borderId="0" xfId="0" applyFont="1" applyFill="1" applyAlignment="1">
      <alignment vertical="center" wrapText="1"/>
    </xf>
    <xf numFmtId="0" fontId="4" fillId="11" borderId="0" xfId="0" applyFont="1" applyFill="1" applyAlignment="1">
      <alignment vertical="center" wrapText="1"/>
    </xf>
    <xf numFmtId="0" fontId="4" fillId="12" borderId="0" xfId="0" applyFont="1" applyFill="1" applyAlignment="1">
      <alignment vertical="center" wrapText="1"/>
    </xf>
    <xf numFmtId="0" fontId="4" fillId="9" borderId="0" xfId="0" applyFont="1" applyFill="1" applyAlignment="1">
      <alignment vertical="center" wrapText="1"/>
    </xf>
    <xf numFmtId="0" fontId="3" fillId="11" borderId="0" xfId="0" applyFont="1" applyFill="1" applyAlignment="1">
      <alignment vertical="center" wrapText="1"/>
    </xf>
    <xf numFmtId="0" fontId="4" fillId="10" borderId="0" xfId="0" applyFont="1" applyFill="1" applyAlignment="1">
      <alignment vertical="center" wrapText="1"/>
    </xf>
    <xf numFmtId="0" fontId="5" fillId="8" borderId="0" xfId="0" applyFont="1" applyFill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0" fillId="0" borderId="0" xfId="0" quotePrefix="1"/>
    <xf numFmtId="0" fontId="8" fillId="0" borderId="0" xfId="0" applyFont="1" applyAlignment="1">
      <alignment horizontal="center"/>
    </xf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</cellXfs>
  <cellStyles count="1">
    <cellStyle name="常规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D68AD-A8C4-4DDB-815E-D56B5A50C6CD}">
  <sheetPr codeName="Sheet1"/>
  <dimension ref="A1:T152"/>
  <sheetViews>
    <sheetView topLeftCell="C1" workbookViewId="0">
      <selection activeCell="K2" sqref="K2:K152"/>
    </sheetView>
  </sheetViews>
  <sheetFormatPr defaultRowHeight="21"/>
  <cols>
    <col min="2" max="2" width="14.7265625" bestFit="1" customWidth="1"/>
    <col min="4" max="4" width="4.953125" bestFit="1" customWidth="1"/>
    <col min="5" max="5" width="19.953125" bestFit="1" customWidth="1"/>
  </cols>
  <sheetData>
    <row r="1" spans="1:20">
      <c r="A1" t="s">
        <v>227</v>
      </c>
      <c r="B1" t="s">
        <v>105</v>
      </c>
      <c r="C1" t="s">
        <v>106</v>
      </c>
      <c r="D1" t="s">
        <v>107</v>
      </c>
      <c r="E1" t="s">
        <v>108</v>
      </c>
      <c r="G1" t="s">
        <v>374</v>
      </c>
      <c r="H1" t="s">
        <v>243</v>
      </c>
      <c r="I1" t="s">
        <v>242</v>
      </c>
      <c r="J1" t="s">
        <v>246</v>
      </c>
      <c r="K1" t="s">
        <v>241</v>
      </c>
      <c r="M1" t="s">
        <v>244</v>
      </c>
    </row>
    <row r="2" spans="1:20">
      <c r="A2" t="s">
        <v>0</v>
      </c>
      <c r="B2" t="s">
        <v>56</v>
      </c>
      <c r="C2" t="s">
        <v>57</v>
      </c>
      <c r="D2">
        <v>2</v>
      </c>
      <c r="E2">
        <v>2</v>
      </c>
      <c r="G2" t="str">
        <f>IF(B2="Immediate","IMM",IF(B2="Zero Page","ZP0",IF(B2="Zero Page,X","ZPX",IF(B2="Absolute","ABS",IF(B2="Absolute,X","ABX",IF(B2="Absolute,Y","ABY",IF(B2="(Indirect,X)","IZX",IF(B2="(Indirect),Y","IZY",IF(B2="Zero Page,Y","ZPY",IF(B2="Relative","REL",IF(B2="Implied","IMP",IF(B2="Indirect","IND","n"))))))))))))</f>
        <v>IMM</v>
      </c>
      <c r="H2" t="s">
        <v>230</v>
      </c>
      <c r="I2" t="str">
        <f>_xlfn.CONCAT("0x",RIGHT(C2,2))</f>
        <v>0x69</v>
      </c>
      <c r="J2" t="s">
        <v>245</v>
      </c>
      <c r="K2" t="str">
        <f>_xlfn.CONCAT("0x",RIGHT(C2,2))</f>
        <v>0x69</v>
      </c>
      <c r="L2" t="s">
        <v>247</v>
      </c>
      <c r="M2" t="str">
        <f>_xlfn.CONCAT("""",LEFT(A2,3),"""")</f>
        <v>"ADC"</v>
      </c>
      <c r="N2" t="s">
        <v>248</v>
      </c>
      <c r="O2" t="str">
        <f>_xlfn.CONCAT("&amp;",LEFT(A2,3))</f>
        <v>&amp;ADC</v>
      </c>
      <c r="P2" t="s">
        <v>248</v>
      </c>
      <c r="Q2" t="str">
        <f>_xlfn.CONCAT("&amp;",H2)</f>
        <v>&amp;IMM</v>
      </c>
      <c r="R2" t="s">
        <v>248</v>
      </c>
      <c r="S2" t="str">
        <f>LEFT(E2,1)</f>
        <v>2</v>
      </c>
      <c r="T2" t="s">
        <v>249</v>
      </c>
    </row>
    <row r="3" spans="1:20">
      <c r="A3" t="s">
        <v>0</v>
      </c>
      <c r="B3" t="s">
        <v>58</v>
      </c>
      <c r="C3" t="s">
        <v>59</v>
      </c>
      <c r="D3">
        <v>2</v>
      </c>
      <c r="E3">
        <v>3</v>
      </c>
      <c r="G3" t="str">
        <f t="shared" ref="G3:G66" si="0">IF(B3="Immediate","IMM",IF(B3="Zero Page","ZP0",IF(B3="Zero Page,X","ZPX",IF(B3="Absolute","ABS",IF(B3="Absolute,X","ABX",IF(B3="Absolute,Y","ABY",IF(B3="(Indirect,X)","IZX",IF(B3="(Indirect),Y","IZY",IF(B3="Zero Page,Y","ZPY",IF(B3="Relative","REL",IF(B3="Implied","IMP",IF(B3="Indirect","IND","n"))))))))))))</f>
        <v>ZP0</v>
      </c>
      <c r="H3" t="s">
        <v>231</v>
      </c>
      <c r="I3" t="str">
        <f t="shared" ref="I3:I66" si="1">_xlfn.CONCAT("0x",RIGHT(C3,2))</f>
        <v>0x65</v>
      </c>
      <c r="J3" t="s">
        <v>245</v>
      </c>
      <c r="K3" t="str">
        <f t="shared" ref="K3:K66" si="2">_xlfn.CONCAT("0x",RIGHT(C3,2))</f>
        <v>0x65</v>
      </c>
      <c r="L3" t="s">
        <v>247</v>
      </c>
      <c r="M3" t="str">
        <f t="shared" ref="M3:M8" si="3">_xlfn.CONCAT("""",LEFT(A3,3),"""")</f>
        <v>"ADC"</v>
      </c>
      <c r="N3" t="s">
        <v>248</v>
      </c>
      <c r="O3" t="str">
        <f t="shared" ref="O3:O8" si="4">_xlfn.CONCAT("&amp;",LEFT(A3,3))</f>
        <v>&amp;ADC</v>
      </c>
      <c r="P3" t="s">
        <v>248</v>
      </c>
      <c r="Q3" t="str">
        <f t="shared" ref="Q3:Q8" si="5">_xlfn.CONCAT("&amp;",H3)</f>
        <v>&amp;ZP0</v>
      </c>
      <c r="R3" t="s">
        <v>248</v>
      </c>
      <c r="S3" t="str">
        <f t="shared" ref="S3:S8" si="6">LEFT(E3,1)</f>
        <v>3</v>
      </c>
      <c r="T3" t="s">
        <v>249</v>
      </c>
    </row>
    <row r="4" spans="1:20">
      <c r="A4" t="s">
        <v>0</v>
      </c>
      <c r="B4" t="s">
        <v>60</v>
      </c>
      <c r="C4" t="s">
        <v>61</v>
      </c>
      <c r="D4">
        <v>2</v>
      </c>
      <c r="E4">
        <v>4</v>
      </c>
      <c r="G4" t="str">
        <f t="shared" si="0"/>
        <v>ZPX</v>
      </c>
      <c r="H4" t="s">
        <v>232</v>
      </c>
      <c r="I4" t="str">
        <f t="shared" si="1"/>
        <v>0x75</v>
      </c>
      <c r="J4" t="s">
        <v>245</v>
      </c>
      <c r="K4" t="str">
        <f t="shared" si="2"/>
        <v>0x75</v>
      </c>
      <c r="L4" t="s">
        <v>247</v>
      </c>
      <c r="M4" t="str">
        <f t="shared" si="3"/>
        <v>"ADC"</v>
      </c>
      <c r="N4" t="s">
        <v>248</v>
      </c>
      <c r="O4" t="str">
        <f t="shared" si="4"/>
        <v>&amp;ADC</v>
      </c>
      <c r="P4" t="s">
        <v>248</v>
      </c>
      <c r="Q4" t="str">
        <f t="shared" si="5"/>
        <v>&amp;ZPX</v>
      </c>
      <c r="R4" t="s">
        <v>248</v>
      </c>
      <c r="S4" t="str">
        <f t="shared" si="6"/>
        <v>4</v>
      </c>
      <c r="T4" t="s">
        <v>249</v>
      </c>
    </row>
    <row r="5" spans="1:20">
      <c r="A5" t="s">
        <v>0</v>
      </c>
      <c r="B5" t="s">
        <v>62</v>
      </c>
      <c r="C5" t="s">
        <v>63</v>
      </c>
      <c r="D5">
        <v>3</v>
      </c>
      <c r="E5">
        <v>4</v>
      </c>
      <c r="G5" t="str">
        <f t="shared" si="0"/>
        <v>ABS</v>
      </c>
      <c r="H5" t="s">
        <v>233</v>
      </c>
      <c r="I5" t="str">
        <f t="shared" si="1"/>
        <v>0x6D</v>
      </c>
      <c r="J5" t="s">
        <v>245</v>
      </c>
      <c r="K5" t="str">
        <f t="shared" si="2"/>
        <v>0x6D</v>
      </c>
      <c r="L5" t="s">
        <v>247</v>
      </c>
      <c r="M5" t="str">
        <f t="shared" si="3"/>
        <v>"ADC"</v>
      </c>
      <c r="N5" t="s">
        <v>248</v>
      </c>
      <c r="O5" t="str">
        <f t="shared" si="4"/>
        <v>&amp;ADC</v>
      </c>
      <c r="P5" t="s">
        <v>248</v>
      </c>
      <c r="Q5" t="str">
        <f t="shared" si="5"/>
        <v>&amp;ABS</v>
      </c>
      <c r="R5" t="s">
        <v>248</v>
      </c>
      <c r="S5" t="str">
        <f t="shared" si="6"/>
        <v>4</v>
      </c>
      <c r="T5" t="s">
        <v>249</v>
      </c>
    </row>
    <row r="6" spans="1:20">
      <c r="A6" t="s">
        <v>0</v>
      </c>
      <c r="B6" t="s">
        <v>64</v>
      </c>
      <c r="C6" t="s">
        <v>65</v>
      </c>
      <c r="D6">
        <v>3</v>
      </c>
      <c r="E6" t="s">
        <v>66</v>
      </c>
      <c r="G6" t="str">
        <f t="shared" si="0"/>
        <v>ABX</v>
      </c>
      <c r="H6" t="s">
        <v>234</v>
      </c>
      <c r="I6" t="str">
        <f t="shared" si="1"/>
        <v>0x7D</v>
      </c>
      <c r="J6" t="s">
        <v>245</v>
      </c>
      <c r="K6" t="str">
        <f t="shared" si="2"/>
        <v>0x7D</v>
      </c>
      <c r="L6" t="s">
        <v>247</v>
      </c>
      <c r="M6" t="str">
        <f t="shared" si="3"/>
        <v>"ADC"</v>
      </c>
      <c r="N6" t="s">
        <v>248</v>
      </c>
      <c r="O6" t="str">
        <f t="shared" si="4"/>
        <v>&amp;ADC</v>
      </c>
      <c r="P6" t="s">
        <v>248</v>
      </c>
      <c r="Q6" t="str">
        <f t="shared" si="5"/>
        <v>&amp;ABX</v>
      </c>
      <c r="R6" t="s">
        <v>248</v>
      </c>
      <c r="S6" t="str">
        <f t="shared" si="6"/>
        <v>4</v>
      </c>
      <c r="T6" t="s">
        <v>249</v>
      </c>
    </row>
    <row r="7" spans="1:20">
      <c r="A7" t="s">
        <v>0</v>
      </c>
      <c r="B7" t="s">
        <v>67</v>
      </c>
      <c r="C7" t="s">
        <v>68</v>
      </c>
      <c r="D7">
        <v>3</v>
      </c>
      <c r="E7" t="s">
        <v>66</v>
      </c>
      <c r="G7" t="str">
        <f t="shared" si="0"/>
        <v>ABY</v>
      </c>
      <c r="H7" t="s">
        <v>235</v>
      </c>
      <c r="I7" t="str">
        <f t="shared" si="1"/>
        <v>0x79</v>
      </c>
      <c r="J7" t="s">
        <v>245</v>
      </c>
      <c r="K7" t="str">
        <f t="shared" si="2"/>
        <v>0x79</v>
      </c>
      <c r="L7" t="s">
        <v>247</v>
      </c>
      <c r="M7" t="str">
        <f t="shared" si="3"/>
        <v>"ADC"</v>
      </c>
      <c r="N7" t="s">
        <v>248</v>
      </c>
      <c r="O7" t="str">
        <f t="shared" si="4"/>
        <v>&amp;ADC</v>
      </c>
      <c r="P7" t="s">
        <v>248</v>
      </c>
      <c r="Q7" t="str">
        <f t="shared" si="5"/>
        <v>&amp;ABY</v>
      </c>
      <c r="R7" t="s">
        <v>248</v>
      </c>
      <c r="S7" t="str">
        <f t="shared" si="6"/>
        <v>4</v>
      </c>
      <c r="T7" t="s">
        <v>249</v>
      </c>
    </row>
    <row r="8" spans="1:20">
      <c r="A8" t="s">
        <v>0</v>
      </c>
      <c r="B8" t="s">
        <v>69</v>
      </c>
      <c r="C8" t="s">
        <v>70</v>
      </c>
      <c r="D8">
        <v>2</v>
      </c>
      <c r="E8">
        <v>6</v>
      </c>
      <c r="G8" t="str">
        <f t="shared" si="0"/>
        <v>IZX</v>
      </c>
      <c r="H8" t="s">
        <v>236</v>
      </c>
      <c r="I8" t="str">
        <f t="shared" si="1"/>
        <v>0x61</v>
      </c>
      <c r="J8" t="s">
        <v>245</v>
      </c>
      <c r="K8" t="str">
        <f t="shared" si="2"/>
        <v>0x61</v>
      </c>
      <c r="L8" t="s">
        <v>247</v>
      </c>
      <c r="M8" t="str">
        <f t="shared" si="3"/>
        <v>"ADC"</v>
      </c>
      <c r="N8" t="s">
        <v>248</v>
      </c>
      <c r="O8" t="str">
        <f t="shared" si="4"/>
        <v>&amp;ADC</v>
      </c>
      <c r="P8" t="s">
        <v>248</v>
      </c>
      <c r="Q8" t="str">
        <f t="shared" si="5"/>
        <v>&amp;IZX</v>
      </c>
      <c r="R8" t="s">
        <v>248</v>
      </c>
      <c r="S8" t="str">
        <f t="shared" si="6"/>
        <v>6</v>
      </c>
      <c r="T8" t="s">
        <v>249</v>
      </c>
    </row>
    <row r="9" spans="1:20">
      <c r="A9" t="s">
        <v>0</v>
      </c>
      <c r="B9" t="s">
        <v>71</v>
      </c>
      <c r="C9" t="s">
        <v>72</v>
      </c>
      <c r="D9">
        <v>2</v>
      </c>
      <c r="E9" t="s">
        <v>73</v>
      </c>
      <c r="G9" t="str">
        <f t="shared" si="0"/>
        <v>IZY</v>
      </c>
      <c r="H9" t="s">
        <v>237</v>
      </c>
      <c r="I9" t="str">
        <f t="shared" si="1"/>
        <v>0x71</v>
      </c>
      <c r="J9" t="s">
        <v>245</v>
      </c>
      <c r="K9" t="str">
        <f t="shared" si="2"/>
        <v>0x71</v>
      </c>
      <c r="L9" t="s">
        <v>247</v>
      </c>
      <c r="M9" t="str">
        <f t="shared" ref="M9:M72" si="7">_xlfn.CONCAT("""",LEFT(A9,3),"""")</f>
        <v>"ADC"</v>
      </c>
      <c r="N9" t="s">
        <v>248</v>
      </c>
      <c r="O9" t="str">
        <f t="shared" ref="O9:O72" si="8">_xlfn.CONCAT("&amp;",LEFT(A9,3))</f>
        <v>&amp;ADC</v>
      </c>
      <c r="P9" t="s">
        <v>248</v>
      </c>
      <c r="Q9" t="str">
        <f t="shared" ref="Q9:Q72" si="9">_xlfn.CONCAT("&amp;",H9)</f>
        <v>&amp;IZY</v>
      </c>
      <c r="R9" t="s">
        <v>248</v>
      </c>
      <c r="S9" t="str">
        <f t="shared" ref="S9:S72" si="10">LEFT(E9,1)</f>
        <v>5</v>
      </c>
      <c r="T9" t="s">
        <v>249</v>
      </c>
    </row>
    <row r="10" spans="1:20">
      <c r="A10" t="s">
        <v>1</v>
      </c>
      <c r="B10" t="s">
        <v>56</v>
      </c>
      <c r="C10" t="s">
        <v>74</v>
      </c>
      <c r="D10">
        <v>2</v>
      </c>
      <c r="E10">
        <v>2</v>
      </c>
      <c r="G10" t="str">
        <f t="shared" si="0"/>
        <v>IMM</v>
      </c>
      <c r="H10" t="s">
        <v>230</v>
      </c>
      <c r="I10" t="str">
        <f t="shared" si="1"/>
        <v>0x29</v>
      </c>
      <c r="J10" t="s">
        <v>245</v>
      </c>
      <c r="K10" t="str">
        <f t="shared" si="2"/>
        <v>0x29</v>
      </c>
      <c r="L10" t="s">
        <v>247</v>
      </c>
      <c r="M10" t="str">
        <f t="shared" si="7"/>
        <v>"AND"</v>
      </c>
      <c r="N10" t="s">
        <v>248</v>
      </c>
      <c r="O10" t="str">
        <f t="shared" si="8"/>
        <v>&amp;AND</v>
      </c>
      <c r="P10" t="s">
        <v>248</v>
      </c>
      <c r="Q10" t="str">
        <f t="shared" si="9"/>
        <v>&amp;IMM</v>
      </c>
      <c r="R10" t="s">
        <v>248</v>
      </c>
      <c r="S10" t="str">
        <f t="shared" si="10"/>
        <v>2</v>
      </c>
      <c r="T10" t="s">
        <v>249</v>
      </c>
    </row>
    <row r="11" spans="1:20">
      <c r="A11" t="s">
        <v>1</v>
      </c>
      <c r="B11" t="s">
        <v>58</v>
      </c>
      <c r="C11" t="s">
        <v>75</v>
      </c>
      <c r="D11">
        <v>2</v>
      </c>
      <c r="E11">
        <v>3</v>
      </c>
      <c r="G11" t="str">
        <f t="shared" si="0"/>
        <v>ZP0</v>
      </c>
      <c r="H11" t="s">
        <v>231</v>
      </c>
      <c r="I11" t="str">
        <f t="shared" si="1"/>
        <v>0x25</v>
      </c>
      <c r="J11" t="s">
        <v>245</v>
      </c>
      <c r="K11" t="str">
        <f t="shared" si="2"/>
        <v>0x25</v>
      </c>
      <c r="L11" t="s">
        <v>247</v>
      </c>
      <c r="M11" t="str">
        <f t="shared" si="7"/>
        <v>"AND"</v>
      </c>
      <c r="N11" t="s">
        <v>248</v>
      </c>
      <c r="O11" t="str">
        <f t="shared" si="8"/>
        <v>&amp;AND</v>
      </c>
      <c r="P11" t="s">
        <v>248</v>
      </c>
      <c r="Q11" t="str">
        <f t="shared" si="9"/>
        <v>&amp;ZP0</v>
      </c>
      <c r="R11" t="s">
        <v>248</v>
      </c>
      <c r="S11" t="str">
        <f t="shared" si="10"/>
        <v>3</v>
      </c>
      <c r="T11" t="s">
        <v>249</v>
      </c>
    </row>
    <row r="12" spans="1:20">
      <c r="A12" t="s">
        <v>1</v>
      </c>
      <c r="B12" t="s">
        <v>60</v>
      </c>
      <c r="C12" t="s">
        <v>76</v>
      </c>
      <c r="D12">
        <v>2</v>
      </c>
      <c r="E12">
        <v>4</v>
      </c>
      <c r="G12" t="str">
        <f t="shared" si="0"/>
        <v>ZPX</v>
      </c>
      <c r="H12" t="s">
        <v>232</v>
      </c>
      <c r="I12" t="str">
        <f t="shared" si="1"/>
        <v>0x35</v>
      </c>
      <c r="J12" t="s">
        <v>245</v>
      </c>
      <c r="K12" t="str">
        <f t="shared" si="2"/>
        <v>0x35</v>
      </c>
      <c r="L12" t="s">
        <v>247</v>
      </c>
      <c r="M12" t="str">
        <f t="shared" si="7"/>
        <v>"AND"</v>
      </c>
      <c r="N12" t="s">
        <v>248</v>
      </c>
      <c r="O12" t="str">
        <f t="shared" si="8"/>
        <v>&amp;AND</v>
      </c>
      <c r="P12" t="s">
        <v>248</v>
      </c>
      <c r="Q12" t="str">
        <f t="shared" si="9"/>
        <v>&amp;ZPX</v>
      </c>
      <c r="R12" t="s">
        <v>248</v>
      </c>
      <c r="S12" t="str">
        <f t="shared" si="10"/>
        <v>4</v>
      </c>
      <c r="T12" t="s">
        <v>249</v>
      </c>
    </row>
    <row r="13" spans="1:20">
      <c r="A13" t="s">
        <v>1</v>
      </c>
      <c r="B13" t="s">
        <v>62</v>
      </c>
      <c r="C13" t="s">
        <v>77</v>
      </c>
      <c r="D13">
        <v>3</v>
      </c>
      <c r="E13">
        <v>4</v>
      </c>
      <c r="G13" t="str">
        <f t="shared" si="0"/>
        <v>ABS</v>
      </c>
      <c r="H13" t="s">
        <v>233</v>
      </c>
      <c r="I13" t="str">
        <f t="shared" si="1"/>
        <v>0x2D</v>
      </c>
      <c r="J13" t="s">
        <v>245</v>
      </c>
      <c r="K13" t="str">
        <f t="shared" si="2"/>
        <v>0x2D</v>
      </c>
      <c r="L13" t="s">
        <v>247</v>
      </c>
      <c r="M13" t="str">
        <f t="shared" si="7"/>
        <v>"AND"</v>
      </c>
      <c r="N13" t="s">
        <v>248</v>
      </c>
      <c r="O13" t="str">
        <f t="shared" si="8"/>
        <v>&amp;AND</v>
      </c>
      <c r="P13" t="s">
        <v>248</v>
      </c>
      <c r="Q13" t="str">
        <f t="shared" si="9"/>
        <v>&amp;ABS</v>
      </c>
      <c r="R13" t="s">
        <v>248</v>
      </c>
      <c r="S13" t="str">
        <f t="shared" si="10"/>
        <v>4</v>
      </c>
      <c r="T13" t="s">
        <v>249</v>
      </c>
    </row>
    <row r="14" spans="1:20">
      <c r="A14" t="s">
        <v>1</v>
      </c>
      <c r="B14" t="s">
        <v>64</v>
      </c>
      <c r="C14" t="s">
        <v>78</v>
      </c>
      <c r="D14">
        <v>3</v>
      </c>
      <c r="E14" t="s">
        <v>66</v>
      </c>
      <c r="G14" t="str">
        <f t="shared" si="0"/>
        <v>ABX</v>
      </c>
      <c r="H14" t="s">
        <v>234</v>
      </c>
      <c r="I14" t="str">
        <f t="shared" si="1"/>
        <v>0x3D</v>
      </c>
      <c r="J14" t="s">
        <v>245</v>
      </c>
      <c r="K14" t="str">
        <f t="shared" si="2"/>
        <v>0x3D</v>
      </c>
      <c r="L14" t="s">
        <v>247</v>
      </c>
      <c r="M14" t="str">
        <f t="shared" si="7"/>
        <v>"AND"</v>
      </c>
      <c r="N14" t="s">
        <v>248</v>
      </c>
      <c r="O14" t="str">
        <f t="shared" si="8"/>
        <v>&amp;AND</v>
      </c>
      <c r="P14" t="s">
        <v>248</v>
      </c>
      <c r="Q14" t="str">
        <f t="shared" si="9"/>
        <v>&amp;ABX</v>
      </c>
      <c r="R14" t="s">
        <v>248</v>
      </c>
      <c r="S14" t="str">
        <f t="shared" si="10"/>
        <v>4</v>
      </c>
      <c r="T14" t="s">
        <v>249</v>
      </c>
    </row>
    <row r="15" spans="1:20">
      <c r="A15" t="s">
        <v>1</v>
      </c>
      <c r="B15" t="s">
        <v>67</v>
      </c>
      <c r="C15" t="s">
        <v>79</v>
      </c>
      <c r="D15">
        <v>3</v>
      </c>
      <c r="E15" t="s">
        <v>66</v>
      </c>
      <c r="G15" t="str">
        <f t="shared" si="0"/>
        <v>ABY</v>
      </c>
      <c r="H15" t="s">
        <v>235</v>
      </c>
      <c r="I15" t="str">
        <f t="shared" si="1"/>
        <v>0x39</v>
      </c>
      <c r="J15" t="s">
        <v>245</v>
      </c>
      <c r="K15" t="str">
        <f t="shared" si="2"/>
        <v>0x39</v>
      </c>
      <c r="L15" t="s">
        <v>247</v>
      </c>
      <c r="M15" t="str">
        <f t="shared" si="7"/>
        <v>"AND"</v>
      </c>
      <c r="N15" t="s">
        <v>248</v>
      </c>
      <c r="O15" t="str">
        <f t="shared" si="8"/>
        <v>&amp;AND</v>
      </c>
      <c r="P15" t="s">
        <v>248</v>
      </c>
      <c r="Q15" t="str">
        <f t="shared" si="9"/>
        <v>&amp;ABY</v>
      </c>
      <c r="R15" t="s">
        <v>248</v>
      </c>
      <c r="S15" t="str">
        <f t="shared" si="10"/>
        <v>4</v>
      </c>
      <c r="T15" t="s">
        <v>249</v>
      </c>
    </row>
    <row r="16" spans="1:20">
      <c r="A16" t="s">
        <v>1</v>
      </c>
      <c r="B16" t="s">
        <v>69</v>
      </c>
      <c r="C16" t="s">
        <v>80</v>
      </c>
      <c r="D16">
        <v>2</v>
      </c>
      <c r="E16">
        <v>6</v>
      </c>
      <c r="G16" t="str">
        <f t="shared" si="0"/>
        <v>IZX</v>
      </c>
      <c r="H16" t="s">
        <v>236</v>
      </c>
      <c r="I16" t="str">
        <f t="shared" si="1"/>
        <v>0x21</v>
      </c>
      <c r="J16" t="s">
        <v>245</v>
      </c>
      <c r="K16" t="str">
        <f t="shared" si="2"/>
        <v>0x21</v>
      </c>
      <c r="L16" t="s">
        <v>247</v>
      </c>
      <c r="M16" t="str">
        <f t="shared" si="7"/>
        <v>"AND"</v>
      </c>
      <c r="N16" t="s">
        <v>248</v>
      </c>
      <c r="O16" t="str">
        <f t="shared" si="8"/>
        <v>&amp;AND</v>
      </c>
      <c r="P16" t="s">
        <v>248</v>
      </c>
      <c r="Q16" t="str">
        <f t="shared" si="9"/>
        <v>&amp;IZX</v>
      </c>
      <c r="R16" t="s">
        <v>248</v>
      </c>
      <c r="S16" t="str">
        <f t="shared" si="10"/>
        <v>6</v>
      </c>
      <c r="T16" t="s">
        <v>249</v>
      </c>
    </row>
    <row r="17" spans="1:20">
      <c r="A17" t="s">
        <v>1</v>
      </c>
      <c r="B17" t="s">
        <v>71</v>
      </c>
      <c r="C17" t="s">
        <v>81</v>
      </c>
      <c r="D17">
        <v>2</v>
      </c>
      <c r="E17" t="s">
        <v>73</v>
      </c>
      <c r="G17" t="str">
        <f t="shared" si="0"/>
        <v>IZY</v>
      </c>
      <c r="H17" t="s">
        <v>237</v>
      </c>
      <c r="I17" t="str">
        <f t="shared" si="1"/>
        <v>0x31</v>
      </c>
      <c r="J17" t="s">
        <v>245</v>
      </c>
      <c r="K17" t="str">
        <f t="shared" si="2"/>
        <v>0x31</v>
      </c>
      <c r="L17" t="s">
        <v>247</v>
      </c>
      <c r="M17" t="str">
        <f t="shared" si="7"/>
        <v>"AND"</v>
      </c>
      <c r="N17" t="s">
        <v>248</v>
      </c>
      <c r="O17" t="str">
        <f t="shared" si="8"/>
        <v>&amp;AND</v>
      </c>
      <c r="P17" t="s">
        <v>248</v>
      </c>
      <c r="Q17" t="str">
        <f t="shared" si="9"/>
        <v>&amp;IZY</v>
      </c>
      <c r="R17" t="s">
        <v>248</v>
      </c>
      <c r="S17" t="str">
        <f t="shared" si="10"/>
        <v>5</v>
      </c>
      <c r="T17" t="s">
        <v>249</v>
      </c>
    </row>
    <row r="18" spans="1:20">
      <c r="A18" t="s">
        <v>2</v>
      </c>
      <c r="B18" t="s">
        <v>82</v>
      </c>
      <c r="C18" t="s">
        <v>83</v>
      </c>
      <c r="D18">
        <v>1</v>
      </c>
      <c r="E18">
        <v>2</v>
      </c>
      <c r="G18" t="s">
        <v>229</v>
      </c>
      <c r="H18" t="s">
        <v>229</v>
      </c>
      <c r="I18" t="str">
        <f t="shared" si="1"/>
        <v>0x0A</v>
      </c>
      <c r="J18" t="s">
        <v>245</v>
      </c>
      <c r="K18" t="str">
        <f t="shared" si="2"/>
        <v>0x0A</v>
      </c>
      <c r="L18" t="s">
        <v>247</v>
      </c>
      <c r="M18" t="str">
        <f t="shared" si="7"/>
        <v>"ASL"</v>
      </c>
      <c r="N18" t="s">
        <v>248</v>
      </c>
      <c r="O18" t="str">
        <f t="shared" si="8"/>
        <v>&amp;ASL</v>
      </c>
      <c r="P18" t="s">
        <v>248</v>
      </c>
      <c r="Q18" t="str">
        <f t="shared" si="9"/>
        <v>&amp;IMP</v>
      </c>
      <c r="R18" t="s">
        <v>248</v>
      </c>
      <c r="S18" t="str">
        <f t="shared" si="10"/>
        <v>2</v>
      </c>
      <c r="T18" t="s">
        <v>249</v>
      </c>
    </row>
    <row r="19" spans="1:20">
      <c r="A19" t="s">
        <v>2</v>
      </c>
      <c r="B19" t="s">
        <v>58</v>
      </c>
      <c r="C19" t="s">
        <v>84</v>
      </c>
      <c r="D19">
        <v>2</v>
      </c>
      <c r="E19">
        <v>5</v>
      </c>
      <c r="G19" t="str">
        <f t="shared" si="0"/>
        <v>ZP0</v>
      </c>
      <c r="H19" t="s">
        <v>231</v>
      </c>
      <c r="I19" t="str">
        <f t="shared" si="1"/>
        <v>0x06</v>
      </c>
      <c r="J19" t="s">
        <v>245</v>
      </c>
      <c r="K19" t="str">
        <f t="shared" si="2"/>
        <v>0x06</v>
      </c>
      <c r="L19" t="s">
        <v>247</v>
      </c>
      <c r="M19" t="str">
        <f t="shared" si="7"/>
        <v>"ASL"</v>
      </c>
      <c r="N19" t="s">
        <v>248</v>
      </c>
      <c r="O19" t="str">
        <f t="shared" si="8"/>
        <v>&amp;ASL</v>
      </c>
      <c r="P19" t="s">
        <v>248</v>
      </c>
      <c r="Q19" t="str">
        <f t="shared" si="9"/>
        <v>&amp;ZP0</v>
      </c>
      <c r="R19" t="s">
        <v>248</v>
      </c>
      <c r="S19" t="str">
        <f t="shared" si="10"/>
        <v>5</v>
      </c>
      <c r="T19" t="s">
        <v>249</v>
      </c>
    </row>
    <row r="20" spans="1:20">
      <c r="A20" t="s">
        <v>2</v>
      </c>
      <c r="B20" t="s">
        <v>60</v>
      </c>
      <c r="C20" t="s">
        <v>85</v>
      </c>
      <c r="D20">
        <v>2</v>
      </c>
      <c r="E20">
        <v>6</v>
      </c>
      <c r="G20" t="str">
        <f t="shared" si="0"/>
        <v>ZPX</v>
      </c>
      <c r="H20" t="s">
        <v>232</v>
      </c>
      <c r="I20" t="str">
        <f t="shared" si="1"/>
        <v>0x16</v>
      </c>
      <c r="J20" t="s">
        <v>245</v>
      </c>
      <c r="K20" t="str">
        <f t="shared" si="2"/>
        <v>0x16</v>
      </c>
      <c r="L20" t="s">
        <v>247</v>
      </c>
      <c r="M20" t="str">
        <f t="shared" si="7"/>
        <v>"ASL"</v>
      </c>
      <c r="N20" t="s">
        <v>248</v>
      </c>
      <c r="O20" t="str">
        <f t="shared" si="8"/>
        <v>&amp;ASL</v>
      </c>
      <c r="P20" t="s">
        <v>248</v>
      </c>
      <c r="Q20" t="str">
        <f t="shared" si="9"/>
        <v>&amp;ZPX</v>
      </c>
      <c r="R20" t="s">
        <v>248</v>
      </c>
      <c r="S20" t="str">
        <f t="shared" si="10"/>
        <v>6</v>
      </c>
      <c r="T20" t="s">
        <v>249</v>
      </c>
    </row>
    <row r="21" spans="1:20">
      <c r="A21" t="s">
        <v>2</v>
      </c>
      <c r="B21" t="s">
        <v>62</v>
      </c>
      <c r="C21" t="s">
        <v>86</v>
      </c>
      <c r="D21">
        <v>3</v>
      </c>
      <c r="E21">
        <v>6</v>
      </c>
      <c r="G21" t="str">
        <f t="shared" si="0"/>
        <v>ABS</v>
      </c>
      <c r="H21" t="s">
        <v>233</v>
      </c>
      <c r="I21" t="str">
        <f t="shared" si="1"/>
        <v>0x0E</v>
      </c>
      <c r="J21" t="s">
        <v>245</v>
      </c>
      <c r="K21" t="str">
        <f t="shared" si="2"/>
        <v>0x0E</v>
      </c>
      <c r="L21" t="s">
        <v>247</v>
      </c>
      <c r="M21" t="str">
        <f t="shared" si="7"/>
        <v>"ASL"</v>
      </c>
      <c r="N21" t="s">
        <v>248</v>
      </c>
      <c r="O21" t="str">
        <f t="shared" si="8"/>
        <v>&amp;ASL</v>
      </c>
      <c r="P21" t="s">
        <v>248</v>
      </c>
      <c r="Q21" t="str">
        <f t="shared" si="9"/>
        <v>&amp;ABS</v>
      </c>
      <c r="R21" t="s">
        <v>248</v>
      </c>
      <c r="S21" t="str">
        <f t="shared" si="10"/>
        <v>6</v>
      </c>
      <c r="T21" t="s">
        <v>249</v>
      </c>
    </row>
    <row r="22" spans="1:20">
      <c r="A22" t="s">
        <v>2</v>
      </c>
      <c r="B22" t="s">
        <v>64</v>
      </c>
      <c r="C22" t="s">
        <v>87</v>
      </c>
      <c r="D22">
        <v>3</v>
      </c>
      <c r="E22">
        <v>7</v>
      </c>
      <c r="G22" t="str">
        <f t="shared" si="0"/>
        <v>ABX</v>
      </c>
      <c r="H22" t="s">
        <v>234</v>
      </c>
      <c r="I22" t="str">
        <f t="shared" si="1"/>
        <v>0x1E</v>
      </c>
      <c r="J22" t="s">
        <v>245</v>
      </c>
      <c r="K22" t="str">
        <f t="shared" si="2"/>
        <v>0x1E</v>
      </c>
      <c r="L22" t="s">
        <v>247</v>
      </c>
      <c r="M22" t="str">
        <f t="shared" si="7"/>
        <v>"ASL"</v>
      </c>
      <c r="N22" t="s">
        <v>248</v>
      </c>
      <c r="O22" t="str">
        <f t="shared" si="8"/>
        <v>&amp;ASL</v>
      </c>
      <c r="P22" t="s">
        <v>248</v>
      </c>
      <c r="Q22" t="str">
        <f t="shared" si="9"/>
        <v>&amp;ABX</v>
      </c>
      <c r="R22" t="s">
        <v>248</v>
      </c>
      <c r="S22" t="str">
        <f t="shared" si="10"/>
        <v>7</v>
      </c>
      <c r="T22" t="s">
        <v>249</v>
      </c>
    </row>
    <row r="23" spans="1:20">
      <c r="A23" t="s">
        <v>3</v>
      </c>
      <c r="B23" t="s">
        <v>88</v>
      </c>
      <c r="C23" t="s">
        <v>89</v>
      </c>
      <c r="D23">
        <v>2</v>
      </c>
      <c r="E23" t="s">
        <v>90</v>
      </c>
      <c r="F23" t="s">
        <v>91</v>
      </c>
      <c r="G23" t="str">
        <f t="shared" si="0"/>
        <v>REL</v>
      </c>
      <c r="H23" t="s">
        <v>238</v>
      </c>
      <c r="I23" t="str">
        <f t="shared" si="1"/>
        <v>0x90</v>
      </c>
      <c r="J23" t="s">
        <v>245</v>
      </c>
      <c r="K23" t="str">
        <f t="shared" si="2"/>
        <v>0x90</v>
      </c>
      <c r="L23" t="s">
        <v>247</v>
      </c>
      <c r="M23" t="str">
        <f t="shared" si="7"/>
        <v>"BCC"</v>
      </c>
      <c r="N23" t="s">
        <v>248</v>
      </c>
      <c r="O23" t="str">
        <f t="shared" si="8"/>
        <v>&amp;BCC</v>
      </c>
      <c r="P23" t="s">
        <v>248</v>
      </c>
      <c r="Q23" t="str">
        <f t="shared" si="9"/>
        <v>&amp;REL</v>
      </c>
      <c r="R23" t="s">
        <v>248</v>
      </c>
      <c r="S23" t="str">
        <f t="shared" si="10"/>
        <v>2</v>
      </c>
      <c r="T23" t="s">
        <v>249</v>
      </c>
    </row>
    <row r="24" spans="1:20">
      <c r="A24" t="s">
        <v>4</v>
      </c>
      <c r="B24" t="s">
        <v>88</v>
      </c>
      <c r="C24" t="s">
        <v>92</v>
      </c>
      <c r="D24">
        <v>2</v>
      </c>
      <c r="E24" t="s">
        <v>90</v>
      </c>
      <c r="F24" t="s">
        <v>91</v>
      </c>
      <c r="G24" t="str">
        <f t="shared" si="0"/>
        <v>REL</v>
      </c>
      <c r="H24" t="s">
        <v>238</v>
      </c>
      <c r="I24" t="str">
        <f t="shared" si="1"/>
        <v>0xB0</v>
      </c>
      <c r="J24" t="s">
        <v>245</v>
      </c>
      <c r="K24" t="str">
        <f t="shared" si="2"/>
        <v>0xB0</v>
      </c>
      <c r="L24" t="s">
        <v>247</v>
      </c>
      <c r="M24" t="str">
        <f t="shared" si="7"/>
        <v>"BCS"</v>
      </c>
      <c r="N24" t="s">
        <v>248</v>
      </c>
      <c r="O24" t="str">
        <f t="shared" si="8"/>
        <v>&amp;BCS</v>
      </c>
      <c r="P24" t="s">
        <v>248</v>
      </c>
      <c r="Q24" t="str">
        <f t="shared" si="9"/>
        <v>&amp;REL</v>
      </c>
      <c r="R24" t="s">
        <v>248</v>
      </c>
      <c r="S24" t="str">
        <f t="shared" si="10"/>
        <v>2</v>
      </c>
      <c r="T24" t="s">
        <v>249</v>
      </c>
    </row>
    <row r="25" spans="1:20">
      <c r="A25" t="s">
        <v>5</v>
      </c>
      <c r="B25" t="s">
        <v>88</v>
      </c>
      <c r="C25" t="s">
        <v>93</v>
      </c>
      <c r="D25">
        <v>2</v>
      </c>
      <c r="E25" t="s">
        <v>90</v>
      </c>
      <c r="F25" t="s">
        <v>91</v>
      </c>
      <c r="G25" t="str">
        <f t="shared" si="0"/>
        <v>REL</v>
      </c>
      <c r="H25" t="s">
        <v>238</v>
      </c>
      <c r="I25" t="str">
        <f t="shared" si="1"/>
        <v>0xF0</v>
      </c>
      <c r="J25" t="s">
        <v>245</v>
      </c>
      <c r="K25" t="str">
        <f t="shared" si="2"/>
        <v>0xF0</v>
      </c>
      <c r="L25" t="s">
        <v>247</v>
      </c>
      <c r="M25" t="str">
        <f t="shared" si="7"/>
        <v>"BEQ"</v>
      </c>
      <c r="N25" t="s">
        <v>248</v>
      </c>
      <c r="O25" t="str">
        <f t="shared" si="8"/>
        <v>&amp;BEQ</v>
      </c>
      <c r="P25" t="s">
        <v>248</v>
      </c>
      <c r="Q25" t="str">
        <f t="shared" si="9"/>
        <v>&amp;REL</v>
      </c>
      <c r="R25" t="s">
        <v>248</v>
      </c>
      <c r="S25" t="str">
        <f t="shared" si="10"/>
        <v>2</v>
      </c>
      <c r="T25" t="s">
        <v>249</v>
      </c>
    </row>
    <row r="26" spans="1:20">
      <c r="A26" t="s">
        <v>6</v>
      </c>
      <c r="B26" t="s">
        <v>58</v>
      </c>
      <c r="C26" t="s">
        <v>94</v>
      </c>
      <c r="D26">
        <v>2</v>
      </c>
      <c r="E26">
        <v>3</v>
      </c>
      <c r="G26" t="str">
        <f t="shared" si="0"/>
        <v>ZP0</v>
      </c>
      <c r="H26" t="s">
        <v>231</v>
      </c>
      <c r="I26" t="str">
        <f t="shared" si="1"/>
        <v>0x24</v>
      </c>
      <c r="J26" t="s">
        <v>245</v>
      </c>
      <c r="K26" t="str">
        <f t="shared" si="2"/>
        <v>0x24</v>
      </c>
      <c r="L26" t="s">
        <v>247</v>
      </c>
      <c r="M26" t="str">
        <f t="shared" si="7"/>
        <v>"BIT"</v>
      </c>
      <c r="N26" t="s">
        <v>248</v>
      </c>
      <c r="O26" t="str">
        <f t="shared" si="8"/>
        <v>&amp;BIT</v>
      </c>
      <c r="P26" t="s">
        <v>248</v>
      </c>
      <c r="Q26" t="str">
        <f t="shared" si="9"/>
        <v>&amp;ZP0</v>
      </c>
      <c r="R26" t="s">
        <v>248</v>
      </c>
      <c r="S26" t="str">
        <f t="shared" si="10"/>
        <v>3</v>
      </c>
      <c r="T26" t="s">
        <v>249</v>
      </c>
    </row>
    <row r="27" spans="1:20">
      <c r="A27" t="s">
        <v>6</v>
      </c>
      <c r="B27" t="s">
        <v>62</v>
      </c>
      <c r="C27" t="s">
        <v>95</v>
      </c>
      <c r="D27">
        <v>3</v>
      </c>
      <c r="E27">
        <v>4</v>
      </c>
      <c r="G27" t="str">
        <f t="shared" si="0"/>
        <v>ABS</v>
      </c>
      <c r="H27" t="s">
        <v>233</v>
      </c>
      <c r="I27" t="str">
        <f t="shared" si="1"/>
        <v>0x2C</v>
      </c>
      <c r="J27" t="s">
        <v>245</v>
      </c>
      <c r="K27" t="str">
        <f t="shared" si="2"/>
        <v>0x2C</v>
      </c>
      <c r="L27" t="s">
        <v>247</v>
      </c>
      <c r="M27" t="str">
        <f t="shared" si="7"/>
        <v>"BIT"</v>
      </c>
      <c r="N27" t="s">
        <v>248</v>
      </c>
      <c r="O27" t="str">
        <f t="shared" si="8"/>
        <v>&amp;BIT</v>
      </c>
      <c r="P27" t="s">
        <v>248</v>
      </c>
      <c r="Q27" t="str">
        <f t="shared" si="9"/>
        <v>&amp;ABS</v>
      </c>
      <c r="R27" t="s">
        <v>248</v>
      </c>
      <c r="S27" t="str">
        <f t="shared" si="10"/>
        <v>4</v>
      </c>
      <c r="T27" t="s">
        <v>249</v>
      </c>
    </row>
    <row r="28" spans="1:20">
      <c r="A28" t="s">
        <v>7</v>
      </c>
      <c r="B28" t="s">
        <v>88</v>
      </c>
      <c r="C28" t="s">
        <v>96</v>
      </c>
      <c r="D28">
        <v>2</v>
      </c>
      <c r="E28" t="s">
        <v>90</v>
      </c>
      <c r="F28" t="s">
        <v>91</v>
      </c>
      <c r="G28" t="str">
        <f t="shared" si="0"/>
        <v>REL</v>
      </c>
      <c r="H28" t="s">
        <v>238</v>
      </c>
      <c r="I28" t="str">
        <f t="shared" si="1"/>
        <v>0x30</v>
      </c>
      <c r="J28" t="s">
        <v>245</v>
      </c>
      <c r="K28" t="str">
        <f t="shared" si="2"/>
        <v>0x30</v>
      </c>
      <c r="L28" t="s">
        <v>247</v>
      </c>
      <c r="M28" t="str">
        <f t="shared" si="7"/>
        <v>"BMI"</v>
      </c>
      <c r="N28" t="s">
        <v>248</v>
      </c>
      <c r="O28" t="str">
        <f t="shared" si="8"/>
        <v>&amp;BMI</v>
      </c>
      <c r="P28" t="s">
        <v>248</v>
      </c>
      <c r="Q28" t="str">
        <f t="shared" si="9"/>
        <v>&amp;REL</v>
      </c>
      <c r="R28" t="s">
        <v>248</v>
      </c>
      <c r="S28" t="str">
        <f t="shared" si="10"/>
        <v>2</v>
      </c>
      <c r="T28" t="s">
        <v>249</v>
      </c>
    </row>
    <row r="29" spans="1:20">
      <c r="A29" t="s">
        <v>8</v>
      </c>
      <c r="B29" t="s">
        <v>88</v>
      </c>
      <c r="C29" t="s">
        <v>97</v>
      </c>
      <c r="D29">
        <v>2</v>
      </c>
      <c r="E29" t="s">
        <v>90</v>
      </c>
      <c r="F29" t="s">
        <v>91</v>
      </c>
      <c r="G29" t="str">
        <f t="shared" si="0"/>
        <v>REL</v>
      </c>
      <c r="H29" t="s">
        <v>238</v>
      </c>
      <c r="I29" t="str">
        <f t="shared" si="1"/>
        <v>0xD0</v>
      </c>
      <c r="J29" t="s">
        <v>245</v>
      </c>
      <c r="K29" t="str">
        <f t="shared" si="2"/>
        <v>0xD0</v>
      </c>
      <c r="L29" t="s">
        <v>247</v>
      </c>
      <c r="M29" t="str">
        <f t="shared" si="7"/>
        <v>"BNE"</v>
      </c>
      <c r="N29" t="s">
        <v>248</v>
      </c>
      <c r="O29" t="str">
        <f t="shared" si="8"/>
        <v>&amp;BNE</v>
      </c>
      <c r="P29" t="s">
        <v>248</v>
      </c>
      <c r="Q29" t="str">
        <f t="shared" si="9"/>
        <v>&amp;REL</v>
      </c>
      <c r="R29" t="s">
        <v>248</v>
      </c>
      <c r="S29" t="str">
        <f t="shared" si="10"/>
        <v>2</v>
      </c>
      <c r="T29" t="s">
        <v>249</v>
      </c>
    </row>
    <row r="30" spans="1:20">
      <c r="A30" t="s">
        <v>9</v>
      </c>
      <c r="B30" t="s">
        <v>88</v>
      </c>
      <c r="C30" t="s">
        <v>98</v>
      </c>
      <c r="D30">
        <v>2</v>
      </c>
      <c r="E30" t="s">
        <v>90</v>
      </c>
      <c r="F30" t="s">
        <v>91</v>
      </c>
      <c r="G30" t="str">
        <f t="shared" si="0"/>
        <v>REL</v>
      </c>
      <c r="H30" t="s">
        <v>238</v>
      </c>
      <c r="I30" t="str">
        <f t="shared" si="1"/>
        <v>0x10</v>
      </c>
      <c r="J30" t="s">
        <v>245</v>
      </c>
      <c r="K30" t="str">
        <f t="shared" si="2"/>
        <v>0x10</v>
      </c>
      <c r="L30" t="s">
        <v>247</v>
      </c>
      <c r="M30" t="str">
        <f t="shared" si="7"/>
        <v>"BPL"</v>
      </c>
      <c r="N30" t="s">
        <v>248</v>
      </c>
      <c r="O30" t="str">
        <f t="shared" si="8"/>
        <v>&amp;BPL</v>
      </c>
      <c r="P30" t="s">
        <v>248</v>
      </c>
      <c r="Q30" t="str">
        <f t="shared" si="9"/>
        <v>&amp;REL</v>
      </c>
      <c r="R30" t="s">
        <v>248</v>
      </c>
      <c r="S30" t="str">
        <f t="shared" si="10"/>
        <v>2</v>
      </c>
      <c r="T30" t="s">
        <v>249</v>
      </c>
    </row>
    <row r="31" spans="1:20">
      <c r="A31" t="s">
        <v>10</v>
      </c>
      <c r="B31" t="s">
        <v>99</v>
      </c>
      <c r="C31" t="s">
        <v>100</v>
      </c>
      <c r="D31">
        <v>1</v>
      </c>
      <c r="E31">
        <v>7</v>
      </c>
      <c r="G31" t="str">
        <f t="shared" si="0"/>
        <v>IMP</v>
      </c>
      <c r="H31" t="s">
        <v>229</v>
      </c>
      <c r="I31" t="str">
        <f t="shared" si="1"/>
        <v>0x00</v>
      </c>
      <c r="J31" t="s">
        <v>245</v>
      </c>
      <c r="K31" t="str">
        <f t="shared" si="2"/>
        <v>0x00</v>
      </c>
      <c r="L31" t="s">
        <v>247</v>
      </c>
      <c r="M31" t="str">
        <f t="shared" si="7"/>
        <v>"BRK"</v>
      </c>
      <c r="N31" t="s">
        <v>248</v>
      </c>
      <c r="O31" t="str">
        <f t="shared" si="8"/>
        <v>&amp;BRK</v>
      </c>
      <c r="P31" t="s">
        <v>248</v>
      </c>
      <c r="Q31" t="str">
        <f t="shared" si="9"/>
        <v>&amp;IMP</v>
      </c>
      <c r="R31" t="s">
        <v>248</v>
      </c>
      <c r="S31" t="str">
        <f t="shared" si="10"/>
        <v>7</v>
      </c>
      <c r="T31" t="s">
        <v>249</v>
      </c>
    </row>
    <row r="32" spans="1:20">
      <c r="A32" t="s">
        <v>11</v>
      </c>
      <c r="B32" t="s">
        <v>88</v>
      </c>
      <c r="C32" t="s">
        <v>101</v>
      </c>
      <c r="D32">
        <v>2</v>
      </c>
      <c r="E32" t="s">
        <v>90</v>
      </c>
      <c r="F32" t="s">
        <v>91</v>
      </c>
      <c r="G32" t="str">
        <f t="shared" si="0"/>
        <v>REL</v>
      </c>
      <c r="H32" t="s">
        <v>238</v>
      </c>
      <c r="I32" t="str">
        <f t="shared" si="1"/>
        <v>0x50</v>
      </c>
      <c r="J32" t="s">
        <v>245</v>
      </c>
      <c r="K32" t="str">
        <f t="shared" si="2"/>
        <v>0x50</v>
      </c>
      <c r="L32" t="s">
        <v>247</v>
      </c>
      <c r="M32" t="str">
        <f t="shared" si="7"/>
        <v>"BVC"</v>
      </c>
      <c r="N32" t="s">
        <v>248</v>
      </c>
      <c r="O32" t="str">
        <f t="shared" si="8"/>
        <v>&amp;BVC</v>
      </c>
      <c r="P32" t="s">
        <v>248</v>
      </c>
      <c r="Q32" t="str">
        <f t="shared" si="9"/>
        <v>&amp;REL</v>
      </c>
      <c r="R32" t="s">
        <v>248</v>
      </c>
      <c r="S32" t="str">
        <f t="shared" si="10"/>
        <v>2</v>
      </c>
      <c r="T32" t="s">
        <v>249</v>
      </c>
    </row>
    <row r="33" spans="1:20">
      <c r="A33" t="s">
        <v>12</v>
      </c>
      <c r="B33" t="s">
        <v>88</v>
      </c>
      <c r="C33" t="s">
        <v>102</v>
      </c>
      <c r="D33">
        <v>2</v>
      </c>
      <c r="E33" t="s">
        <v>90</v>
      </c>
      <c r="F33" t="s">
        <v>91</v>
      </c>
      <c r="G33" t="str">
        <f t="shared" si="0"/>
        <v>REL</v>
      </c>
      <c r="H33" t="s">
        <v>238</v>
      </c>
      <c r="I33" t="str">
        <f t="shared" si="1"/>
        <v>0x70</v>
      </c>
      <c r="J33" t="s">
        <v>245</v>
      </c>
      <c r="K33" t="str">
        <f t="shared" si="2"/>
        <v>0x70</v>
      </c>
      <c r="L33" t="s">
        <v>247</v>
      </c>
      <c r="M33" t="str">
        <f t="shared" si="7"/>
        <v>"BVS"</v>
      </c>
      <c r="N33" t="s">
        <v>248</v>
      </c>
      <c r="O33" t="str">
        <f t="shared" si="8"/>
        <v>&amp;BVS</v>
      </c>
      <c r="P33" t="s">
        <v>248</v>
      </c>
      <c r="Q33" t="str">
        <f t="shared" si="9"/>
        <v>&amp;REL</v>
      </c>
      <c r="R33" t="s">
        <v>248</v>
      </c>
      <c r="S33" t="str">
        <f t="shared" si="10"/>
        <v>2</v>
      </c>
      <c r="T33" t="s">
        <v>249</v>
      </c>
    </row>
    <row r="34" spans="1:20">
      <c r="A34" t="s">
        <v>13</v>
      </c>
      <c r="B34" t="s">
        <v>99</v>
      </c>
      <c r="C34" t="s">
        <v>103</v>
      </c>
      <c r="D34">
        <v>1</v>
      </c>
      <c r="E34">
        <v>2</v>
      </c>
      <c r="G34" t="str">
        <f t="shared" si="0"/>
        <v>IMP</v>
      </c>
      <c r="H34" t="s">
        <v>229</v>
      </c>
      <c r="I34" t="str">
        <f t="shared" si="1"/>
        <v>0x18</v>
      </c>
      <c r="J34" t="s">
        <v>245</v>
      </c>
      <c r="K34" t="str">
        <f t="shared" si="2"/>
        <v>0x18</v>
      </c>
      <c r="L34" t="s">
        <v>247</v>
      </c>
      <c r="M34" t="str">
        <f t="shared" si="7"/>
        <v>"CLC"</v>
      </c>
      <c r="N34" t="s">
        <v>248</v>
      </c>
      <c r="O34" t="str">
        <f t="shared" si="8"/>
        <v>&amp;CLC</v>
      </c>
      <c r="P34" t="s">
        <v>248</v>
      </c>
      <c r="Q34" t="str">
        <f t="shared" si="9"/>
        <v>&amp;IMP</v>
      </c>
      <c r="R34" t="s">
        <v>248</v>
      </c>
      <c r="S34" t="str">
        <f t="shared" si="10"/>
        <v>2</v>
      </c>
      <c r="T34" t="s">
        <v>249</v>
      </c>
    </row>
    <row r="35" spans="1:20">
      <c r="A35" t="s">
        <v>14</v>
      </c>
      <c r="B35" t="s">
        <v>99</v>
      </c>
      <c r="C35" t="s">
        <v>104</v>
      </c>
      <c r="D35">
        <v>1</v>
      </c>
      <c r="E35">
        <v>2</v>
      </c>
      <c r="G35" t="str">
        <f t="shared" si="0"/>
        <v>IMP</v>
      </c>
      <c r="H35" t="s">
        <v>229</v>
      </c>
      <c r="I35" t="str">
        <f t="shared" si="1"/>
        <v>0xD8</v>
      </c>
      <c r="J35" t="s">
        <v>245</v>
      </c>
      <c r="K35" t="str">
        <f t="shared" si="2"/>
        <v>0xD8</v>
      </c>
      <c r="L35" t="s">
        <v>247</v>
      </c>
      <c r="M35" t="str">
        <f t="shared" si="7"/>
        <v>"CLD"</v>
      </c>
      <c r="N35" t="s">
        <v>248</v>
      </c>
      <c r="O35" t="str">
        <f t="shared" si="8"/>
        <v>&amp;CLD</v>
      </c>
      <c r="P35" t="s">
        <v>248</v>
      </c>
      <c r="Q35" t="str">
        <f t="shared" si="9"/>
        <v>&amp;IMP</v>
      </c>
      <c r="R35" t="s">
        <v>248</v>
      </c>
      <c r="S35" t="str">
        <f t="shared" si="10"/>
        <v>2</v>
      </c>
      <c r="T35" t="s">
        <v>249</v>
      </c>
    </row>
    <row r="36" spans="1:20">
      <c r="A36" t="s">
        <v>15</v>
      </c>
      <c r="B36" t="s">
        <v>99</v>
      </c>
      <c r="C36" t="s">
        <v>109</v>
      </c>
      <c r="D36">
        <v>1</v>
      </c>
      <c r="E36">
        <v>2</v>
      </c>
      <c r="G36" t="str">
        <f t="shared" si="0"/>
        <v>IMP</v>
      </c>
      <c r="H36" t="s">
        <v>229</v>
      </c>
      <c r="I36" t="str">
        <f t="shared" si="1"/>
        <v>0x58</v>
      </c>
      <c r="J36" t="s">
        <v>245</v>
      </c>
      <c r="K36" t="str">
        <f t="shared" si="2"/>
        <v>0x58</v>
      </c>
      <c r="L36" t="s">
        <v>247</v>
      </c>
      <c r="M36" t="str">
        <f t="shared" si="7"/>
        <v>"CLI"</v>
      </c>
      <c r="N36" t="s">
        <v>248</v>
      </c>
      <c r="O36" t="str">
        <f t="shared" si="8"/>
        <v>&amp;CLI</v>
      </c>
      <c r="P36" t="s">
        <v>248</v>
      </c>
      <c r="Q36" t="str">
        <f t="shared" si="9"/>
        <v>&amp;IMP</v>
      </c>
      <c r="R36" t="s">
        <v>248</v>
      </c>
      <c r="S36" t="str">
        <f t="shared" si="10"/>
        <v>2</v>
      </c>
      <c r="T36" t="s">
        <v>249</v>
      </c>
    </row>
    <row r="37" spans="1:20">
      <c r="A37" t="s">
        <v>16</v>
      </c>
      <c r="B37" t="s">
        <v>99</v>
      </c>
      <c r="C37" t="s">
        <v>110</v>
      </c>
      <c r="D37">
        <v>1</v>
      </c>
      <c r="E37">
        <v>2</v>
      </c>
      <c r="G37" t="str">
        <f t="shared" si="0"/>
        <v>IMP</v>
      </c>
      <c r="H37" t="s">
        <v>229</v>
      </c>
      <c r="I37" t="str">
        <f t="shared" si="1"/>
        <v>0xB8</v>
      </c>
      <c r="J37" t="s">
        <v>245</v>
      </c>
      <c r="K37" t="str">
        <f t="shared" si="2"/>
        <v>0xB8</v>
      </c>
      <c r="L37" t="s">
        <v>247</v>
      </c>
      <c r="M37" t="str">
        <f t="shared" si="7"/>
        <v>"CLV"</v>
      </c>
      <c r="N37" t="s">
        <v>248</v>
      </c>
      <c r="O37" t="str">
        <f t="shared" si="8"/>
        <v>&amp;CLV</v>
      </c>
      <c r="P37" t="s">
        <v>248</v>
      </c>
      <c r="Q37" t="str">
        <f t="shared" si="9"/>
        <v>&amp;IMP</v>
      </c>
      <c r="R37" t="s">
        <v>248</v>
      </c>
      <c r="S37" t="str">
        <f t="shared" si="10"/>
        <v>2</v>
      </c>
      <c r="T37" t="s">
        <v>249</v>
      </c>
    </row>
    <row r="38" spans="1:20">
      <c r="A38" t="s">
        <v>17</v>
      </c>
      <c r="B38" t="s">
        <v>56</v>
      </c>
      <c r="C38" t="s">
        <v>111</v>
      </c>
      <c r="D38">
        <v>2</v>
      </c>
      <c r="E38">
        <v>2</v>
      </c>
      <c r="G38" t="str">
        <f t="shared" si="0"/>
        <v>IMM</v>
      </c>
      <c r="H38" t="s">
        <v>230</v>
      </c>
      <c r="I38" t="str">
        <f t="shared" si="1"/>
        <v>0xC9</v>
      </c>
      <c r="J38" t="s">
        <v>245</v>
      </c>
      <c r="K38" t="str">
        <f t="shared" si="2"/>
        <v>0xC9</v>
      </c>
      <c r="L38" t="s">
        <v>247</v>
      </c>
      <c r="M38" t="str">
        <f t="shared" si="7"/>
        <v>"CMP"</v>
      </c>
      <c r="N38" t="s">
        <v>248</v>
      </c>
      <c r="O38" t="str">
        <f t="shared" si="8"/>
        <v>&amp;CMP</v>
      </c>
      <c r="P38" t="s">
        <v>248</v>
      </c>
      <c r="Q38" t="str">
        <f t="shared" si="9"/>
        <v>&amp;IMM</v>
      </c>
      <c r="R38" t="s">
        <v>248</v>
      </c>
      <c r="S38" t="str">
        <f t="shared" si="10"/>
        <v>2</v>
      </c>
      <c r="T38" t="s">
        <v>249</v>
      </c>
    </row>
    <row r="39" spans="1:20">
      <c r="A39" t="s">
        <v>17</v>
      </c>
      <c r="B39" t="s">
        <v>58</v>
      </c>
      <c r="C39" t="s">
        <v>112</v>
      </c>
      <c r="D39">
        <v>2</v>
      </c>
      <c r="E39">
        <v>3</v>
      </c>
      <c r="G39" t="str">
        <f t="shared" si="0"/>
        <v>ZP0</v>
      </c>
      <c r="H39" t="s">
        <v>231</v>
      </c>
      <c r="I39" t="str">
        <f t="shared" si="1"/>
        <v>0xC5</v>
      </c>
      <c r="J39" t="s">
        <v>245</v>
      </c>
      <c r="K39" t="str">
        <f t="shared" si="2"/>
        <v>0xC5</v>
      </c>
      <c r="L39" t="s">
        <v>247</v>
      </c>
      <c r="M39" t="str">
        <f t="shared" si="7"/>
        <v>"CMP"</v>
      </c>
      <c r="N39" t="s">
        <v>248</v>
      </c>
      <c r="O39" t="str">
        <f t="shared" si="8"/>
        <v>&amp;CMP</v>
      </c>
      <c r="P39" t="s">
        <v>248</v>
      </c>
      <c r="Q39" t="str">
        <f t="shared" si="9"/>
        <v>&amp;ZP0</v>
      </c>
      <c r="R39" t="s">
        <v>248</v>
      </c>
      <c r="S39" t="str">
        <f t="shared" si="10"/>
        <v>3</v>
      </c>
      <c r="T39" t="s">
        <v>249</v>
      </c>
    </row>
    <row r="40" spans="1:20">
      <c r="A40" t="s">
        <v>17</v>
      </c>
      <c r="B40" t="s">
        <v>60</v>
      </c>
      <c r="C40" t="s">
        <v>113</v>
      </c>
      <c r="D40">
        <v>2</v>
      </c>
      <c r="E40">
        <v>4</v>
      </c>
      <c r="G40" t="str">
        <f t="shared" si="0"/>
        <v>ZPX</v>
      </c>
      <c r="H40" t="s">
        <v>232</v>
      </c>
      <c r="I40" t="str">
        <f t="shared" si="1"/>
        <v>0xD5</v>
      </c>
      <c r="J40" t="s">
        <v>245</v>
      </c>
      <c r="K40" t="str">
        <f t="shared" si="2"/>
        <v>0xD5</v>
      </c>
      <c r="L40" t="s">
        <v>247</v>
      </c>
      <c r="M40" t="str">
        <f t="shared" si="7"/>
        <v>"CMP"</v>
      </c>
      <c r="N40" t="s">
        <v>248</v>
      </c>
      <c r="O40" t="str">
        <f t="shared" si="8"/>
        <v>&amp;CMP</v>
      </c>
      <c r="P40" t="s">
        <v>248</v>
      </c>
      <c r="Q40" t="str">
        <f t="shared" si="9"/>
        <v>&amp;ZPX</v>
      </c>
      <c r="R40" t="s">
        <v>248</v>
      </c>
      <c r="S40" t="str">
        <f t="shared" si="10"/>
        <v>4</v>
      </c>
      <c r="T40" t="s">
        <v>249</v>
      </c>
    </row>
    <row r="41" spans="1:20">
      <c r="A41" t="s">
        <v>17</v>
      </c>
      <c r="B41" t="s">
        <v>62</v>
      </c>
      <c r="C41" t="s">
        <v>114</v>
      </c>
      <c r="D41">
        <v>3</v>
      </c>
      <c r="E41">
        <v>4</v>
      </c>
      <c r="G41" t="str">
        <f t="shared" si="0"/>
        <v>ABS</v>
      </c>
      <c r="H41" t="s">
        <v>233</v>
      </c>
      <c r="I41" t="str">
        <f t="shared" si="1"/>
        <v>0xCD</v>
      </c>
      <c r="J41" t="s">
        <v>245</v>
      </c>
      <c r="K41" t="str">
        <f t="shared" si="2"/>
        <v>0xCD</v>
      </c>
      <c r="L41" t="s">
        <v>247</v>
      </c>
      <c r="M41" t="str">
        <f t="shared" si="7"/>
        <v>"CMP"</v>
      </c>
      <c r="N41" t="s">
        <v>248</v>
      </c>
      <c r="O41" t="str">
        <f t="shared" si="8"/>
        <v>&amp;CMP</v>
      </c>
      <c r="P41" t="s">
        <v>248</v>
      </c>
      <c r="Q41" t="str">
        <f t="shared" si="9"/>
        <v>&amp;ABS</v>
      </c>
      <c r="R41" t="s">
        <v>248</v>
      </c>
      <c r="S41" t="str">
        <f t="shared" si="10"/>
        <v>4</v>
      </c>
      <c r="T41" t="s">
        <v>249</v>
      </c>
    </row>
    <row r="42" spans="1:20">
      <c r="A42" t="s">
        <v>17</v>
      </c>
      <c r="B42" t="s">
        <v>64</v>
      </c>
      <c r="C42" t="s">
        <v>115</v>
      </c>
      <c r="D42">
        <v>3</v>
      </c>
      <c r="E42" t="s">
        <v>66</v>
      </c>
      <c r="G42" t="str">
        <f t="shared" si="0"/>
        <v>ABX</v>
      </c>
      <c r="H42" t="s">
        <v>234</v>
      </c>
      <c r="I42" t="str">
        <f t="shared" si="1"/>
        <v>0xDD</v>
      </c>
      <c r="J42" t="s">
        <v>245</v>
      </c>
      <c r="K42" t="str">
        <f t="shared" si="2"/>
        <v>0xDD</v>
      </c>
      <c r="L42" t="s">
        <v>247</v>
      </c>
      <c r="M42" t="str">
        <f t="shared" si="7"/>
        <v>"CMP"</v>
      </c>
      <c r="N42" t="s">
        <v>248</v>
      </c>
      <c r="O42" t="str">
        <f t="shared" si="8"/>
        <v>&amp;CMP</v>
      </c>
      <c r="P42" t="s">
        <v>248</v>
      </c>
      <c r="Q42" t="str">
        <f t="shared" si="9"/>
        <v>&amp;ABX</v>
      </c>
      <c r="R42" t="s">
        <v>248</v>
      </c>
      <c r="S42" t="str">
        <f t="shared" si="10"/>
        <v>4</v>
      </c>
      <c r="T42" t="s">
        <v>249</v>
      </c>
    </row>
    <row r="43" spans="1:20">
      <c r="A43" t="s">
        <v>17</v>
      </c>
      <c r="B43" t="s">
        <v>67</v>
      </c>
      <c r="C43" t="s">
        <v>116</v>
      </c>
      <c r="D43">
        <v>3</v>
      </c>
      <c r="E43" t="s">
        <v>66</v>
      </c>
      <c r="G43" t="str">
        <f t="shared" si="0"/>
        <v>ABY</v>
      </c>
      <c r="H43" t="s">
        <v>235</v>
      </c>
      <c r="I43" t="str">
        <f t="shared" si="1"/>
        <v>0xD9</v>
      </c>
      <c r="J43" t="s">
        <v>245</v>
      </c>
      <c r="K43" t="str">
        <f t="shared" si="2"/>
        <v>0xD9</v>
      </c>
      <c r="L43" t="s">
        <v>247</v>
      </c>
      <c r="M43" t="str">
        <f t="shared" si="7"/>
        <v>"CMP"</v>
      </c>
      <c r="N43" t="s">
        <v>248</v>
      </c>
      <c r="O43" t="str">
        <f t="shared" si="8"/>
        <v>&amp;CMP</v>
      </c>
      <c r="P43" t="s">
        <v>248</v>
      </c>
      <c r="Q43" t="str">
        <f t="shared" si="9"/>
        <v>&amp;ABY</v>
      </c>
      <c r="R43" t="s">
        <v>248</v>
      </c>
      <c r="S43" t="str">
        <f t="shared" si="10"/>
        <v>4</v>
      </c>
      <c r="T43" t="s">
        <v>249</v>
      </c>
    </row>
    <row r="44" spans="1:20">
      <c r="A44" t="s">
        <v>17</v>
      </c>
      <c r="B44" t="s">
        <v>69</v>
      </c>
      <c r="C44" t="s">
        <v>117</v>
      </c>
      <c r="D44">
        <v>2</v>
      </c>
      <c r="E44">
        <v>6</v>
      </c>
      <c r="G44" t="str">
        <f t="shared" si="0"/>
        <v>IZX</v>
      </c>
      <c r="H44" t="s">
        <v>236</v>
      </c>
      <c r="I44" t="str">
        <f t="shared" si="1"/>
        <v>0xC1</v>
      </c>
      <c r="J44" t="s">
        <v>245</v>
      </c>
      <c r="K44" t="str">
        <f t="shared" si="2"/>
        <v>0xC1</v>
      </c>
      <c r="L44" t="s">
        <v>247</v>
      </c>
      <c r="M44" t="str">
        <f t="shared" si="7"/>
        <v>"CMP"</v>
      </c>
      <c r="N44" t="s">
        <v>248</v>
      </c>
      <c r="O44" t="str">
        <f t="shared" si="8"/>
        <v>&amp;CMP</v>
      </c>
      <c r="P44" t="s">
        <v>248</v>
      </c>
      <c r="Q44" t="str">
        <f t="shared" si="9"/>
        <v>&amp;IZX</v>
      </c>
      <c r="R44" t="s">
        <v>248</v>
      </c>
      <c r="S44" t="str">
        <f t="shared" si="10"/>
        <v>6</v>
      </c>
      <c r="T44" t="s">
        <v>249</v>
      </c>
    </row>
    <row r="45" spans="1:20">
      <c r="A45" t="s">
        <v>17</v>
      </c>
      <c r="B45" t="s">
        <v>71</v>
      </c>
      <c r="C45" t="s">
        <v>118</v>
      </c>
      <c r="D45">
        <v>2</v>
      </c>
      <c r="E45" t="s">
        <v>73</v>
      </c>
      <c r="G45" t="str">
        <f t="shared" si="0"/>
        <v>IZY</v>
      </c>
      <c r="H45" t="s">
        <v>237</v>
      </c>
      <c r="I45" t="str">
        <f t="shared" si="1"/>
        <v>0xD1</v>
      </c>
      <c r="J45" t="s">
        <v>245</v>
      </c>
      <c r="K45" t="str">
        <f t="shared" si="2"/>
        <v>0xD1</v>
      </c>
      <c r="L45" t="s">
        <v>247</v>
      </c>
      <c r="M45" t="str">
        <f t="shared" si="7"/>
        <v>"CMP"</v>
      </c>
      <c r="N45" t="s">
        <v>248</v>
      </c>
      <c r="O45" t="str">
        <f t="shared" si="8"/>
        <v>&amp;CMP</v>
      </c>
      <c r="P45" t="s">
        <v>248</v>
      </c>
      <c r="Q45" t="str">
        <f t="shared" si="9"/>
        <v>&amp;IZY</v>
      </c>
      <c r="R45" t="s">
        <v>248</v>
      </c>
      <c r="S45" t="str">
        <f t="shared" si="10"/>
        <v>5</v>
      </c>
      <c r="T45" t="s">
        <v>249</v>
      </c>
    </row>
    <row r="46" spans="1:20">
      <c r="A46" t="s">
        <v>18</v>
      </c>
      <c r="B46" t="s">
        <v>56</v>
      </c>
      <c r="C46" t="s">
        <v>119</v>
      </c>
      <c r="D46">
        <v>2</v>
      </c>
      <c r="E46">
        <v>2</v>
      </c>
      <c r="G46" t="str">
        <f t="shared" si="0"/>
        <v>IMM</v>
      </c>
      <c r="H46" t="s">
        <v>230</v>
      </c>
      <c r="I46" t="str">
        <f t="shared" si="1"/>
        <v>0xE0</v>
      </c>
      <c r="J46" t="s">
        <v>245</v>
      </c>
      <c r="K46" t="str">
        <f t="shared" si="2"/>
        <v>0xE0</v>
      </c>
      <c r="L46" t="s">
        <v>247</v>
      </c>
      <c r="M46" t="str">
        <f t="shared" si="7"/>
        <v>"CPX"</v>
      </c>
      <c r="N46" t="s">
        <v>248</v>
      </c>
      <c r="O46" t="str">
        <f t="shared" si="8"/>
        <v>&amp;CPX</v>
      </c>
      <c r="P46" t="s">
        <v>248</v>
      </c>
      <c r="Q46" t="str">
        <f t="shared" si="9"/>
        <v>&amp;IMM</v>
      </c>
      <c r="R46" t="s">
        <v>248</v>
      </c>
      <c r="S46" t="str">
        <f t="shared" si="10"/>
        <v>2</v>
      </c>
      <c r="T46" t="s">
        <v>249</v>
      </c>
    </row>
    <row r="47" spans="1:20">
      <c r="A47" t="s">
        <v>18</v>
      </c>
      <c r="B47" t="s">
        <v>58</v>
      </c>
      <c r="C47" t="s">
        <v>120</v>
      </c>
      <c r="D47">
        <v>2</v>
      </c>
      <c r="E47">
        <v>3</v>
      </c>
      <c r="G47" t="str">
        <f t="shared" si="0"/>
        <v>ZP0</v>
      </c>
      <c r="H47" t="s">
        <v>231</v>
      </c>
      <c r="I47" t="str">
        <f t="shared" si="1"/>
        <v>0xE4</v>
      </c>
      <c r="J47" t="s">
        <v>245</v>
      </c>
      <c r="K47" t="str">
        <f t="shared" si="2"/>
        <v>0xE4</v>
      </c>
      <c r="L47" t="s">
        <v>247</v>
      </c>
      <c r="M47" t="str">
        <f t="shared" si="7"/>
        <v>"CPX"</v>
      </c>
      <c r="N47" t="s">
        <v>248</v>
      </c>
      <c r="O47" t="str">
        <f t="shared" si="8"/>
        <v>&amp;CPX</v>
      </c>
      <c r="P47" t="s">
        <v>248</v>
      </c>
      <c r="Q47" t="str">
        <f t="shared" si="9"/>
        <v>&amp;ZP0</v>
      </c>
      <c r="R47" t="s">
        <v>248</v>
      </c>
      <c r="S47" t="str">
        <f t="shared" si="10"/>
        <v>3</v>
      </c>
      <c r="T47" t="s">
        <v>249</v>
      </c>
    </row>
    <row r="48" spans="1:20">
      <c r="A48" t="s">
        <v>18</v>
      </c>
      <c r="B48" t="s">
        <v>62</v>
      </c>
      <c r="C48" t="s">
        <v>121</v>
      </c>
      <c r="D48">
        <v>3</v>
      </c>
      <c r="E48">
        <v>4</v>
      </c>
      <c r="G48" t="str">
        <f t="shared" si="0"/>
        <v>ABS</v>
      </c>
      <c r="H48" t="s">
        <v>233</v>
      </c>
      <c r="I48" t="str">
        <f t="shared" si="1"/>
        <v>0xEC</v>
      </c>
      <c r="J48" t="s">
        <v>245</v>
      </c>
      <c r="K48" t="str">
        <f t="shared" si="2"/>
        <v>0xEC</v>
      </c>
      <c r="L48" t="s">
        <v>247</v>
      </c>
      <c r="M48" t="str">
        <f t="shared" si="7"/>
        <v>"CPX"</v>
      </c>
      <c r="N48" t="s">
        <v>248</v>
      </c>
      <c r="O48" t="str">
        <f t="shared" si="8"/>
        <v>&amp;CPX</v>
      </c>
      <c r="P48" t="s">
        <v>248</v>
      </c>
      <c r="Q48" t="str">
        <f t="shared" si="9"/>
        <v>&amp;ABS</v>
      </c>
      <c r="R48" t="s">
        <v>248</v>
      </c>
      <c r="S48" t="str">
        <f t="shared" si="10"/>
        <v>4</v>
      </c>
      <c r="T48" t="s">
        <v>249</v>
      </c>
    </row>
    <row r="49" spans="1:20">
      <c r="A49" t="s">
        <v>19</v>
      </c>
      <c r="B49" t="s">
        <v>56</v>
      </c>
      <c r="C49" t="s">
        <v>122</v>
      </c>
      <c r="D49">
        <v>2</v>
      </c>
      <c r="E49">
        <v>2</v>
      </c>
      <c r="G49" t="str">
        <f t="shared" si="0"/>
        <v>IMM</v>
      </c>
      <c r="H49" t="s">
        <v>230</v>
      </c>
      <c r="I49" t="str">
        <f t="shared" si="1"/>
        <v>0xC0</v>
      </c>
      <c r="J49" t="s">
        <v>245</v>
      </c>
      <c r="K49" t="str">
        <f t="shared" si="2"/>
        <v>0xC0</v>
      </c>
      <c r="L49" t="s">
        <v>247</v>
      </c>
      <c r="M49" t="str">
        <f t="shared" si="7"/>
        <v>"CPY"</v>
      </c>
      <c r="N49" t="s">
        <v>248</v>
      </c>
      <c r="O49" t="str">
        <f t="shared" si="8"/>
        <v>&amp;CPY</v>
      </c>
      <c r="P49" t="s">
        <v>248</v>
      </c>
      <c r="Q49" t="str">
        <f t="shared" si="9"/>
        <v>&amp;IMM</v>
      </c>
      <c r="R49" t="s">
        <v>248</v>
      </c>
      <c r="S49" t="str">
        <f t="shared" si="10"/>
        <v>2</v>
      </c>
      <c r="T49" t="s">
        <v>249</v>
      </c>
    </row>
    <row r="50" spans="1:20">
      <c r="A50" t="s">
        <v>19</v>
      </c>
      <c r="B50" t="s">
        <v>58</v>
      </c>
      <c r="C50" t="s">
        <v>123</v>
      </c>
      <c r="D50">
        <v>2</v>
      </c>
      <c r="E50">
        <v>3</v>
      </c>
      <c r="G50" t="str">
        <f t="shared" si="0"/>
        <v>ZP0</v>
      </c>
      <c r="H50" t="s">
        <v>231</v>
      </c>
      <c r="I50" t="str">
        <f t="shared" si="1"/>
        <v>0xC4</v>
      </c>
      <c r="J50" t="s">
        <v>245</v>
      </c>
      <c r="K50" t="str">
        <f t="shared" si="2"/>
        <v>0xC4</v>
      </c>
      <c r="L50" t="s">
        <v>247</v>
      </c>
      <c r="M50" t="str">
        <f t="shared" si="7"/>
        <v>"CPY"</v>
      </c>
      <c r="N50" t="s">
        <v>248</v>
      </c>
      <c r="O50" t="str">
        <f t="shared" si="8"/>
        <v>&amp;CPY</v>
      </c>
      <c r="P50" t="s">
        <v>248</v>
      </c>
      <c r="Q50" t="str">
        <f t="shared" si="9"/>
        <v>&amp;ZP0</v>
      </c>
      <c r="R50" t="s">
        <v>248</v>
      </c>
      <c r="S50" t="str">
        <f t="shared" si="10"/>
        <v>3</v>
      </c>
      <c r="T50" t="s">
        <v>249</v>
      </c>
    </row>
    <row r="51" spans="1:20">
      <c r="A51" t="s">
        <v>19</v>
      </c>
      <c r="B51" t="s">
        <v>62</v>
      </c>
      <c r="C51" t="s">
        <v>124</v>
      </c>
      <c r="D51">
        <v>3</v>
      </c>
      <c r="E51">
        <v>4</v>
      </c>
      <c r="G51" t="str">
        <f t="shared" si="0"/>
        <v>ABS</v>
      </c>
      <c r="H51" t="s">
        <v>233</v>
      </c>
      <c r="I51" t="str">
        <f t="shared" si="1"/>
        <v>0xCC</v>
      </c>
      <c r="J51" t="s">
        <v>245</v>
      </c>
      <c r="K51" t="str">
        <f t="shared" si="2"/>
        <v>0xCC</v>
      </c>
      <c r="L51" t="s">
        <v>247</v>
      </c>
      <c r="M51" t="str">
        <f t="shared" si="7"/>
        <v>"CPY"</v>
      </c>
      <c r="N51" t="s">
        <v>248</v>
      </c>
      <c r="O51" t="str">
        <f t="shared" si="8"/>
        <v>&amp;CPY</v>
      </c>
      <c r="P51" t="s">
        <v>248</v>
      </c>
      <c r="Q51" t="str">
        <f t="shared" si="9"/>
        <v>&amp;ABS</v>
      </c>
      <c r="R51" t="s">
        <v>248</v>
      </c>
      <c r="S51" t="str">
        <f t="shared" si="10"/>
        <v>4</v>
      </c>
      <c r="T51" t="s">
        <v>249</v>
      </c>
    </row>
    <row r="52" spans="1:20">
      <c r="A52" t="s">
        <v>20</v>
      </c>
      <c r="B52" t="s">
        <v>58</v>
      </c>
      <c r="C52" t="s">
        <v>125</v>
      </c>
      <c r="D52">
        <v>2</v>
      </c>
      <c r="E52">
        <v>5</v>
      </c>
      <c r="G52" t="str">
        <f t="shared" si="0"/>
        <v>ZP0</v>
      </c>
      <c r="H52" t="s">
        <v>231</v>
      </c>
      <c r="I52" t="str">
        <f t="shared" si="1"/>
        <v>0xC6</v>
      </c>
      <c r="J52" t="s">
        <v>245</v>
      </c>
      <c r="K52" t="str">
        <f t="shared" si="2"/>
        <v>0xC6</v>
      </c>
      <c r="L52" t="s">
        <v>247</v>
      </c>
      <c r="M52" t="str">
        <f t="shared" si="7"/>
        <v>"DEC"</v>
      </c>
      <c r="N52" t="s">
        <v>248</v>
      </c>
      <c r="O52" t="str">
        <f t="shared" si="8"/>
        <v>&amp;DEC</v>
      </c>
      <c r="P52" t="s">
        <v>248</v>
      </c>
      <c r="Q52" t="str">
        <f t="shared" si="9"/>
        <v>&amp;ZP0</v>
      </c>
      <c r="R52" t="s">
        <v>248</v>
      </c>
      <c r="S52" t="str">
        <f t="shared" si="10"/>
        <v>5</v>
      </c>
      <c r="T52" t="s">
        <v>249</v>
      </c>
    </row>
    <row r="53" spans="1:20">
      <c r="A53" t="s">
        <v>20</v>
      </c>
      <c r="B53" t="s">
        <v>60</v>
      </c>
      <c r="C53" t="s">
        <v>126</v>
      </c>
      <c r="D53">
        <v>2</v>
      </c>
      <c r="E53">
        <v>6</v>
      </c>
      <c r="G53" t="str">
        <f t="shared" si="0"/>
        <v>ZPX</v>
      </c>
      <c r="H53" t="s">
        <v>232</v>
      </c>
      <c r="I53" t="str">
        <f t="shared" si="1"/>
        <v>0xD6</v>
      </c>
      <c r="J53" t="s">
        <v>245</v>
      </c>
      <c r="K53" t="str">
        <f t="shared" si="2"/>
        <v>0xD6</v>
      </c>
      <c r="L53" t="s">
        <v>247</v>
      </c>
      <c r="M53" t="str">
        <f t="shared" si="7"/>
        <v>"DEC"</v>
      </c>
      <c r="N53" t="s">
        <v>248</v>
      </c>
      <c r="O53" t="str">
        <f t="shared" si="8"/>
        <v>&amp;DEC</v>
      </c>
      <c r="P53" t="s">
        <v>248</v>
      </c>
      <c r="Q53" t="str">
        <f t="shared" si="9"/>
        <v>&amp;ZPX</v>
      </c>
      <c r="R53" t="s">
        <v>248</v>
      </c>
      <c r="S53" t="str">
        <f t="shared" si="10"/>
        <v>6</v>
      </c>
      <c r="T53" t="s">
        <v>249</v>
      </c>
    </row>
    <row r="54" spans="1:20">
      <c r="A54" t="s">
        <v>20</v>
      </c>
      <c r="B54" t="s">
        <v>62</v>
      </c>
      <c r="C54" t="s">
        <v>127</v>
      </c>
      <c r="D54">
        <v>3</v>
      </c>
      <c r="E54">
        <v>6</v>
      </c>
      <c r="G54" t="str">
        <f t="shared" si="0"/>
        <v>ABS</v>
      </c>
      <c r="H54" t="s">
        <v>233</v>
      </c>
      <c r="I54" t="str">
        <f t="shared" si="1"/>
        <v>0xCE</v>
      </c>
      <c r="J54" t="s">
        <v>245</v>
      </c>
      <c r="K54" t="str">
        <f t="shared" si="2"/>
        <v>0xCE</v>
      </c>
      <c r="L54" t="s">
        <v>247</v>
      </c>
      <c r="M54" t="str">
        <f t="shared" si="7"/>
        <v>"DEC"</v>
      </c>
      <c r="N54" t="s">
        <v>248</v>
      </c>
      <c r="O54" t="str">
        <f t="shared" si="8"/>
        <v>&amp;DEC</v>
      </c>
      <c r="P54" t="s">
        <v>248</v>
      </c>
      <c r="Q54" t="str">
        <f t="shared" si="9"/>
        <v>&amp;ABS</v>
      </c>
      <c r="R54" t="s">
        <v>248</v>
      </c>
      <c r="S54" t="str">
        <f t="shared" si="10"/>
        <v>6</v>
      </c>
      <c r="T54" t="s">
        <v>249</v>
      </c>
    </row>
    <row r="55" spans="1:20">
      <c r="A55" t="s">
        <v>20</v>
      </c>
      <c r="B55" t="s">
        <v>64</v>
      </c>
      <c r="C55" t="s">
        <v>128</v>
      </c>
      <c r="D55">
        <v>3</v>
      </c>
      <c r="E55">
        <v>7</v>
      </c>
      <c r="G55" t="str">
        <f t="shared" si="0"/>
        <v>ABX</v>
      </c>
      <c r="H55" t="s">
        <v>234</v>
      </c>
      <c r="I55" t="str">
        <f t="shared" si="1"/>
        <v>0xDE</v>
      </c>
      <c r="J55" t="s">
        <v>245</v>
      </c>
      <c r="K55" t="str">
        <f t="shared" si="2"/>
        <v>0xDE</v>
      </c>
      <c r="L55" t="s">
        <v>247</v>
      </c>
      <c r="M55" t="str">
        <f t="shared" si="7"/>
        <v>"DEC"</v>
      </c>
      <c r="N55" t="s">
        <v>248</v>
      </c>
      <c r="O55" t="str">
        <f t="shared" si="8"/>
        <v>&amp;DEC</v>
      </c>
      <c r="P55" t="s">
        <v>248</v>
      </c>
      <c r="Q55" t="str">
        <f t="shared" si="9"/>
        <v>&amp;ABX</v>
      </c>
      <c r="R55" t="s">
        <v>248</v>
      </c>
      <c r="S55" t="str">
        <f t="shared" si="10"/>
        <v>7</v>
      </c>
      <c r="T55" t="s">
        <v>249</v>
      </c>
    </row>
    <row r="56" spans="1:20">
      <c r="A56" t="s">
        <v>21</v>
      </c>
      <c r="B56" t="s">
        <v>99</v>
      </c>
      <c r="C56" t="s">
        <v>129</v>
      </c>
      <c r="D56">
        <v>1</v>
      </c>
      <c r="E56">
        <v>2</v>
      </c>
      <c r="G56" t="str">
        <f t="shared" si="0"/>
        <v>IMP</v>
      </c>
      <c r="H56" t="s">
        <v>229</v>
      </c>
      <c r="I56" t="str">
        <f t="shared" si="1"/>
        <v>0xCA</v>
      </c>
      <c r="J56" t="s">
        <v>245</v>
      </c>
      <c r="K56" t="str">
        <f t="shared" si="2"/>
        <v>0xCA</v>
      </c>
      <c r="L56" t="s">
        <v>247</v>
      </c>
      <c r="M56" t="str">
        <f t="shared" si="7"/>
        <v>"DEX"</v>
      </c>
      <c r="N56" t="s">
        <v>248</v>
      </c>
      <c r="O56" t="str">
        <f t="shared" si="8"/>
        <v>&amp;DEX</v>
      </c>
      <c r="P56" t="s">
        <v>248</v>
      </c>
      <c r="Q56" t="str">
        <f t="shared" si="9"/>
        <v>&amp;IMP</v>
      </c>
      <c r="R56" t="s">
        <v>248</v>
      </c>
      <c r="S56" t="str">
        <f t="shared" si="10"/>
        <v>2</v>
      </c>
      <c r="T56" t="s">
        <v>249</v>
      </c>
    </row>
    <row r="57" spans="1:20">
      <c r="A57" t="s">
        <v>22</v>
      </c>
      <c r="B57" t="s">
        <v>99</v>
      </c>
      <c r="C57" t="s">
        <v>130</v>
      </c>
      <c r="D57">
        <v>1</v>
      </c>
      <c r="E57">
        <v>2</v>
      </c>
      <c r="G57" t="str">
        <f t="shared" si="0"/>
        <v>IMP</v>
      </c>
      <c r="H57" t="s">
        <v>229</v>
      </c>
      <c r="I57" t="str">
        <f t="shared" si="1"/>
        <v>0x88</v>
      </c>
      <c r="J57" t="s">
        <v>245</v>
      </c>
      <c r="K57" t="str">
        <f t="shared" si="2"/>
        <v>0x88</v>
      </c>
      <c r="L57" t="s">
        <v>247</v>
      </c>
      <c r="M57" t="str">
        <f t="shared" si="7"/>
        <v>"DEY"</v>
      </c>
      <c r="N57" t="s">
        <v>248</v>
      </c>
      <c r="O57" t="str">
        <f t="shared" si="8"/>
        <v>&amp;DEY</v>
      </c>
      <c r="P57" t="s">
        <v>248</v>
      </c>
      <c r="Q57" t="str">
        <f t="shared" si="9"/>
        <v>&amp;IMP</v>
      </c>
      <c r="R57" t="s">
        <v>248</v>
      </c>
      <c r="S57" t="str">
        <f t="shared" si="10"/>
        <v>2</v>
      </c>
      <c r="T57" t="s">
        <v>249</v>
      </c>
    </row>
    <row r="58" spans="1:20">
      <c r="A58" t="s">
        <v>23</v>
      </c>
      <c r="B58" t="s">
        <v>56</v>
      </c>
      <c r="C58" t="s">
        <v>131</v>
      </c>
      <c r="D58">
        <v>2</v>
      </c>
      <c r="E58">
        <v>2</v>
      </c>
      <c r="G58" t="str">
        <f t="shared" si="0"/>
        <v>IMM</v>
      </c>
      <c r="H58" t="s">
        <v>230</v>
      </c>
      <c r="I58" t="str">
        <f t="shared" si="1"/>
        <v>0x49</v>
      </c>
      <c r="J58" t="s">
        <v>245</v>
      </c>
      <c r="K58" t="str">
        <f t="shared" si="2"/>
        <v>0x49</v>
      </c>
      <c r="L58" t="s">
        <v>247</v>
      </c>
      <c r="M58" t="str">
        <f t="shared" si="7"/>
        <v>"EOR"</v>
      </c>
      <c r="N58" t="s">
        <v>248</v>
      </c>
      <c r="O58" t="str">
        <f t="shared" si="8"/>
        <v>&amp;EOR</v>
      </c>
      <c r="P58" t="s">
        <v>248</v>
      </c>
      <c r="Q58" t="str">
        <f t="shared" si="9"/>
        <v>&amp;IMM</v>
      </c>
      <c r="R58" t="s">
        <v>248</v>
      </c>
      <c r="S58" t="str">
        <f t="shared" si="10"/>
        <v>2</v>
      </c>
      <c r="T58" t="s">
        <v>249</v>
      </c>
    </row>
    <row r="59" spans="1:20">
      <c r="A59" t="s">
        <v>23</v>
      </c>
      <c r="B59" t="s">
        <v>58</v>
      </c>
      <c r="C59" t="s">
        <v>132</v>
      </c>
      <c r="D59">
        <v>2</v>
      </c>
      <c r="E59">
        <v>3</v>
      </c>
      <c r="G59" t="str">
        <f t="shared" si="0"/>
        <v>ZP0</v>
      </c>
      <c r="H59" t="s">
        <v>231</v>
      </c>
      <c r="I59" t="str">
        <f t="shared" si="1"/>
        <v>0x45</v>
      </c>
      <c r="J59" t="s">
        <v>245</v>
      </c>
      <c r="K59" t="str">
        <f t="shared" si="2"/>
        <v>0x45</v>
      </c>
      <c r="L59" t="s">
        <v>247</v>
      </c>
      <c r="M59" t="str">
        <f t="shared" si="7"/>
        <v>"EOR"</v>
      </c>
      <c r="N59" t="s">
        <v>248</v>
      </c>
      <c r="O59" t="str">
        <f t="shared" si="8"/>
        <v>&amp;EOR</v>
      </c>
      <c r="P59" t="s">
        <v>248</v>
      </c>
      <c r="Q59" t="str">
        <f t="shared" si="9"/>
        <v>&amp;ZP0</v>
      </c>
      <c r="R59" t="s">
        <v>248</v>
      </c>
      <c r="S59" t="str">
        <f t="shared" si="10"/>
        <v>3</v>
      </c>
      <c r="T59" t="s">
        <v>249</v>
      </c>
    </row>
    <row r="60" spans="1:20">
      <c r="A60" t="s">
        <v>23</v>
      </c>
      <c r="B60" t="s">
        <v>60</v>
      </c>
      <c r="C60" t="s">
        <v>133</v>
      </c>
      <c r="D60">
        <v>2</v>
      </c>
      <c r="E60">
        <v>4</v>
      </c>
      <c r="G60" t="str">
        <f t="shared" si="0"/>
        <v>ZPX</v>
      </c>
      <c r="H60" t="s">
        <v>232</v>
      </c>
      <c r="I60" t="str">
        <f t="shared" si="1"/>
        <v>0x55</v>
      </c>
      <c r="J60" t="s">
        <v>245</v>
      </c>
      <c r="K60" t="str">
        <f t="shared" si="2"/>
        <v>0x55</v>
      </c>
      <c r="L60" t="s">
        <v>247</v>
      </c>
      <c r="M60" t="str">
        <f t="shared" si="7"/>
        <v>"EOR"</v>
      </c>
      <c r="N60" t="s">
        <v>248</v>
      </c>
      <c r="O60" t="str">
        <f t="shared" si="8"/>
        <v>&amp;EOR</v>
      </c>
      <c r="P60" t="s">
        <v>248</v>
      </c>
      <c r="Q60" t="str">
        <f t="shared" si="9"/>
        <v>&amp;ZPX</v>
      </c>
      <c r="R60" t="s">
        <v>248</v>
      </c>
      <c r="S60" t="str">
        <f t="shared" si="10"/>
        <v>4</v>
      </c>
      <c r="T60" t="s">
        <v>249</v>
      </c>
    </row>
    <row r="61" spans="1:20">
      <c r="A61" t="s">
        <v>23</v>
      </c>
      <c r="B61" t="s">
        <v>62</v>
      </c>
      <c r="C61" t="s">
        <v>134</v>
      </c>
      <c r="D61">
        <v>3</v>
      </c>
      <c r="E61">
        <v>4</v>
      </c>
      <c r="G61" t="str">
        <f t="shared" si="0"/>
        <v>ABS</v>
      </c>
      <c r="H61" t="s">
        <v>233</v>
      </c>
      <c r="I61" t="str">
        <f t="shared" si="1"/>
        <v>0x4D</v>
      </c>
      <c r="J61" t="s">
        <v>245</v>
      </c>
      <c r="K61" t="str">
        <f t="shared" si="2"/>
        <v>0x4D</v>
      </c>
      <c r="L61" t="s">
        <v>247</v>
      </c>
      <c r="M61" t="str">
        <f t="shared" si="7"/>
        <v>"EOR"</v>
      </c>
      <c r="N61" t="s">
        <v>248</v>
      </c>
      <c r="O61" t="str">
        <f t="shared" si="8"/>
        <v>&amp;EOR</v>
      </c>
      <c r="P61" t="s">
        <v>248</v>
      </c>
      <c r="Q61" t="str">
        <f t="shared" si="9"/>
        <v>&amp;ABS</v>
      </c>
      <c r="R61" t="s">
        <v>248</v>
      </c>
      <c r="S61" t="str">
        <f t="shared" si="10"/>
        <v>4</v>
      </c>
      <c r="T61" t="s">
        <v>249</v>
      </c>
    </row>
    <row r="62" spans="1:20">
      <c r="A62" t="s">
        <v>23</v>
      </c>
      <c r="B62" t="s">
        <v>64</v>
      </c>
      <c r="C62" t="s">
        <v>135</v>
      </c>
      <c r="D62">
        <v>3</v>
      </c>
      <c r="E62" t="s">
        <v>66</v>
      </c>
      <c r="G62" t="str">
        <f t="shared" si="0"/>
        <v>ABX</v>
      </c>
      <c r="H62" t="s">
        <v>234</v>
      </c>
      <c r="I62" t="str">
        <f t="shared" si="1"/>
        <v>0x5D</v>
      </c>
      <c r="J62" t="s">
        <v>245</v>
      </c>
      <c r="K62" t="str">
        <f t="shared" si="2"/>
        <v>0x5D</v>
      </c>
      <c r="L62" t="s">
        <v>247</v>
      </c>
      <c r="M62" t="str">
        <f t="shared" si="7"/>
        <v>"EOR"</v>
      </c>
      <c r="N62" t="s">
        <v>248</v>
      </c>
      <c r="O62" t="str">
        <f t="shared" si="8"/>
        <v>&amp;EOR</v>
      </c>
      <c r="P62" t="s">
        <v>248</v>
      </c>
      <c r="Q62" t="str">
        <f t="shared" si="9"/>
        <v>&amp;ABX</v>
      </c>
      <c r="R62" t="s">
        <v>248</v>
      </c>
      <c r="S62" t="str">
        <f t="shared" si="10"/>
        <v>4</v>
      </c>
      <c r="T62" t="s">
        <v>249</v>
      </c>
    </row>
    <row r="63" spans="1:20">
      <c r="A63" t="s">
        <v>23</v>
      </c>
      <c r="B63" t="s">
        <v>67</v>
      </c>
      <c r="C63" t="s">
        <v>136</v>
      </c>
      <c r="D63">
        <v>3</v>
      </c>
      <c r="E63" t="s">
        <v>66</v>
      </c>
      <c r="G63" t="str">
        <f t="shared" si="0"/>
        <v>ABY</v>
      </c>
      <c r="H63" t="s">
        <v>235</v>
      </c>
      <c r="I63" t="str">
        <f t="shared" si="1"/>
        <v>0x59</v>
      </c>
      <c r="J63" t="s">
        <v>245</v>
      </c>
      <c r="K63" t="str">
        <f t="shared" si="2"/>
        <v>0x59</v>
      </c>
      <c r="L63" t="s">
        <v>247</v>
      </c>
      <c r="M63" t="str">
        <f t="shared" si="7"/>
        <v>"EOR"</v>
      </c>
      <c r="N63" t="s">
        <v>248</v>
      </c>
      <c r="O63" t="str">
        <f t="shared" si="8"/>
        <v>&amp;EOR</v>
      </c>
      <c r="P63" t="s">
        <v>248</v>
      </c>
      <c r="Q63" t="str">
        <f t="shared" si="9"/>
        <v>&amp;ABY</v>
      </c>
      <c r="R63" t="s">
        <v>248</v>
      </c>
      <c r="S63" t="str">
        <f t="shared" si="10"/>
        <v>4</v>
      </c>
      <c r="T63" t="s">
        <v>249</v>
      </c>
    </row>
    <row r="64" spans="1:20">
      <c r="A64" t="s">
        <v>23</v>
      </c>
      <c r="B64" t="s">
        <v>69</v>
      </c>
      <c r="C64" t="s">
        <v>137</v>
      </c>
      <c r="D64">
        <v>2</v>
      </c>
      <c r="E64">
        <v>6</v>
      </c>
      <c r="G64" t="str">
        <f t="shared" si="0"/>
        <v>IZX</v>
      </c>
      <c r="H64" t="s">
        <v>236</v>
      </c>
      <c r="I64" t="str">
        <f t="shared" si="1"/>
        <v>0x41</v>
      </c>
      <c r="J64" t="s">
        <v>245</v>
      </c>
      <c r="K64" t="str">
        <f t="shared" si="2"/>
        <v>0x41</v>
      </c>
      <c r="L64" t="s">
        <v>247</v>
      </c>
      <c r="M64" t="str">
        <f t="shared" si="7"/>
        <v>"EOR"</v>
      </c>
      <c r="N64" t="s">
        <v>248</v>
      </c>
      <c r="O64" t="str">
        <f t="shared" si="8"/>
        <v>&amp;EOR</v>
      </c>
      <c r="P64" t="s">
        <v>248</v>
      </c>
      <c r="Q64" t="str">
        <f t="shared" si="9"/>
        <v>&amp;IZX</v>
      </c>
      <c r="R64" t="s">
        <v>248</v>
      </c>
      <c r="S64" t="str">
        <f t="shared" si="10"/>
        <v>6</v>
      </c>
      <c r="T64" t="s">
        <v>249</v>
      </c>
    </row>
    <row r="65" spans="1:20">
      <c r="A65" t="s">
        <v>23</v>
      </c>
      <c r="B65" t="s">
        <v>71</v>
      </c>
      <c r="C65" t="s">
        <v>138</v>
      </c>
      <c r="D65">
        <v>2</v>
      </c>
      <c r="E65" t="s">
        <v>73</v>
      </c>
      <c r="G65" t="str">
        <f t="shared" si="0"/>
        <v>IZY</v>
      </c>
      <c r="H65" t="s">
        <v>237</v>
      </c>
      <c r="I65" t="str">
        <f t="shared" si="1"/>
        <v>0x51</v>
      </c>
      <c r="J65" t="s">
        <v>245</v>
      </c>
      <c r="K65" t="str">
        <f t="shared" si="2"/>
        <v>0x51</v>
      </c>
      <c r="L65" t="s">
        <v>247</v>
      </c>
      <c r="M65" t="str">
        <f t="shared" si="7"/>
        <v>"EOR"</v>
      </c>
      <c r="N65" t="s">
        <v>248</v>
      </c>
      <c r="O65" t="str">
        <f t="shared" si="8"/>
        <v>&amp;EOR</v>
      </c>
      <c r="P65" t="s">
        <v>248</v>
      </c>
      <c r="Q65" t="str">
        <f t="shared" si="9"/>
        <v>&amp;IZY</v>
      </c>
      <c r="R65" t="s">
        <v>248</v>
      </c>
      <c r="S65" t="str">
        <f t="shared" si="10"/>
        <v>5</v>
      </c>
      <c r="T65" t="s">
        <v>249</v>
      </c>
    </row>
    <row r="66" spans="1:20">
      <c r="A66" t="s">
        <v>24</v>
      </c>
      <c r="B66" t="s">
        <v>58</v>
      </c>
      <c r="C66" t="s">
        <v>139</v>
      </c>
      <c r="D66">
        <v>2</v>
      </c>
      <c r="E66">
        <v>5</v>
      </c>
      <c r="G66" t="str">
        <f t="shared" si="0"/>
        <v>ZP0</v>
      </c>
      <c r="H66" t="s">
        <v>231</v>
      </c>
      <c r="I66" t="str">
        <f t="shared" si="1"/>
        <v>0xE6</v>
      </c>
      <c r="J66" t="s">
        <v>245</v>
      </c>
      <c r="K66" t="str">
        <f t="shared" si="2"/>
        <v>0xE6</v>
      </c>
      <c r="L66" t="s">
        <v>247</v>
      </c>
      <c r="M66" t="str">
        <f t="shared" si="7"/>
        <v>"INC"</v>
      </c>
      <c r="N66" t="s">
        <v>248</v>
      </c>
      <c r="O66" t="str">
        <f t="shared" si="8"/>
        <v>&amp;INC</v>
      </c>
      <c r="P66" t="s">
        <v>248</v>
      </c>
      <c r="Q66" t="str">
        <f t="shared" si="9"/>
        <v>&amp;ZP0</v>
      </c>
      <c r="R66" t="s">
        <v>248</v>
      </c>
      <c r="S66" t="str">
        <f t="shared" si="10"/>
        <v>5</v>
      </c>
      <c r="T66" t="s">
        <v>249</v>
      </c>
    </row>
    <row r="67" spans="1:20">
      <c r="A67" t="s">
        <v>24</v>
      </c>
      <c r="B67" t="s">
        <v>60</v>
      </c>
      <c r="C67" t="s">
        <v>140</v>
      </c>
      <c r="D67">
        <v>2</v>
      </c>
      <c r="E67">
        <v>6</v>
      </c>
      <c r="G67" t="str">
        <f t="shared" ref="G67:G130" si="11">IF(B67="Immediate","IMM",IF(B67="Zero Page","ZP0",IF(B67="Zero Page,X","ZPX",IF(B67="Absolute","ABS",IF(B67="Absolute,X","ABX",IF(B67="Absolute,Y","ABY",IF(B67="(Indirect,X)","IZX",IF(B67="(Indirect),Y","IZY",IF(B67="Zero Page,Y","ZPY",IF(B67="Relative","REL",IF(B67="Implied","IMP",IF(B67="Indirect","IND","n"))))))))))))</f>
        <v>ZPX</v>
      </c>
      <c r="H67" t="s">
        <v>232</v>
      </c>
      <c r="I67" t="str">
        <f t="shared" ref="I67:I130" si="12">_xlfn.CONCAT("0x",RIGHT(C67,2))</f>
        <v>0xF6</v>
      </c>
      <c r="J67" t="s">
        <v>245</v>
      </c>
      <c r="K67" t="str">
        <f t="shared" ref="K67:K130" si="13">_xlfn.CONCAT("0x",RIGHT(C67,2))</f>
        <v>0xF6</v>
      </c>
      <c r="L67" t="s">
        <v>247</v>
      </c>
      <c r="M67" t="str">
        <f t="shared" si="7"/>
        <v>"INC"</v>
      </c>
      <c r="N67" t="s">
        <v>248</v>
      </c>
      <c r="O67" t="str">
        <f t="shared" si="8"/>
        <v>&amp;INC</v>
      </c>
      <c r="P67" t="s">
        <v>248</v>
      </c>
      <c r="Q67" t="str">
        <f t="shared" si="9"/>
        <v>&amp;ZPX</v>
      </c>
      <c r="R67" t="s">
        <v>248</v>
      </c>
      <c r="S67" t="str">
        <f t="shared" si="10"/>
        <v>6</v>
      </c>
      <c r="T67" t="s">
        <v>249</v>
      </c>
    </row>
    <row r="68" spans="1:20">
      <c r="A68" t="s">
        <v>24</v>
      </c>
      <c r="B68" t="s">
        <v>62</v>
      </c>
      <c r="C68" t="s">
        <v>141</v>
      </c>
      <c r="D68">
        <v>3</v>
      </c>
      <c r="E68">
        <v>6</v>
      </c>
      <c r="G68" t="str">
        <f t="shared" si="11"/>
        <v>ABS</v>
      </c>
      <c r="H68" t="s">
        <v>233</v>
      </c>
      <c r="I68" t="str">
        <f t="shared" si="12"/>
        <v>0xEE</v>
      </c>
      <c r="J68" t="s">
        <v>245</v>
      </c>
      <c r="K68" t="str">
        <f t="shared" si="13"/>
        <v>0xEE</v>
      </c>
      <c r="L68" t="s">
        <v>247</v>
      </c>
      <c r="M68" t="str">
        <f t="shared" si="7"/>
        <v>"INC"</v>
      </c>
      <c r="N68" t="s">
        <v>248</v>
      </c>
      <c r="O68" t="str">
        <f t="shared" si="8"/>
        <v>&amp;INC</v>
      </c>
      <c r="P68" t="s">
        <v>248</v>
      </c>
      <c r="Q68" t="str">
        <f t="shared" si="9"/>
        <v>&amp;ABS</v>
      </c>
      <c r="R68" t="s">
        <v>248</v>
      </c>
      <c r="S68" t="str">
        <f t="shared" si="10"/>
        <v>6</v>
      </c>
      <c r="T68" t="s">
        <v>249</v>
      </c>
    </row>
    <row r="69" spans="1:20">
      <c r="A69" t="s">
        <v>24</v>
      </c>
      <c r="B69" t="s">
        <v>64</v>
      </c>
      <c r="C69" t="s">
        <v>142</v>
      </c>
      <c r="D69">
        <v>3</v>
      </c>
      <c r="E69">
        <v>7</v>
      </c>
      <c r="G69" t="str">
        <f t="shared" si="11"/>
        <v>ABX</v>
      </c>
      <c r="H69" t="s">
        <v>234</v>
      </c>
      <c r="I69" t="str">
        <f t="shared" si="12"/>
        <v>0xFE</v>
      </c>
      <c r="J69" t="s">
        <v>245</v>
      </c>
      <c r="K69" t="str">
        <f t="shared" si="13"/>
        <v>0xFE</v>
      </c>
      <c r="L69" t="s">
        <v>247</v>
      </c>
      <c r="M69" t="str">
        <f t="shared" si="7"/>
        <v>"INC"</v>
      </c>
      <c r="N69" t="s">
        <v>248</v>
      </c>
      <c r="O69" t="str">
        <f t="shared" si="8"/>
        <v>&amp;INC</v>
      </c>
      <c r="P69" t="s">
        <v>248</v>
      </c>
      <c r="Q69" t="str">
        <f t="shared" si="9"/>
        <v>&amp;ABX</v>
      </c>
      <c r="R69" t="s">
        <v>248</v>
      </c>
      <c r="S69" t="str">
        <f t="shared" si="10"/>
        <v>7</v>
      </c>
      <c r="T69" t="s">
        <v>249</v>
      </c>
    </row>
    <row r="70" spans="1:20">
      <c r="A70" t="s">
        <v>25</v>
      </c>
      <c r="B70" t="s">
        <v>99</v>
      </c>
      <c r="C70" t="s">
        <v>143</v>
      </c>
      <c r="D70">
        <v>1</v>
      </c>
      <c r="E70">
        <v>2</v>
      </c>
      <c r="G70" t="str">
        <f t="shared" si="11"/>
        <v>IMP</v>
      </c>
      <c r="H70" t="s">
        <v>229</v>
      </c>
      <c r="I70" t="str">
        <f t="shared" si="12"/>
        <v>0xE8</v>
      </c>
      <c r="J70" t="s">
        <v>245</v>
      </c>
      <c r="K70" t="str">
        <f t="shared" si="13"/>
        <v>0xE8</v>
      </c>
      <c r="L70" t="s">
        <v>247</v>
      </c>
      <c r="M70" t="str">
        <f t="shared" si="7"/>
        <v>"INX"</v>
      </c>
      <c r="N70" t="s">
        <v>248</v>
      </c>
      <c r="O70" t="str">
        <f t="shared" si="8"/>
        <v>&amp;INX</v>
      </c>
      <c r="P70" t="s">
        <v>248</v>
      </c>
      <c r="Q70" t="str">
        <f t="shared" si="9"/>
        <v>&amp;IMP</v>
      </c>
      <c r="R70" t="s">
        <v>248</v>
      </c>
      <c r="S70" t="str">
        <f t="shared" si="10"/>
        <v>2</v>
      </c>
      <c r="T70" t="s">
        <v>249</v>
      </c>
    </row>
    <row r="71" spans="1:20">
      <c r="A71" t="s">
        <v>26</v>
      </c>
      <c r="B71" t="s">
        <v>99</v>
      </c>
      <c r="C71" t="s">
        <v>144</v>
      </c>
      <c r="D71">
        <v>1</v>
      </c>
      <c r="E71">
        <v>2</v>
      </c>
      <c r="G71" t="str">
        <f t="shared" si="11"/>
        <v>IMP</v>
      </c>
      <c r="H71" t="s">
        <v>229</v>
      </c>
      <c r="I71" t="str">
        <f t="shared" si="12"/>
        <v>0xC8</v>
      </c>
      <c r="J71" t="s">
        <v>245</v>
      </c>
      <c r="K71" t="str">
        <f t="shared" si="13"/>
        <v>0xC8</v>
      </c>
      <c r="L71" t="s">
        <v>247</v>
      </c>
      <c r="M71" t="str">
        <f t="shared" si="7"/>
        <v>"INY"</v>
      </c>
      <c r="N71" t="s">
        <v>248</v>
      </c>
      <c r="O71" t="str">
        <f t="shared" si="8"/>
        <v>&amp;INY</v>
      </c>
      <c r="P71" t="s">
        <v>248</v>
      </c>
      <c r="Q71" t="str">
        <f t="shared" si="9"/>
        <v>&amp;IMP</v>
      </c>
      <c r="R71" t="s">
        <v>248</v>
      </c>
      <c r="S71" t="str">
        <f t="shared" si="10"/>
        <v>2</v>
      </c>
      <c r="T71" t="s">
        <v>249</v>
      </c>
    </row>
    <row r="72" spans="1:20">
      <c r="A72" t="s">
        <v>27</v>
      </c>
      <c r="B72" t="s">
        <v>62</v>
      </c>
      <c r="C72" t="s">
        <v>145</v>
      </c>
      <c r="D72">
        <v>3</v>
      </c>
      <c r="E72">
        <v>3</v>
      </c>
      <c r="G72" t="str">
        <f t="shared" si="11"/>
        <v>ABS</v>
      </c>
      <c r="H72" t="s">
        <v>233</v>
      </c>
      <c r="I72" t="str">
        <f t="shared" si="12"/>
        <v>0x4C</v>
      </c>
      <c r="J72" t="s">
        <v>245</v>
      </c>
      <c r="K72" t="str">
        <f t="shared" si="13"/>
        <v>0x4C</v>
      </c>
      <c r="L72" t="s">
        <v>247</v>
      </c>
      <c r="M72" t="str">
        <f t="shared" si="7"/>
        <v>"JMP"</v>
      </c>
      <c r="N72" t="s">
        <v>248</v>
      </c>
      <c r="O72" t="str">
        <f t="shared" si="8"/>
        <v>&amp;JMP</v>
      </c>
      <c r="P72" t="s">
        <v>248</v>
      </c>
      <c r="Q72" t="str">
        <f t="shared" si="9"/>
        <v>&amp;ABS</v>
      </c>
      <c r="R72" t="s">
        <v>248</v>
      </c>
      <c r="S72" t="str">
        <f t="shared" si="10"/>
        <v>3</v>
      </c>
      <c r="T72" t="s">
        <v>249</v>
      </c>
    </row>
    <row r="73" spans="1:20">
      <c r="A73" t="s">
        <v>27</v>
      </c>
      <c r="B73" t="s">
        <v>228</v>
      </c>
      <c r="C73" t="s">
        <v>146</v>
      </c>
      <c r="D73">
        <v>3</v>
      </c>
      <c r="E73">
        <v>5</v>
      </c>
      <c r="G73" t="str">
        <f>IF(B73="Immediate","IMM",IF(B73="Zero Page","ZP0",IF(B73="Zero Page,X","ZPX",IF(B73="Absolute","ABS",IF(B73="Absolute,X","ABX",IF(B73="Absolute,Y","ABY",IF(B73="(Indirect,X)","IZX",IF(B73="(Indirect),Y","IZY",IF(B73="Zero Page,Y","ZPY",IF(B73="Relative","REL",IF(B73="Implied","IMP",IF(B73="Indirect","IND","n"))))))))))))</f>
        <v>IND</v>
      </c>
      <c r="H73" t="s">
        <v>239</v>
      </c>
      <c r="I73" t="str">
        <f t="shared" si="12"/>
        <v>0x6C</v>
      </c>
      <c r="J73" t="s">
        <v>245</v>
      </c>
      <c r="K73" t="str">
        <f t="shared" si="13"/>
        <v>0x6C</v>
      </c>
      <c r="L73" t="s">
        <v>247</v>
      </c>
      <c r="M73" t="str">
        <f t="shared" ref="M73:M136" si="14">_xlfn.CONCAT("""",LEFT(A73,3),"""")</f>
        <v>"JMP"</v>
      </c>
      <c r="N73" t="s">
        <v>248</v>
      </c>
      <c r="O73" t="str">
        <f t="shared" ref="O73:O136" si="15">_xlfn.CONCAT("&amp;",LEFT(A73,3))</f>
        <v>&amp;JMP</v>
      </c>
      <c r="P73" t="s">
        <v>248</v>
      </c>
      <c r="Q73" t="str">
        <f t="shared" ref="Q73:Q136" si="16">_xlfn.CONCAT("&amp;",H73)</f>
        <v>&amp;IND</v>
      </c>
      <c r="R73" t="s">
        <v>248</v>
      </c>
      <c r="S73" t="str">
        <f t="shared" ref="S73:S136" si="17">LEFT(E73,1)</f>
        <v>5</v>
      </c>
      <c r="T73" t="s">
        <v>249</v>
      </c>
    </row>
    <row r="74" spans="1:20">
      <c r="A74" t="s">
        <v>28</v>
      </c>
      <c r="B74" t="s">
        <v>62</v>
      </c>
      <c r="C74" t="s">
        <v>147</v>
      </c>
      <c r="D74">
        <v>3</v>
      </c>
      <c r="E74">
        <v>6</v>
      </c>
      <c r="G74" t="str">
        <f t="shared" si="11"/>
        <v>ABS</v>
      </c>
      <c r="H74" t="s">
        <v>233</v>
      </c>
      <c r="I74" t="str">
        <f t="shared" si="12"/>
        <v>0x20</v>
      </c>
      <c r="J74" t="s">
        <v>245</v>
      </c>
      <c r="K74" t="str">
        <f t="shared" si="13"/>
        <v>0x20</v>
      </c>
      <c r="L74" t="s">
        <v>247</v>
      </c>
      <c r="M74" t="str">
        <f t="shared" si="14"/>
        <v>"JSR"</v>
      </c>
      <c r="N74" t="s">
        <v>248</v>
      </c>
      <c r="O74" t="str">
        <f t="shared" si="15"/>
        <v>&amp;JSR</v>
      </c>
      <c r="P74" t="s">
        <v>248</v>
      </c>
      <c r="Q74" t="str">
        <f t="shared" si="16"/>
        <v>&amp;ABS</v>
      </c>
      <c r="R74" t="s">
        <v>248</v>
      </c>
      <c r="S74" t="str">
        <f t="shared" si="17"/>
        <v>6</v>
      </c>
      <c r="T74" t="s">
        <v>249</v>
      </c>
    </row>
    <row r="75" spans="1:20">
      <c r="A75" t="s">
        <v>29</v>
      </c>
      <c r="B75" t="s">
        <v>56</v>
      </c>
      <c r="C75" t="s">
        <v>148</v>
      </c>
      <c r="D75">
        <v>2</v>
      </c>
      <c r="E75">
        <v>2</v>
      </c>
      <c r="G75" t="str">
        <f t="shared" si="11"/>
        <v>IMM</v>
      </c>
      <c r="H75" t="s">
        <v>230</v>
      </c>
      <c r="I75" t="str">
        <f t="shared" si="12"/>
        <v>0xA9</v>
      </c>
      <c r="J75" t="s">
        <v>245</v>
      </c>
      <c r="K75" t="str">
        <f t="shared" si="13"/>
        <v>0xA9</v>
      </c>
      <c r="L75" t="s">
        <v>247</v>
      </c>
      <c r="M75" t="str">
        <f t="shared" si="14"/>
        <v>"LDA"</v>
      </c>
      <c r="N75" t="s">
        <v>248</v>
      </c>
      <c r="O75" t="str">
        <f t="shared" si="15"/>
        <v>&amp;LDA</v>
      </c>
      <c r="P75" t="s">
        <v>248</v>
      </c>
      <c r="Q75" t="str">
        <f t="shared" si="16"/>
        <v>&amp;IMM</v>
      </c>
      <c r="R75" t="s">
        <v>248</v>
      </c>
      <c r="S75" t="str">
        <f t="shared" si="17"/>
        <v>2</v>
      </c>
      <c r="T75" t="s">
        <v>249</v>
      </c>
    </row>
    <row r="76" spans="1:20">
      <c r="A76" t="s">
        <v>29</v>
      </c>
      <c r="B76" t="s">
        <v>58</v>
      </c>
      <c r="C76" t="s">
        <v>149</v>
      </c>
      <c r="D76">
        <v>2</v>
      </c>
      <c r="E76">
        <v>3</v>
      </c>
      <c r="G76" t="str">
        <f t="shared" si="11"/>
        <v>ZP0</v>
      </c>
      <c r="H76" t="s">
        <v>231</v>
      </c>
      <c r="I76" t="str">
        <f t="shared" si="12"/>
        <v>0xA5</v>
      </c>
      <c r="J76" t="s">
        <v>245</v>
      </c>
      <c r="K76" t="str">
        <f t="shared" si="13"/>
        <v>0xA5</v>
      </c>
      <c r="L76" t="s">
        <v>247</v>
      </c>
      <c r="M76" t="str">
        <f t="shared" si="14"/>
        <v>"LDA"</v>
      </c>
      <c r="N76" t="s">
        <v>248</v>
      </c>
      <c r="O76" t="str">
        <f t="shared" si="15"/>
        <v>&amp;LDA</v>
      </c>
      <c r="P76" t="s">
        <v>248</v>
      </c>
      <c r="Q76" t="str">
        <f t="shared" si="16"/>
        <v>&amp;ZP0</v>
      </c>
      <c r="R76" t="s">
        <v>248</v>
      </c>
      <c r="S76" t="str">
        <f t="shared" si="17"/>
        <v>3</v>
      </c>
      <c r="T76" t="s">
        <v>249</v>
      </c>
    </row>
    <row r="77" spans="1:20">
      <c r="A77" t="s">
        <v>29</v>
      </c>
      <c r="B77" t="s">
        <v>60</v>
      </c>
      <c r="C77" t="s">
        <v>150</v>
      </c>
      <c r="D77">
        <v>2</v>
      </c>
      <c r="E77">
        <v>4</v>
      </c>
      <c r="G77" t="str">
        <f t="shared" si="11"/>
        <v>ZPX</v>
      </c>
      <c r="H77" t="s">
        <v>232</v>
      </c>
      <c r="I77" t="str">
        <f t="shared" si="12"/>
        <v>0xB5</v>
      </c>
      <c r="J77" t="s">
        <v>245</v>
      </c>
      <c r="K77" t="str">
        <f t="shared" si="13"/>
        <v>0xB5</v>
      </c>
      <c r="L77" t="s">
        <v>247</v>
      </c>
      <c r="M77" t="str">
        <f t="shared" si="14"/>
        <v>"LDA"</v>
      </c>
      <c r="N77" t="s">
        <v>248</v>
      </c>
      <c r="O77" t="str">
        <f t="shared" si="15"/>
        <v>&amp;LDA</v>
      </c>
      <c r="P77" t="s">
        <v>248</v>
      </c>
      <c r="Q77" t="str">
        <f t="shared" si="16"/>
        <v>&amp;ZPX</v>
      </c>
      <c r="R77" t="s">
        <v>248</v>
      </c>
      <c r="S77" t="str">
        <f t="shared" si="17"/>
        <v>4</v>
      </c>
      <c r="T77" t="s">
        <v>249</v>
      </c>
    </row>
    <row r="78" spans="1:20">
      <c r="A78" t="s">
        <v>29</v>
      </c>
      <c r="B78" t="s">
        <v>62</v>
      </c>
      <c r="C78" t="s">
        <v>151</v>
      </c>
      <c r="D78">
        <v>3</v>
      </c>
      <c r="E78">
        <v>4</v>
      </c>
      <c r="G78" t="str">
        <f t="shared" si="11"/>
        <v>ABS</v>
      </c>
      <c r="H78" t="s">
        <v>233</v>
      </c>
      <c r="I78" t="str">
        <f t="shared" si="12"/>
        <v>0xAD</v>
      </c>
      <c r="J78" t="s">
        <v>245</v>
      </c>
      <c r="K78" t="str">
        <f t="shared" si="13"/>
        <v>0xAD</v>
      </c>
      <c r="L78" t="s">
        <v>247</v>
      </c>
      <c r="M78" t="str">
        <f t="shared" si="14"/>
        <v>"LDA"</v>
      </c>
      <c r="N78" t="s">
        <v>248</v>
      </c>
      <c r="O78" t="str">
        <f t="shared" si="15"/>
        <v>&amp;LDA</v>
      </c>
      <c r="P78" t="s">
        <v>248</v>
      </c>
      <c r="Q78" t="str">
        <f t="shared" si="16"/>
        <v>&amp;ABS</v>
      </c>
      <c r="R78" t="s">
        <v>248</v>
      </c>
      <c r="S78" t="str">
        <f t="shared" si="17"/>
        <v>4</v>
      </c>
      <c r="T78" t="s">
        <v>249</v>
      </c>
    </row>
    <row r="79" spans="1:20">
      <c r="A79" t="s">
        <v>29</v>
      </c>
      <c r="B79" t="s">
        <v>64</v>
      </c>
      <c r="C79" t="s">
        <v>152</v>
      </c>
      <c r="D79">
        <v>3</v>
      </c>
      <c r="E79" t="s">
        <v>66</v>
      </c>
      <c r="G79" t="str">
        <f t="shared" si="11"/>
        <v>ABX</v>
      </c>
      <c r="H79" t="s">
        <v>234</v>
      </c>
      <c r="I79" t="str">
        <f t="shared" si="12"/>
        <v>0xBD</v>
      </c>
      <c r="J79" t="s">
        <v>245</v>
      </c>
      <c r="K79" t="str">
        <f t="shared" si="13"/>
        <v>0xBD</v>
      </c>
      <c r="L79" t="s">
        <v>247</v>
      </c>
      <c r="M79" t="str">
        <f t="shared" si="14"/>
        <v>"LDA"</v>
      </c>
      <c r="N79" t="s">
        <v>248</v>
      </c>
      <c r="O79" t="str">
        <f t="shared" si="15"/>
        <v>&amp;LDA</v>
      </c>
      <c r="P79" t="s">
        <v>248</v>
      </c>
      <c r="Q79" t="str">
        <f t="shared" si="16"/>
        <v>&amp;ABX</v>
      </c>
      <c r="R79" t="s">
        <v>248</v>
      </c>
      <c r="S79" t="str">
        <f t="shared" si="17"/>
        <v>4</v>
      </c>
      <c r="T79" t="s">
        <v>249</v>
      </c>
    </row>
    <row r="80" spans="1:20">
      <c r="A80" t="s">
        <v>29</v>
      </c>
      <c r="B80" t="s">
        <v>67</v>
      </c>
      <c r="C80" t="s">
        <v>153</v>
      </c>
      <c r="D80">
        <v>3</v>
      </c>
      <c r="E80" t="s">
        <v>66</v>
      </c>
      <c r="G80" t="str">
        <f t="shared" si="11"/>
        <v>ABY</v>
      </c>
      <c r="H80" t="s">
        <v>235</v>
      </c>
      <c r="I80" t="str">
        <f t="shared" si="12"/>
        <v>0xB9</v>
      </c>
      <c r="J80" t="s">
        <v>245</v>
      </c>
      <c r="K80" t="str">
        <f t="shared" si="13"/>
        <v>0xB9</v>
      </c>
      <c r="L80" t="s">
        <v>247</v>
      </c>
      <c r="M80" t="str">
        <f t="shared" si="14"/>
        <v>"LDA"</v>
      </c>
      <c r="N80" t="s">
        <v>248</v>
      </c>
      <c r="O80" t="str">
        <f t="shared" si="15"/>
        <v>&amp;LDA</v>
      </c>
      <c r="P80" t="s">
        <v>248</v>
      </c>
      <c r="Q80" t="str">
        <f t="shared" si="16"/>
        <v>&amp;ABY</v>
      </c>
      <c r="R80" t="s">
        <v>248</v>
      </c>
      <c r="S80" t="str">
        <f t="shared" si="17"/>
        <v>4</v>
      </c>
      <c r="T80" t="s">
        <v>249</v>
      </c>
    </row>
    <row r="81" spans="1:20">
      <c r="A81" t="s">
        <v>29</v>
      </c>
      <c r="B81" t="s">
        <v>69</v>
      </c>
      <c r="C81" t="s">
        <v>154</v>
      </c>
      <c r="D81">
        <v>2</v>
      </c>
      <c r="E81">
        <v>6</v>
      </c>
      <c r="G81" t="str">
        <f t="shared" si="11"/>
        <v>IZX</v>
      </c>
      <c r="H81" t="s">
        <v>236</v>
      </c>
      <c r="I81" t="str">
        <f t="shared" si="12"/>
        <v>0xA1</v>
      </c>
      <c r="J81" t="s">
        <v>245</v>
      </c>
      <c r="K81" t="str">
        <f t="shared" si="13"/>
        <v>0xA1</v>
      </c>
      <c r="L81" t="s">
        <v>247</v>
      </c>
      <c r="M81" t="str">
        <f t="shared" si="14"/>
        <v>"LDA"</v>
      </c>
      <c r="N81" t="s">
        <v>248</v>
      </c>
      <c r="O81" t="str">
        <f t="shared" si="15"/>
        <v>&amp;LDA</v>
      </c>
      <c r="P81" t="s">
        <v>248</v>
      </c>
      <c r="Q81" t="str">
        <f t="shared" si="16"/>
        <v>&amp;IZX</v>
      </c>
      <c r="R81" t="s">
        <v>248</v>
      </c>
      <c r="S81" t="str">
        <f t="shared" si="17"/>
        <v>6</v>
      </c>
      <c r="T81" t="s">
        <v>249</v>
      </c>
    </row>
    <row r="82" spans="1:20">
      <c r="A82" t="s">
        <v>29</v>
      </c>
      <c r="B82" t="s">
        <v>71</v>
      </c>
      <c r="C82" t="s">
        <v>155</v>
      </c>
      <c r="D82">
        <v>2</v>
      </c>
      <c r="E82" t="s">
        <v>73</v>
      </c>
      <c r="G82" t="str">
        <f t="shared" si="11"/>
        <v>IZY</v>
      </c>
      <c r="H82" t="s">
        <v>237</v>
      </c>
      <c r="I82" t="str">
        <f t="shared" si="12"/>
        <v>0xB1</v>
      </c>
      <c r="J82" t="s">
        <v>245</v>
      </c>
      <c r="K82" t="str">
        <f t="shared" si="13"/>
        <v>0xB1</v>
      </c>
      <c r="L82" t="s">
        <v>247</v>
      </c>
      <c r="M82" t="str">
        <f t="shared" si="14"/>
        <v>"LDA"</v>
      </c>
      <c r="N82" t="s">
        <v>248</v>
      </c>
      <c r="O82" t="str">
        <f t="shared" si="15"/>
        <v>&amp;LDA</v>
      </c>
      <c r="P82" t="s">
        <v>248</v>
      </c>
      <c r="Q82" t="str">
        <f t="shared" si="16"/>
        <v>&amp;IZY</v>
      </c>
      <c r="R82" t="s">
        <v>248</v>
      </c>
      <c r="S82" t="str">
        <f t="shared" si="17"/>
        <v>5</v>
      </c>
      <c r="T82" t="s">
        <v>249</v>
      </c>
    </row>
    <row r="83" spans="1:20">
      <c r="A83" t="s">
        <v>30</v>
      </c>
      <c r="B83" t="s">
        <v>56</v>
      </c>
      <c r="C83" t="s">
        <v>156</v>
      </c>
      <c r="D83">
        <v>2</v>
      </c>
      <c r="E83">
        <v>2</v>
      </c>
      <c r="G83" t="str">
        <f t="shared" si="11"/>
        <v>IMM</v>
      </c>
      <c r="H83" t="s">
        <v>230</v>
      </c>
      <c r="I83" t="str">
        <f t="shared" si="12"/>
        <v>0xA2</v>
      </c>
      <c r="J83" t="s">
        <v>245</v>
      </c>
      <c r="K83" t="str">
        <f t="shared" si="13"/>
        <v>0xA2</v>
      </c>
      <c r="L83" t="s">
        <v>247</v>
      </c>
      <c r="M83" t="str">
        <f t="shared" si="14"/>
        <v>"LDX"</v>
      </c>
      <c r="N83" t="s">
        <v>248</v>
      </c>
      <c r="O83" t="str">
        <f t="shared" si="15"/>
        <v>&amp;LDX</v>
      </c>
      <c r="P83" t="s">
        <v>248</v>
      </c>
      <c r="Q83" t="str">
        <f t="shared" si="16"/>
        <v>&amp;IMM</v>
      </c>
      <c r="R83" t="s">
        <v>248</v>
      </c>
      <c r="S83" t="str">
        <f t="shared" si="17"/>
        <v>2</v>
      </c>
      <c r="T83" t="s">
        <v>249</v>
      </c>
    </row>
    <row r="84" spans="1:20">
      <c r="A84" t="s">
        <v>30</v>
      </c>
      <c r="B84" t="s">
        <v>58</v>
      </c>
      <c r="C84" t="s">
        <v>157</v>
      </c>
      <c r="D84">
        <v>2</v>
      </c>
      <c r="E84">
        <v>3</v>
      </c>
      <c r="G84" t="str">
        <f t="shared" si="11"/>
        <v>ZP0</v>
      </c>
      <c r="H84" t="s">
        <v>231</v>
      </c>
      <c r="I84" t="str">
        <f t="shared" si="12"/>
        <v>0xA6</v>
      </c>
      <c r="J84" t="s">
        <v>245</v>
      </c>
      <c r="K84" t="str">
        <f t="shared" si="13"/>
        <v>0xA6</v>
      </c>
      <c r="L84" t="s">
        <v>247</v>
      </c>
      <c r="M84" t="str">
        <f t="shared" si="14"/>
        <v>"LDX"</v>
      </c>
      <c r="N84" t="s">
        <v>248</v>
      </c>
      <c r="O84" t="str">
        <f t="shared" si="15"/>
        <v>&amp;LDX</v>
      </c>
      <c r="P84" t="s">
        <v>248</v>
      </c>
      <c r="Q84" t="str">
        <f t="shared" si="16"/>
        <v>&amp;ZP0</v>
      </c>
      <c r="R84" t="s">
        <v>248</v>
      </c>
      <c r="S84" t="str">
        <f t="shared" si="17"/>
        <v>3</v>
      </c>
      <c r="T84" t="s">
        <v>249</v>
      </c>
    </row>
    <row r="85" spans="1:20">
      <c r="A85" t="s">
        <v>30</v>
      </c>
      <c r="B85" t="s">
        <v>158</v>
      </c>
      <c r="C85" t="s">
        <v>159</v>
      </c>
      <c r="D85">
        <v>2</v>
      </c>
      <c r="E85">
        <v>4</v>
      </c>
      <c r="G85" t="str">
        <f t="shared" si="11"/>
        <v>ZPY</v>
      </c>
      <c r="H85" t="s">
        <v>240</v>
      </c>
      <c r="I85" t="str">
        <f t="shared" si="12"/>
        <v>0xB6</v>
      </c>
      <c r="J85" t="s">
        <v>245</v>
      </c>
      <c r="K85" t="str">
        <f t="shared" si="13"/>
        <v>0xB6</v>
      </c>
      <c r="L85" t="s">
        <v>247</v>
      </c>
      <c r="M85" t="str">
        <f t="shared" si="14"/>
        <v>"LDX"</v>
      </c>
      <c r="N85" t="s">
        <v>248</v>
      </c>
      <c r="O85" t="str">
        <f t="shared" si="15"/>
        <v>&amp;LDX</v>
      </c>
      <c r="P85" t="s">
        <v>248</v>
      </c>
      <c r="Q85" t="str">
        <f t="shared" si="16"/>
        <v>&amp;ZPY</v>
      </c>
      <c r="R85" t="s">
        <v>248</v>
      </c>
      <c r="S85" t="str">
        <f t="shared" si="17"/>
        <v>4</v>
      </c>
      <c r="T85" t="s">
        <v>249</v>
      </c>
    </row>
    <row r="86" spans="1:20">
      <c r="A86" t="s">
        <v>30</v>
      </c>
      <c r="B86" t="s">
        <v>62</v>
      </c>
      <c r="C86" t="s">
        <v>160</v>
      </c>
      <c r="D86">
        <v>3</v>
      </c>
      <c r="E86">
        <v>4</v>
      </c>
      <c r="G86" t="str">
        <f t="shared" si="11"/>
        <v>ABS</v>
      </c>
      <c r="H86" t="s">
        <v>233</v>
      </c>
      <c r="I86" t="str">
        <f t="shared" si="12"/>
        <v>0xAE</v>
      </c>
      <c r="J86" t="s">
        <v>245</v>
      </c>
      <c r="K86" t="str">
        <f t="shared" si="13"/>
        <v>0xAE</v>
      </c>
      <c r="L86" t="s">
        <v>247</v>
      </c>
      <c r="M86" t="str">
        <f t="shared" si="14"/>
        <v>"LDX"</v>
      </c>
      <c r="N86" t="s">
        <v>248</v>
      </c>
      <c r="O86" t="str">
        <f t="shared" si="15"/>
        <v>&amp;LDX</v>
      </c>
      <c r="P86" t="s">
        <v>248</v>
      </c>
      <c r="Q86" t="str">
        <f t="shared" si="16"/>
        <v>&amp;ABS</v>
      </c>
      <c r="R86" t="s">
        <v>248</v>
      </c>
      <c r="S86" t="str">
        <f t="shared" si="17"/>
        <v>4</v>
      </c>
      <c r="T86" t="s">
        <v>249</v>
      </c>
    </row>
    <row r="87" spans="1:20">
      <c r="A87" t="s">
        <v>30</v>
      </c>
      <c r="B87" t="s">
        <v>67</v>
      </c>
      <c r="C87" t="s">
        <v>161</v>
      </c>
      <c r="D87">
        <v>3</v>
      </c>
      <c r="E87" t="s">
        <v>66</v>
      </c>
      <c r="G87" t="str">
        <f t="shared" si="11"/>
        <v>ABY</v>
      </c>
      <c r="H87" t="s">
        <v>235</v>
      </c>
      <c r="I87" t="str">
        <f t="shared" si="12"/>
        <v>0xBE</v>
      </c>
      <c r="J87" t="s">
        <v>245</v>
      </c>
      <c r="K87" t="str">
        <f t="shared" si="13"/>
        <v>0xBE</v>
      </c>
      <c r="L87" t="s">
        <v>247</v>
      </c>
      <c r="M87" t="str">
        <f t="shared" si="14"/>
        <v>"LDX"</v>
      </c>
      <c r="N87" t="s">
        <v>248</v>
      </c>
      <c r="O87" t="str">
        <f t="shared" si="15"/>
        <v>&amp;LDX</v>
      </c>
      <c r="P87" t="s">
        <v>248</v>
      </c>
      <c r="Q87" t="str">
        <f t="shared" si="16"/>
        <v>&amp;ABY</v>
      </c>
      <c r="R87" t="s">
        <v>248</v>
      </c>
      <c r="S87" t="str">
        <f t="shared" si="17"/>
        <v>4</v>
      </c>
      <c r="T87" t="s">
        <v>249</v>
      </c>
    </row>
    <row r="88" spans="1:20">
      <c r="A88" t="s">
        <v>31</v>
      </c>
      <c r="B88" t="s">
        <v>56</v>
      </c>
      <c r="C88" t="s">
        <v>162</v>
      </c>
      <c r="D88">
        <v>2</v>
      </c>
      <c r="E88">
        <v>2</v>
      </c>
      <c r="G88" t="str">
        <f t="shared" si="11"/>
        <v>IMM</v>
      </c>
      <c r="H88" t="s">
        <v>230</v>
      </c>
      <c r="I88" t="str">
        <f t="shared" si="12"/>
        <v>0xA0</v>
      </c>
      <c r="J88" t="s">
        <v>245</v>
      </c>
      <c r="K88" t="str">
        <f t="shared" si="13"/>
        <v>0xA0</v>
      </c>
      <c r="L88" t="s">
        <v>247</v>
      </c>
      <c r="M88" t="str">
        <f t="shared" si="14"/>
        <v>"LDY"</v>
      </c>
      <c r="N88" t="s">
        <v>248</v>
      </c>
      <c r="O88" t="str">
        <f t="shared" si="15"/>
        <v>&amp;LDY</v>
      </c>
      <c r="P88" t="s">
        <v>248</v>
      </c>
      <c r="Q88" t="str">
        <f t="shared" si="16"/>
        <v>&amp;IMM</v>
      </c>
      <c r="R88" t="s">
        <v>248</v>
      </c>
      <c r="S88" t="str">
        <f t="shared" si="17"/>
        <v>2</v>
      </c>
      <c r="T88" t="s">
        <v>249</v>
      </c>
    </row>
    <row r="89" spans="1:20">
      <c r="A89" t="s">
        <v>31</v>
      </c>
      <c r="B89" t="s">
        <v>58</v>
      </c>
      <c r="C89" t="s">
        <v>163</v>
      </c>
      <c r="D89">
        <v>2</v>
      </c>
      <c r="E89">
        <v>3</v>
      </c>
      <c r="G89" t="str">
        <f t="shared" si="11"/>
        <v>ZP0</v>
      </c>
      <c r="H89" t="s">
        <v>231</v>
      </c>
      <c r="I89" t="str">
        <f t="shared" si="12"/>
        <v>0xA4</v>
      </c>
      <c r="J89" t="s">
        <v>245</v>
      </c>
      <c r="K89" t="str">
        <f t="shared" si="13"/>
        <v>0xA4</v>
      </c>
      <c r="L89" t="s">
        <v>247</v>
      </c>
      <c r="M89" t="str">
        <f t="shared" si="14"/>
        <v>"LDY"</v>
      </c>
      <c r="N89" t="s">
        <v>248</v>
      </c>
      <c r="O89" t="str">
        <f t="shared" si="15"/>
        <v>&amp;LDY</v>
      </c>
      <c r="P89" t="s">
        <v>248</v>
      </c>
      <c r="Q89" t="str">
        <f t="shared" si="16"/>
        <v>&amp;ZP0</v>
      </c>
      <c r="R89" t="s">
        <v>248</v>
      </c>
      <c r="S89" t="str">
        <f t="shared" si="17"/>
        <v>3</v>
      </c>
      <c r="T89" t="s">
        <v>249</v>
      </c>
    </row>
    <row r="90" spans="1:20">
      <c r="A90" t="s">
        <v>31</v>
      </c>
      <c r="B90" t="s">
        <v>60</v>
      </c>
      <c r="C90" t="s">
        <v>164</v>
      </c>
      <c r="D90">
        <v>2</v>
      </c>
      <c r="E90">
        <v>4</v>
      </c>
      <c r="G90" t="str">
        <f t="shared" si="11"/>
        <v>ZPX</v>
      </c>
      <c r="H90" t="s">
        <v>232</v>
      </c>
      <c r="I90" t="str">
        <f t="shared" si="12"/>
        <v>0xB4</v>
      </c>
      <c r="J90" t="s">
        <v>245</v>
      </c>
      <c r="K90" t="str">
        <f t="shared" si="13"/>
        <v>0xB4</v>
      </c>
      <c r="L90" t="s">
        <v>247</v>
      </c>
      <c r="M90" t="str">
        <f t="shared" si="14"/>
        <v>"LDY"</v>
      </c>
      <c r="N90" t="s">
        <v>248</v>
      </c>
      <c r="O90" t="str">
        <f t="shared" si="15"/>
        <v>&amp;LDY</v>
      </c>
      <c r="P90" t="s">
        <v>248</v>
      </c>
      <c r="Q90" t="str">
        <f t="shared" si="16"/>
        <v>&amp;ZPX</v>
      </c>
      <c r="R90" t="s">
        <v>248</v>
      </c>
      <c r="S90" t="str">
        <f t="shared" si="17"/>
        <v>4</v>
      </c>
      <c r="T90" t="s">
        <v>249</v>
      </c>
    </row>
    <row r="91" spans="1:20">
      <c r="A91" t="s">
        <v>31</v>
      </c>
      <c r="B91" t="s">
        <v>62</v>
      </c>
      <c r="C91" t="s">
        <v>165</v>
      </c>
      <c r="D91">
        <v>3</v>
      </c>
      <c r="E91">
        <v>4</v>
      </c>
      <c r="G91" t="str">
        <f t="shared" si="11"/>
        <v>ABS</v>
      </c>
      <c r="H91" t="s">
        <v>233</v>
      </c>
      <c r="I91" t="str">
        <f t="shared" si="12"/>
        <v>0xAC</v>
      </c>
      <c r="J91" t="s">
        <v>245</v>
      </c>
      <c r="K91" t="str">
        <f t="shared" si="13"/>
        <v>0xAC</v>
      </c>
      <c r="L91" t="s">
        <v>247</v>
      </c>
      <c r="M91" t="str">
        <f t="shared" si="14"/>
        <v>"LDY"</v>
      </c>
      <c r="N91" t="s">
        <v>248</v>
      </c>
      <c r="O91" t="str">
        <f t="shared" si="15"/>
        <v>&amp;LDY</v>
      </c>
      <c r="P91" t="s">
        <v>248</v>
      </c>
      <c r="Q91" t="str">
        <f t="shared" si="16"/>
        <v>&amp;ABS</v>
      </c>
      <c r="R91" t="s">
        <v>248</v>
      </c>
      <c r="S91" t="str">
        <f t="shared" si="17"/>
        <v>4</v>
      </c>
      <c r="T91" t="s">
        <v>249</v>
      </c>
    </row>
    <row r="92" spans="1:20">
      <c r="A92" t="s">
        <v>31</v>
      </c>
      <c r="B92" t="s">
        <v>64</v>
      </c>
      <c r="C92" t="s">
        <v>166</v>
      </c>
      <c r="D92">
        <v>3</v>
      </c>
      <c r="E92" t="s">
        <v>66</v>
      </c>
      <c r="G92" t="str">
        <f t="shared" si="11"/>
        <v>ABX</v>
      </c>
      <c r="H92" t="s">
        <v>234</v>
      </c>
      <c r="I92" t="str">
        <f t="shared" si="12"/>
        <v>0xBC</v>
      </c>
      <c r="J92" t="s">
        <v>245</v>
      </c>
      <c r="K92" t="str">
        <f t="shared" si="13"/>
        <v>0xBC</v>
      </c>
      <c r="L92" t="s">
        <v>247</v>
      </c>
      <c r="M92" t="str">
        <f t="shared" si="14"/>
        <v>"LDY"</v>
      </c>
      <c r="N92" t="s">
        <v>248</v>
      </c>
      <c r="O92" t="str">
        <f t="shared" si="15"/>
        <v>&amp;LDY</v>
      </c>
      <c r="P92" t="s">
        <v>248</v>
      </c>
      <c r="Q92" t="str">
        <f t="shared" si="16"/>
        <v>&amp;ABX</v>
      </c>
      <c r="R92" t="s">
        <v>248</v>
      </c>
      <c r="S92" t="str">
        <f t="shared" si="17"/>
        <v>4</v>
      </c>
      <c r="T92" t="s">
        <v>249</v>
      </c>
    </row>
    <row r="93" spans="1:20">
      <c r="A93" t="s">
        <v>32</v>
      </c>
      <c r="B93" t="s">
        <v>82</v>
      </c>
      <c r="C93" t="s">
        <v>167</v>
      </c>
      <c r="D93">
        <v>1</v>
      </c>
      <c r="E93">
        <v>2</v>
      </c>
      <c r="G93" t="s">
        <v>229</v>
      </c>
      <c r="H93" t="s">
        <v>229</v>
      </c>
      <c r="I93" t="str">
        <f t="shared" si="12"/>
        <v>0x4A</v>
      </c>
      <c r="J93" t="s">
        <v>245</v>
      </c>
      <c r="K93" t="str">
        <f t="shared" si="13"/>
        <v>0x4A</v>
      </c>
      <c r="L93" t="s">
        <v>247</v>
      </c>
      <c r="M93" t="str">
        <f t="shared" si="14"/>
        <v>"LSR"</v>
      </c>
      <c r="N93" t="s">
        <v>248</v>
      </c>
      <c r="O93" t="str">
        <f t="shared" si="15"/>
        <v>&amp;LSR</v>
      </c>
      <c r="P93" t="s">
        <v>248</v>
      </c>
      <c r="Q93" t="str">
        <f t="shared" si="16"/>
        <v>&amp;IMP</v>
      </c>
      <c r="R93" t="s">
        <v>248</v>
      </c>
      <c r="S93" t="str">
        <f t="shared" si="17"/>
        <v>2</v>
      </c>
      <c r="T93" t="s">
        <v>249</v>
      </c>
    </row>
    <row r="94" spans="1:20">
      <c r="A94" t="s">
        <v>32</v>
      </c>
      <c r="B94" t="s">
        <v>58</v>
      </c>
      <c r="C94" t="s">
        <v>168</v>
      </c>
      <c r="D94">
        <v>2</v>
      </c>
      <c r="E94">
        <v>5</v>
      </c>
      <c r="G94" t="str">
        <f t="shared" si="11"/>
        <v>ZP0</v>
      </c>
      <c r="H94" t="s">
        <v>231</v>
      </c>
      <c r="I94" t="str">
        <f t="shared" si="12"/>
        <v>0x46</v>
      </c>
      <c r="J94" t="s">
        <v>245</v>
      </c>
      <c r="K94" t="str">
        <f t="shared" si="13"/>
        <v>0x46</v>
      </c>
      <c r="L94" t="s">
        <v>247</v>
      </c>
      <c r="M94" t="str">
        <f t="shared" si="14"/>
        <v>"LSR"</v>
      </c>
      <c r="N94" t="s">
        <v>248</v>
      </c>
      <c r="O94" t="str">
        <f t="shared" si="15"/>
        <v>&amp;LSR</v>
      </c>
      <c r="P94" t="s">
        <v>248</v>
      </c>
      <c r="Q94" t="str">
        <f t="shared" si="16"/>
        <v>&amp;ZP0</v>
      </c>
      <c r="R94" t="s">
        <v>248</v>
      </c>
      <c r="S94" t="str">
        <f t="shared" si="17"/>
        <v>5</v>
      </c>
      <c r="T94" t="s">
        <v>249</v>
      </c>
    </row>
    <row r="95" spans="1:20">
      <c r="A95" t="s">
        <v>32</v>
      </c>
      <c r="B95" t="s">
        <v>60</v>
      </c>
      <c r="C95" t="s">
        <v>169</v>
      </c>
      <c r="D95">
        <v>2</v>
      </c>
      <c r="E95">
        <v>6</v>
      </c>
      <c r="G95" t="str">
        <f t="shared" si="11"/>
        <v>ZPX</v>
      </c>
      <c r="H95" t="s">
        <v>232</v>
      </c>
      <c r="I95" t="str">
        <f t="shared" si="12"/>
        <v>0x56</v>
      </c>
      <c r="J95" t="s">
        <v>245</v>
      </c>
      <c r="K95" t="str">
        <f t="shared" si="13"/>
        <v>0x56</v>
      </c>
      <c r="L95" t="s">
        <v>247</v>
      </c>
      <c r="M95" t="str">
        <f t="shared" si="14"/>
        <v>"LSR"</v>
      </c>
      <c r="N95" t="s">
        <v>248</v>
      </c>
      <c r="O95" t="str">
        <f t="shared" si="15"/>
        <v>&amp;LSR</v>
      </c>
      <c r="P95" t="s">
        <v>248</v>
      </c>
      <c r="Q95" t="str">
        <f t="shared" si="16"/>
        <v>&amp;ZPX</v>
      </c>
      <c r="R95" t="s">
        <v>248</v>
      </c>
      <c r="S95" t="str">
        <f t="shared" si="17"/>
        <v>6</v>
      </c>
      <c r="T95" t="s">
        <v>249</v>
      </c>
    </row>
    <row r="96" spans="1:20">
      <c r="A96" t="s">
        <v>32</v>
      </c>
      <c r="B96" t="s">
        <v>62</v>
      </c>
      <c r="C96" t="s">
        <v>170</v>
      </c>
      <c r="D96">
        <v>3</v>
      </c>
      <c r="E96">
        <v>6</v>
      </c>
      <c r="G96" t="str">
        <f t="shared" si="11"/>
        <v>ABS</v>
      </c>
      <c r="H96" t="s">
        <v>233</v>
      </c>
      <c r="I96" t="str">
        <f t="shared" si="12"/>
        <v>0x4E</v>
      </c>
      <c r="J96" t="s">
        <v>245</v>
      </c>
      <c r="K96" t="str">
        <f t="shared" si="13"/>
        <v>0x4E</v>
      </c>
      <c r="L96" t="s">
        <v>247</v>
      </c>
      <c r="M96" t="str">
        <f t="shared" si="14"/>
        <v>"LSR"</v>
      </c>
      <c r="N96" t="s">
        <v>248</v>
      </c>
      <c r="O96" t="str">
        <f t="shared" si="15"/>
        <v>&amp;LSR</v>
      </c>
      <c r="P96" t="s">
        <v>248</v>
      </c>
      <c r="Q96" t="str">
        <f t="shared" si="16"/>
        <v>&amp;ABS</v>
      </c>
      <c r="R96" t="s">
        <v>248</v>
      </c>
      <c r="S96" t="str">
        <f t="shared" si="17"/>
        <v>6</v>
      </c>
      <c r="T96" t="s">
        <v>249</v>
      </c>
    </row>
    <row r="97" spans="1:20">
      <c r="A97" t="s">
        <v>32</v>
      </c>
      <c r="B97" t="s">
        <v>64</v>
      </c>
      <c r="C97" t="s">
        <v>171</v>
      </c>
      <c r="D97">
        <v>3</v>
      </c>
      <c r="E97">
        <v>7</v>
      </c>
      <c r="G97" t="str">
        <f t="shared" si="11"/>
        <v>ABX</v>
      </c>
      <c r="H97" t="s">
        <v>234</v>
      </c>
      <c r="I97" t="str">
        <f t="shared" si="12"/>
        <v>0x5E</v>
      </c>
      <c r="J97" t="s">
        <v>245</v>
      </c>
      <c r="K97" t="str">
        <f t="shared" si="13"/>
        <v>0x5E</v>
      </c>
      <c r="L97" t="s">
        <v>247</v>
      </c>
      <c r="M97" t="str">
        <f t="shared" si="14"/>
        <v>"LSR"</v>
      </c>
      <c r="N97" t="s">
        <v>248</v>
      </c>
      <c r="O97" t="str">
        <f t="shared" si="15"/>
        <v>&amp;LSR</v>
      </c>
      <c r="P97" t="s">
        <v>248</v>
      </c>
      <c r="Q97" t="str">
        <f t="shared" si="16"/>
        <v>&amp;ABX</v>
      </c>
      <c r="R97" t="s">
        <v>248</v>
      </c>
      <c r="S97" t="str">
        <f t="shared" si="17"/>
        <v>7</v>
      </c>
      <c r="T97" t="s">
        <v>249</v>
      </c>
    </row>
    <row r="98" spans="1:20">
      <c r="A98" t="s">
        <v>33</v>
      </c>
      <c r="B98" t="s">
        <v>99</v>
      </c>
      <c r="C98" t="s">
        <v>172</v>
      </c>
      <c r="D98">
        <v>1</v>
      </c>
      <c r="E98">
        <v>2</v>
      </c>
      <c r="G98" t="str">
        <f t="shared" si="11"/>
        <v>IMP</v>
      </c>
      <c r="H98" t="s">
        <v>229</v>
      </c>
      <c r="I98" t="str">
        <f t="shared" si="12"/>
        <v>0xEA</v>
      </c>
      <c r="J98" t="s">
        <v>245</v>
      </c>
      <c r="K98" t="str">
        <f t="shared" si="13"/>
        <v>0xEA</v>
      </c>
      <c r="L98" t="s">
        <v>247</v>
      </c>
      <c r="M98" t="str">
        <f t="shared" si="14"/>
        <v>"NOP"</v>
      </c>
      <c r="N98" t="s">
        <v>248</v>
      </c>
      <c r="O98" t="str">
        <f t="shared" si="15"/>
        <v>&amp;NOP</v>
      </c>
      <c r="P98" t="s">
        <v>248</v>
      </c>
      <c r="Q98" t="str">
        <f t="shared" si="16"/>
        <v>&amp;IMP</v>
      </c>
      <c r="R98" t="s">
        <v>248</v>
      </c>
      <c r="S98" t="str">
        <f t="shared" si="17"/>
        <v>2</v>
      </c>
      <c r="T98" t="s">
        <v>249</v>
      </c>
    </row>
    <row r="99" spans="1:20">
      <c r="A99" t="s">
        <v>34</v>
      </c>
      <c r="B99" t="s">
        <v>56</v>
      </c>
      <c r="C99" t="s">
        <v>173</v>
      </c>
      <c r="D99">
        <v>2</v>
      </c>
      <c r="E99">
        <v>2</v>
      </c>
      <c r="G99" t="str">
        <f t="shared" si="11"/>
        <v>IMM</v>
      </c>
      <c r="H99" t="s">
        <v>230</v>
      </c>
      <c r="I99" t="str">
        <f t="shared" si="12"/>
        <v>0x09</v>
      </c>
      <c r="J99" t="s">
        <v>245</v>
      </c>
      <c r="K99" t="str">
        <f t="shared" si="13"/>
        <v>0x09</v>
      </c>
      <c r="L99" t="s">
        <v>247</v>
      </c>
      <c r="M99" t="str">
        <f t="shared" si="14"/>
        <v>"ORA"</v>
      </c>
      <c r="N99" t="s">
        <v>248</v>
      </c>
      <c r="O99" t="str">
        <f t="shared" si="15"/>
        <v>&amp;ORA</v>
      </c>
      <c r="P99" t="s">
        <v>248</v>
      </c>
      <c r="Q99" t="str">
        <f t="shared" si="16"/>
        <v>&amp;IMM</v>
      </c>
      <c r="R99" t="s">
        <v>248</v>
      </c>
      <c r="S99" t="str">
        <f t="shared" si="17"/>
        <v>2</v>
      </c>
      <c r="T99" t="s">
        <v>249</v>
      </c>
    </row>
    <row r="100" spans="1:20">
      <c r="A100" t="s">
        <v>34</v>
      </c>
      <c r="B100" t="s">
        <v>58</v>
      </c>
      <c r="C100" t="s">
        <v>174</v>
      </c>
      <c r="D100">
        <v>2</v>
      </c>
      <c r="E100">
        <v>3</v>
      </c>
      <c r="G100" t="str">
        <f t="shared" si="11"/>
        <v>ZP0</v>
      </c>
      <c r="H100" t="s">
        <v>231</v>
      </c>
      <c r="I100" t="str">
        <f t="shared" si="12"/>
        <v>0x05</v>
      </c>
      <c r="J100" t="s">
        <v>245</v>
      </c>
      <c r="K100" t="str">
        <f t="shared" si="13"/>
        <v>0x05</v>
      </c>
      <c r="L100" t="s">
        <v>247</v>
      </c>
      <c r="M100" t="str">
        <f t="shared" si="14"/>
        <v>"ORA"</v>
      </c>
      <c r="N100" t="s">
        <v>248</v>
      </c>
      <c r="O100" t="str">
        <f t="shared" si="15"/>
        <v>&amp;ORA</v>
      </c>
      <c r="P100" t="s">
        <v>248</v>
      </c>
      <c r="Q100" t="str">
        <f t="shared" si="16"/>
        <v>&amp;ZP0</v>
      </c>
      <c r="R100" t="s">
        <v>248</v>
      </c>
      <c r="S100" t="str">
        <f t="shared" si="17"/>
        <v>3</v>
      </c>
      <c r="T100" t="s">
        <v>249</v>
      </c>
    </row>
    <row r="101" spans="1:20">
      <c r="A101" t="s">
        <v>34</v>
      </c>
      <c r="B101" t="s">
        <v>60</v>
      </c>
      <c r="C101" t="s">
        <v>175</v>
      </c>
      <c r="D101">
        <v>2</v>
      </c>
      <c r="E101">
        <v>4</v>
      </c>
      <c r="G101" t="str">
        <f t="shared" si="11"/>
        <v>ZPX</v>
      </c>
      <c r="H101" t="s">
        <v>232</v>
      </c>
      <c r="I101" t="str">
        <f t="shared" si="12"/>
        <v>0x15</v>
      </c>
      <c r="J101" t="s">
        <v>245</v>
      </c>
      <c r="K101" t="str">
        <f t="shared" si="13"/>
        <v>0x15</v>
      </c>
      <c r="L101" t="s">
        <v>247</v>
      </c>
      <c r="M101" t="str">
        <f t="shared" si="14"/>
        <v>"ORA"</v>
      </c>
      <c r="N101" t="s">
        <v>248</v>
      </c>
      <c r="O101" t="str">
        <f t="shared" si="15"/>
        <v>&amp;ORA</v>
      </c>
      <c r="P101" t="s">
        <v>248</v>
      </c>
      <c r="Q101" t="str">
        <f t="shared" si="16"/>
        <v>&amp;ZPX</v>
      </c>
      <c r="R101" t="s">
        <v>248</v>
      </c>
      <c r="S101" t="str">
        <f t="shared" si="17"/>
        <v>4</v>
      </c>
      <c r="T101" t="s">
        <v>249</v>
      </c>
    </row>
    <row r="102" spans="1:20">
      <c r="A102" t="s">
        <v>34</v>
      </c>
      <c r="B102" t="s">
        <v>62</v>
      </c>
      <c r="C102" t="s">
        <v>176</v>
      </c>
      <c r="D102">
        <v>3</v>
      </c>
      <c r="E102">
        <v>4</v>
      </c>
      <c r="G102" t="str">
        <f t="shared" si="11"/>
        <v>ABS</v>
      </c>
      <c r="H102" t="s">
        <v>233</v>
      </c>
      <c r="I102" t="str">
        <f t="shared" si="12"/>
        <v>0x0D</v>
      </c>
      <c r="J102" t="s">
        <v>245</v>
      </c>
      <c r="K102" t="str">
        <f t="shared" si="13"/>
        <v>0x0D</v>
      </c>
      <c r="L102" t="s">
        <v>247</v>
      </c>
      <c r="M102" t="str">
        <f t="shared" si="14"/>
        <v>"ORA"</v>
      </c>
      <c r="N102" t="s">
        <v>248</v>
      </c>
      <c r="O102" t="str">
        <f t="shared" si="15"/>
        <v>&amp;ORA</v>
      </c>
      <c r="P102" t="s">
        <v>248</v>
      </c>
      <c r="Q102" t="str">
        <f t="shared" si="16"/>
        <v>&amp;ABS</v>
      </c>
      <c r="R102" t="s">
        <v>248</v>
      </c>
      <c r="S102" t="str">
        <f t="shared" si="17"/>
        <v>4</v>
      </c>
      <c r="T102" t="s">
        <v>249</v>
      </c>
    </row>
    <row r="103" spans="1:20">
      <c r="A103" t="s">
        <v>34</v>
      </c>
      <c r="B103" t="s">
        <v>64</v>
      </c>
      <c r="C103" t="s">
        <v>177</v>
      </c>
      <c r="D103">
        <v>3</v>
      </c>
      <c r="E103" t="s">
        <v>66</v>
      </c>
      <c r="G103" t="str">
        <f t="shared" si="11"/>
        <v>ABX</v>
      </c>
      <c r="H103" t="s">
        <v>234</v>
      </c>
      <c r="I103" t="str">
        <f t="shared" si="12"/>
        <v>0x1D</v>
      </c>
      <c r="J103" t="s">
        <v>245</v>
      </c>
      <c r="K103" t="str">
        <f t="shared" si="13"/>
        <v>0x1D</v>
      </c>
      <c r="L103" t="s">
        <v>247</v>
      </c>
      <c r="M103" t="str">
        <f t="shared" si="14"/>
        <v>"ORA"</v>
      </c>
      <c r="N103" t="s">
        <v>248</v>
      </c>
      <c r="O103" t="str">
        <f t="shared" si="15"/>
        <v>&amp;ORA</v>
      </c>
      <c r="P103" t="s">
        <v>248</v>
      </c>
      <c r="Q103" t="str">
        <f t="shared" si="16"/>
        <v>&amp;ABX</v>
      </c>
      <c r="R103" t="s">
        <v>248</v>
      </c>
      <c r="S103" t="str">
        <f t="shared" si="17"/>
        <v>4</v>
      </c>
      <c r="T103" t="s">
        <v>249</v>
      </c>
    </row>
    <row r="104" spans="1:20">
      <c r="A104" t="s">
        <v>34</v>
      </c>
      <c r="B104" t="s">
        <v>67</v>
      </c>
      <c r="C104" t="s">
        <v>178</v>
      </c>
      <c r="D104">
        <v>3</v>
      </c>
      <c r="E104" t="s">
        <v>66</v>
      </c>
      <c r="G104" t="str">
        <f t="shared" si="11"/>
        <v>ABY</v>
      </c>
      <c r="H104" t="s">
        <v>235</v>
      </c>
      <c r="I104" t="str">
        <f t="shared" si="12"/>
        <v>0x19</v>
      </c>
      <c r="J104" t="s">
        <v>245</v>
      </c>
      <c r="K104" t="str">
        <f t="shared" si="13"/>
        <v>0x19</v>
      </c>
      <c r="L104" t="s">
        <v>247</v>
      </c>
      <c r="M104" t="str">
        <f t="shared" si="14"/>
        <v>"ORA"</v>
      </c>
      <c r="N104" t="s">
        <v>248</v>
      </c>
      <c r="O104" t="str">
        <f t="shared" si="15"/>
        <v>&amp;ORA</v>
      </c>
      <c r="P104" t="s">
        <v>248</v>
      </c>
      <c r="Q104" t="str">
        <f t="shared" si="16"/>
        <v>&amp;ABY</v>
      </c>
      <c r="R104" t="s">
        <v>248</v>
      </c>
      <c r="S104" t="str">
        <f t="shared" si="17"/>
        <v>4</v>
      </c>
      <c r="T104" t="s">
        <v>249</v>
      </c>
    </row>
    <row r="105" spans="1:20">
      <c r="A105" t="s">
        <v>34</v>
      </c>
      <c r="B105" t="s">
        <v>69</v>
      </c>
      <c r="C105" t="s">
        <v>179</v>
      </c>
      <c r="D105">
        <v>2</v>
      </c>
      <c r="E105">
        <v>6</v>
      </c>
      <c r="G105" t="str">
        <f t="shared" si="11"/>
        <v>IZX</v>
      </c>
      <c r="H105" t="s">
        <v>236</v>
      </c>
      <c r="I105" t="str">
        <f t="shared" si="12"/>
        <v>0x01</v>
      </c>
      <c r="J105" t="s">
        <v>245</v>
      </c>
      <c r="K105" t="str">
        <f t="shared" si="13"/>
        <v>0x01</v>
      </c>
      <c r="L105" t="s">
        <v>247</v>
      </c>
      <c r="M105" t="str">
        <f t="shared" si="14"/>
        <v>"ORA"</v>
      </c>
      <c r="N105" t="s">
        <v>248</v>
      </c>
      <c r="O105" t="str">
        <f t="shared" si="15"/>
        <v>&amp;ORA</v>
      </c>
      <c r="P105" t="s">
        <v>248</v>
      </c>
      <c r="Q105" t="str">
        <f t="shared" si="16"/>
        <v>&amp;IZX</v>
      </c>
      <c r="R105" t="s">
        <v>248</v>
      </c>
      <c r="S105" t="str">
        <f t="shared" si="17"/>
        <v>6</v>
      </c>
      <c r="T105" t="s">
        <v>249</v>
      </c>
    </row>
    <row r="106" spans="1:20">
      <c r="A106" t="s">
        <v>34</v>
      </c>
      <c r="B106" t="s">
        <v>71</v>
      </c>
      <c r="C106" t="s">
        <v>180</v>
      </c>
      <c r="D106">
        <v>2</v>
      </c>
      <c r="E106" t="s">
        <v>73</v>
      </c>
      <c r="G106" t="str">
        <f t="shared" si="11"/>
        <v>IZY</v>
      </c>
      <c r="H106" t="s">
        <v>237</v>
      </c>
      <c r="I106" t="str">
        <f t="shared" si="12"/>
        <v>0x11</v>
      </c>
      <c r="J106" t="s">
        <v>245</v>
      </c>
      <c r="K106" t="str">
        <f t="shared" si="13"/>
        <v>0x11</v>
      </c>
      <c r="L106" t="s">
        <v>247</v>
      </c>
      <c r="M106" t="str">
        <f t="shared" si="14"/>
        <v>"ORA"</v>
      </c>
      <c r="N106" t="s">
        <v>248</v>
      </c>
      <c r="O106" t="str">
        <f t="shared" si="15"/>
        <v>&amp;ORA</v>
      </c>
      <c r="P106" t="s">
        <v>248</v>
      </c>
      <c r="Q106" t="str">
        <f t="shared" si="16"/>
        <v>&amp;IZY</v>
      </c>
      <c r="R106" t="s">
        <v>248</v>
      </c>
      <c r="S106" t="str">
        <f t="shared" si="17"/>
        <v>5</v>
      </c>
      <c r="T106" t="s">
        <v>249</v>
      </c>
    </row>
    <row r="107" spans="1:20">
      <c r="A107" t="s">
        <v>35</v>
      </c>
      <c r="B107" t="s">
        <v>99</v>
      </c>
      <c r="C107" t="s">
        <v>181</v>
      </c>
      <c r="D107">
        <v>1</v>
      </c>
      <c r="E107">
        <v>3</v>
      </c>
      <c r="G107" t="str">
        <f t="shared" si="11"/>
        <v>IMP</v>
      </c>
      <c r="H107" t="s">
        <v>229</v>
      </c>
      <c r="I107" t="str">
        <f t="shared" si="12"/>
        <v>0x48</v>
      </c>
      <c r="J107" t="s">
        <v>245</v>
      </c>
      <c r="K107" t="str">
        <f t="shared" si="13"/>
        <v>0x48</v>
      </c>
      <c r="L107" t="s">
        <v>247</v>
      </c>
      <c r="M107" t="str">
        <f t="shared" si="14"/>
        <v>"PHA"</v>
      </c>
      <c r="N107" t="s">
        <v>248</v>
      </c>
      <c r="O107" t="str">
        <f t="shared" si="15"/>
        <v>&amp;PHA</v>
      </c>
      <c r="P107" t="s">
        <v>248</v>
      </c>
      <c r="Q107" t="str">
        <f t="shared" si="16"/>
        <v>&amp;IMP</v>
      </c>
      <c r="R107" t="s">
        <v>248</v>
      </c>
      <c r="S107" t="str">
        <f t="shared" si="17"/>
        <v>3</v>
      </c>
      <c r="T107" t="s">
        <v>249</v>
      </c>
    </row>
    <row r="108" spans="1:20">
      <c r="A108" t="s">
        <v>36</v>
      </c>
      <c r="B108" t="s">
        <v>99</v>
      </c>
      <c r="C108" t="s">
        <v>182</v>
      </c>
      <c r="D108">
        <v>1</v>
      </c>
      <c r="E108">
        <v>3</v>
      </c>
      <c r="G108" t="str">
        <f t="shared" si="11"/>
        <v>IMP</v>
      </c>
      <c r="H108" t="s">
        <v>229</v>
      </c>
      <c r="I108" t="str">
        <f t="shared" si="12"/>
        <v>0x08</v>
      </c>
      <c r="J108" t="s">
        <v>245</v>
      </c>
      <c r="K108" t="str">
        <f t="shared" si="13"/>
        <v>0x08</v>
      </c>
      <c r="L108" t="s">
        <v>247</v>
      </c>
      <c r="M108" t="str">
        <f t="shared" si="14"/>
        <v>"PHP"</v>
      </c>
      <c r="N108" t="s">
        <v>248</v>
      </c>
      <c r="O108" t="str">
        <f t="shared" si="15"/>
        <v>&amp;PHP</v>
      </c>
      <c r="P108" t="s">
        <v>248</v>
      </c>
      <c r="Q108" t="str">
        <f t="shared" si="16"/>
        <v>&amp;IMP</v>
      </c>
      <c r="R108" t="s">
        <v>248</v>
      </c>
      <c r="S108" t="str">
        <f t="shared" si="17"/>
        <v>3</v>
      </c>
      <c r="T108" t="s">
        <v>249</v>
      </c>
    </row>
    <row r="109" spans="1:20">
      <c r="A109" t="s">
        <v>37</v>
      </c>
      <c r="B109" t="s">
        <v>99</v>
      </c>
      <c r="C109" t="s">
        <v>183</v>
      </c>
      <c r="D109">
        <v>1</v>
      </c>
      <c r="E109">
        <v>4</v>
      </c>
      <c r="G109" t="str">
        <f t="shared" si="11"/>
        <v>IMP</v>
      </c>
      <c r="H109" t="s">
        <v>229</v>
      </c>
      <c r="I109" t="str">
        <f t="shared" si="12"/>
        <v>0x68</v>
      </c>
      <c r="J109" t="s">
        <v>245</v>
      </c>
      <c r="K109" t="str">
        <f t="shared" si="13"/>
        <v>0x68</v>
      </c>
      <c r="L109" t="s">
        <v>247</v>
      </c>
      <c r="M109" t="str">
        <f t="shared" si="14"/>
        <v>"PLA"</v>
      </c>
      <c r="N109" t="s">
        <v>248</v>
      </c>
      <c r="O109" t="str">
        <f t="shared" si="15"/>
        <v>&amp;PLA</v>
      </c>
      <c r="P109" t="s">
        <v>248</v>
      </c>
      <c r="Q109" t="str">
        <f t="shared" si="16"/>
        <v>&amp;IMP</v>
      </c>
      <c r="R109" t="s">
        <v>248</v>
      </c>
      <c r="S109" t="str">
        <f t="shared" si="17"/>
        <v>4</v>
      </c>
      <c r="T109" t="s">
        <v>249</v>
      </c>
    </row>
    <row r="110" spans="1:20">
      <c r="A110" t="s">
        <v>38</v>
      </c>
      <c r="B110" t="s">
        <v>99</v>
      </c>
      <c r="C110" t="s">
        <v>184</v>
      </c>
      <c r="D110">
        <v>1</v>
      </c>
      <c r="E110">
        <v>4</v>
      </c>
      <c r="G110" t="str">
        <f t="shared" si="11"/>
        <v>IMP</v>
      </c>
      <c r="H110" t="s">
        <v>229</v>
      </c>
      <c r="I110" t="str">
        <f t="shared" si="12"/>
        <v>0x28</v>
      </c>
      <c r="J110" t="s">
        <v>245</v>
      </c>
      <c r="K110" t="str">
        <f t="shared" si="13"/>
        <v>0x28</v>
      </c>
      <c r="L110" t="s">
        <v>247</v>
      </c>
      <c r="M110" t="str">
        <f t="shared" si="14"/>
        <v>"PLP"</v>
      </c>
      <c r="N110" t="s">
        <v>248</v>
      </c>
      <c r="O110" t="str">
        <f t="shared" si="15"/>
        <v>&amp;PLP</v>
      </c>
      <c r="P110" t="s">
        <v>248</v>
      </c>
      <c r="Q110" t="str">
        <f t="shared" si="16"/>
        <v>&amp;IMP</v>
      </c>
      <c r="R110" t="s">
        <v>248</v>
      </c>
      <c r="S110" t="str">
        <f t="shared" si="17"/>
        <v>4</v>
      </c>
      <c r="T110" t="s">
        <v>249</v>
      </c>
    </row>
    <row r="111" spans="1:20">
      <c r="A111" t="s">
        <v>39</v>
      </c>
      <c r="B111" t="s">
        <v>82</v>
      </c>
      <c r="C111" t="s">
        <v>185</v>
      </c>
      <c r="D111">
        <v>1</v>
      </c>
      <c r="E111">
        <v>2</v>
      </c>
      <c r="G111" t="s">
        <v>229</v>
      </c>
      <c r="H111" t="s">
        <v>229</v>
      </c>
      <c r="I111" t="str">
        <f t="shared" si="12"/>
        <v>0x2A</v>
      </c>
      <c r="J111" t="s">
        <v>245</v>
      </c>
      <c r="K111" t="str">
        <f t="shared" si="13"/>
        <v>0x2A</v>
      </c>
      <c r="L111" t="s">
        <v>247</v>
      </c>
      <c r="M111" t="str">
        <f t="shared" si="14"/>
        <v>"ROL"</v>
      </c>
      <c r="N111" t="s">
        <v>248</v>
      </c>
      <c r="O111" t="str">
        <f t="shared" si="15"/>
        <v>&amp;ROL</v>
      </c>
      <c r="P111" t="s">
        <v>248</v>
      </c>
      <c r="Q111" t="str">
        <f t="shared" si="16"/>
        <v>&amp;IMP</v>
      </c>
      <c r="R111" t="s">
        <v>248</v>
      </c>
      <c r="S111" t="str">
        <f t="shared" si="17"/>
        <v>2</v>
      </c>
      <c r="T111" t="s">
        <v>249</v>
      </c>
    </row>
    <row r="112" spans="1:20">
      <c r="A112" t="s">
        <v>39</v>
      </c>
      <c r="B112" t="s">
        <v>58</v>
      </c>
      <c r="C112" t="s">
        <v>186</v>
      </c>
      <c r="D112">
        <v>2</v>
      </c>
      <c r="E112">
        <v>5</v>
      </c>
      <c r="G112" t="str">
        <f t="shared" si="11"/>
        <v>ZP0</v>
      </c>
      <c r="H112" t="s">
        <v>231</v>
      </c>
      <c r="I112" t="str">
        <f t="shared" si="12"/>
        <v>0x26</v>
      </c>
      <c r="J112" t="s">
        <v>245</v>
      </c>
      <c r="K112" t="str">
        <f t="shared" si="13"/>
        <v>0x26</v>
      </c>
      <c r="L112" t="s">
        <v>247</v>
      </c>
      <c r="M112" t="str">
        <f t="shared" si="14"/>
        <v>"ROL"</v>
      </c>
      <c r="N112" t="s">
        <v>248</v>
      </c>
      <c r="O112" t="str">
        <f t="shared" si="15"/>
        <v>&amp;ROL</v>
      </c>
      <c r="P112" t="s">
        <v>248</v>
      </c>
      <c r="Q112" t="str">
        <f t="shared" si="16"/>
        <v>&amp;ZP0</v>
      </c>
      <c r="R112" t="s">
        <v>248</v>
      </c>
      <c r="S112" t="str">
        <f t="shared" si="17"/>
        <v>5</v>
      </c>
      <c r="T112" t="s">
        <v>249</v>
      </c>
    </row>
    <row r="113" spans="1:20">
      <c r="A113" t="s">
        <v>39</v>
      </c>
      <c r="B113" t="s">
        <v>60</v>
      </c>
      <c r="C113" t="s">
        <v>187</v>
      </c>
      <c r="D113">
        <v>2</v>
      </c>
      <c r="E113">
        <v>6</v>
      </c>
      <c r="G113" t="str">
        <f t="shared" si="11"/>
        <v>ZPX</v>
      </c>
      <c r="H113" t="s">
        <v>232</v>
      </c>
      <c r="I113" t="str">
        <f t="shared" si="12"/>
        <v>0x36</v>
      </c>
      <c r="J113" t="s">
        <v>245</v>
      </c>
      <c r="K113" t="str">
        <f t="shared" si="13"/>
        <v>0x36</v>
      </c>
      <c r="L113" t="s">
        <v>247</v>
      </c>
      <c r="M113" t="str">
        <f t="shared" si="14"/>
        <v>"ROL"</v>
      </c>
      <c r="N113" t="s">
        <v>248</v>
      </c>
      <c r="O113" t="str">
        <f t="shared" si="15"/>
        <v>&amp;ROL</v>
      </c>
      <c r="P113" t="s">
        <v>248</v>
      </c>
      <c r="Q113" t="str">
        <f t="shared" si="16"/>
        <v>&amp;ZPX</v>
      </c>
      <c r="R113" t="s">
        <v>248</v>
      </c>
      <c r="S113" t="str">
        <f t="shared" si="17"/>
        <v>6</v>
      </c>
      <c r="T113" t="s">
        <v>249</v>
      </c>
    </row>
    <row r="114" spans="1:20">
      <c r="A114" t="s">
        <v>39</v>
      </c>
      <c r="B114" t="s">
        <v>62</v>
      </c>
      <c r="C114" t="s">
        <v>188</v>
      </c>
      <c r="D114">
        <v>3</v>
      </c>
      <c r="E114">
        <v>6</v>
      </c>
      <c r="G114" t="str">
        <f t="shared" si="11"/>
        <v>ABS</v>
      </c>
      <c r="H114" t="s">
        <v>233</v>
      </c>
      <c r="I114" t="str">
        <f t="shared" si="12"/>
        <v>0x2E</v>
      </c>
      <c r="J114" t="s">
        <v>245</v>
      </c>
      <c r="K114" t="str">
        <f t="shared" si="13"/>
        <v>0x2E</v>
      </c>
      <c r="L114" t="s">
        <v>247</v>
      </c>
      <c r="M114" t="str">
        <f t="shared" si="14"/>
        <v>"ROL"</v>
      </c>
      <c r="N114" t="s">
        <v>248</v>
      </c>
      <c r="O114" t="str">
        <f t="shared" si="15"/>
        <v>&amp;ROL</v>
      </c>
      <c r="P114" t="s">
        <v>248</v>
      </c>
      <c r="Q114" t="str">
        <f t="shared" si="16"/>
        <v>&amp;ABS</v>
      </c>
      <c r="R114" t="s">
        <v>248</v>
      </c>
      <c r="S114" t="str">
        <f t="shared" si="17"/>
        <v>6</v>
      </c>
      <c r="T114" t="s">
        <v>249</v>
      </c>
    </row>
    <row r="115" spans="1:20">
      <c r="A115" t="s">
        <v>39</v>
      </c>
      <c r="B115" t="s">
        <v>64</v>
      </c>
      <c r="C115" t="s">
        <v>189</v>
      </c>
      <c r="D115">
        <v>3</v>
      </c>
      <c r="E115">
        <v>7</v>
      </c>
      <c r="G115" t="str">
        <f t="shared" si="11"/>
        <v>ABX</v>
      </c>
      <c r="H115" t="s">
        <v>234</v>
      </c>
      <c r="I115" t="str">
        <f t="shared" si="12"/>
        <v>0x3E</v>
      </c>
      <c r="J115" t="s">
        <v>245</v>
      </c>
      <c r="K115" t="str">
        <f t="shared" si="13"/>
        <v>0x3E</v>
      </c>
      <c r="L115" t="s">
        <v>247</v>
      </c>
      <c r="M115" t="str">
        <f t="shared" si="14"/>
        <v>"ROL"</v>
      </c>
      <c r="N115" t="s">
        <v>248</v>
      </c>
      <c r="O115" t="str">
        <f t="shared" si="15"/>
        <v>&amp;ROL</v>
      </c>
      <c r="P115" t="s">
        <v>248</v>
      </c>
      <c r="Q115" t="str">
        <f t="shared" si="16"/>
        <v>&amp;ABX</v>
      </c>
      <c r="R115" t="s">
        <v>248</v>
      </c>
      <c r="S115" t="str">
        <f t="shared" si="17"/>
        <v>7</v>
      </c>
      <c r="T115" t="s">
        <v>249</v>
      </c>
    </row>
    <row r="116" spans="1:20">
      <c r="A116" t="s">
        <v>40</v>
      </c>
      <c r="B116" t="s">
        <v>82</v>
      </c>
      <c r="C116" t="s">
        <v>190</v>
      </c>
      <c r="D116">
        <v>1</v>
      </c>
      <c r="E116">
        <v>2</v>
      </c>
      <c r="G116" t="s">
        <v>229</v>
      </c>
      <c r="H116" t="s">
        <v>229</v>
      </c>
      <c r="I116" t="str">
        <f t="shared" si="12"/>
        <v>0x6A</v>
      </c>
      <c r="J116" t="s">
        <v>245</v>
      </c>
      <c r="K116" t="str">
        <f t="shared" si="13"/>
        <v>0x6A</v>
      </c>
      <c r="L116" t="s">
        <v>247</v>
      </c>
      <c r="M116" t="str">
        <f t="shared" si="14"/>
        <v>"ROR"</v>
      </c>
      <c r="N116" t="s">
        <v>248</v>
      </c>
      <c r="O116" t="str">
        <f t="shared" si="15"/>
        <v>&amp;ROR</v>
      </c>
      <c r="P116" t="s">
        <v>248</v>
      </c>
      <c r="Q116" t="str">
        <f t="shared" si="16"/>
        <v>&amp;IMP</v>
      </c>
      <c r="R116" t="s">
        <v>248</v>
      </c>
      <c r="S116" t="str">
        <f t="shared" si="17"/>
        <v>2</v>
      </c>
      <c r="T116" t="s">
        <v>249</v>
      </c>
    </row>
    <row r="117" spans="1:20">
      <c r="A117" t="s">
        <v>40</v>
      </c>
      <c r="B117" t="s">
        <v>58</v>
      </c>
      <c r="C117" t="s">
        <v>191</v>
      </c>
      <c r="D117">
        <v>2</v>
      </c>
      <c r="E117">
        <v>5</v>
      </c>
      <c r="G117" t="str">
        <f t="shared" si="11"/>
        <v>ZP0</v>
      </c>
      <c r="H117" t="s">
        <v>231</v>
      </c>
      <c r="I117" t="str">
        <f t="shared" si="12"/>
        <v>0x66</v>
      </c>
      <c r="J117" t="s">
        <v>245</v>
      </c>
      <c r="K117" t="str">
        <f t="shared" si="13"/>
        <v>0x66</v>
      </c>
      <c r="L117" t="s">
        <v>247</v>
      </c>
      <c r="M117" t="str">
        <f t="shared" si="14"/>
        <v>"ROR"</v>
      </c>
      <c r="N117" t="s">
        <v>248</v>
      </c>
      <c r="O117" t="str">
        <f t="shared" si="15"/>
        <v>&amp;ROR</v>
      </c>
      <c r="P117" t="s">
        <v>248</v>
      </c>
      <c r="Q117" t="str">
        <f t="shared" si="16"/>
        <v>&amp;ZP0</v>
      </c>
      <c r="R117" t="s">
        <v>248</v>
      </c>
      <c r="S117" t="str">
        <f t="shared" si="17"/>
        <v>5</v>
      </c>
      <c r="T117" t="s">
        <v>249</v>
      </c>
    </row>
    <row r="118" spans="1:20">
      <c r="A118" t="s">
        <v>40</v>
      </c>
      <c r="B118" t="s">
        <v>60</v>
      </c>
      <c r="C118" t="s">
        <v>192</v>
      </c>
      <c r="D118">
        <v>2</v>
      </c>
      <c r="E118">
        <v>6</v>
      </c>
      <c r="G118" t="str">
        <f t="shared" si="11"/>
        <v>ZPX</v>
      </c>
      <c r="H118" t="s">
        <v>232</v>
      </c>
      <c r="I118" t="str">
        <f t="shared" si="12"/>
        <v>0x76</v>
      </c>
      <c r="J118" t="s">
        <v>245</v>
      </c>
      <c r="K118" t="str">
        <f t="shared" si="13"/>
        <v>0x76</v>
      </c>
      <c r="L118" t="s">
        <v>247</v>
      </c>
      <c r="M118" t="str">
        <f t="shared" si="14"/>
        <v>"ROR"</v>
      </c>
      <c r="N118" t="s">
        <v>248</v>
      </c>
      <c r="O118" t="str">
        <f t="shared" si="15"/>
        <v>&amp;ROR</v>
      </c>
      <c r="P118" t="s">
        <v>248</v>
      </c>
      <c r="Q118" t="str">
        <f t="shared" si="16"/>
        <v>&amp;ZPX</v>
      </c>
      <c r="R118" t="s">
        <v>248</v>
      </c>
      <c r="S118" t="str">
        <f t="shared" si="17"/>
        <v>6</v>
      </c>
      <c r="T118" t="s">
        <v>249</v>
      </c>
    </row>
    <row r="119" spans="1:20">
      <c r="A119" t="s">
        <v>40</v>
      </c>
      <c r="B119" t="s">
        <v>62</v>
      </c>
      <c r="C119" t="s">
        <v>193</v>
      </c>
      <c r="D119">
        <v>3</v>
      </c>
      <c r="E119">
        <v>6</v>
      </c>
      <c r="G119" t="str">
        <f t="shared" si="11"/>
        <v>ABS</v>
      </c>
      <c r="H119" t="s">
        <v>233</v>
      </c>
      <c r="I119" t="str">
        <f t="shared" si="12"/>
        <v>0x6E</v>
      </c>
      <c r="J119" t="s">
        <v>245</v>
      </c>
      <c r="K119" t="str">
        <f t="shared" si="13"/>
        <v>0x6E</v>
      </c>
      <c r="L119" t="s">
        <v>247</v>
      </c>
      <c r="M119" t="str">
        <f t="shared" si="14"/>
        <v>"ROR"</v>
      </c>
      <c r="N119" t="s">
        <v>248</v>
      </c>
      <c r="O119" t="str">
        <f t="shared" si="15"/>
        <v>&amp;ROR</v>
      </c>
      <c r="P119" t="s">
        <v>248</v>
      </c>
      <c r="Q119" t="str">
        <f t="shared" si="16"/>
        <v>&amp;ABS</v>
      </c>
      <c r="R119" t="s">
        <v>248</v>
      </c>
      <c r="S119" t="str">
        <f t="shared" si="17"/>
        <v>6</v>
      </c>
      <c r="T119" t="s">
        <v>249</v>
      </c>
    </row>
    <row r="120" spans="1:20">
      <c r="A120" t="s">
        <v>40</v>
      </c>
      <c r="B120" t="s">
        <v>64</v>
      </c>
      <c r="C120" t="s">
        <v>194</v>
      </c>
      <c r="D120">
        <v>3</v>
      </c>
      <c r="E120">
        <v>7</v>
      </c>
      <c r="G120" t="str">
        <f t="shared" si="11"/>
        <v>ABX</v>
      </c>
      <c r="H120" t="s">
        <v>234</v>
      </c>
      <c r="I120" t="str">
        <f t="shared" si="12"/>
        <v>0x7E</v>
      </c>
      <c r="J120" t="s">
        <v>245</v>
      </c>
      <c r="K120" t="str">
        <f t="shared" si="13"/>
        <v>0x7E</v>
      </c>
      <c r="L120" t="s">
        <v>247</v>
      </c>
      <c r="M120" t="str">
        <f t="shared" si="14"/>
        <v>"ROR"</v>
      </c>
      <c r="N120" t="s">
        <v>248</v>
      </c>
      <c r="O120" t="str">
        <f t="shared" si="15"/>
        <v>&amp;ROR</v>
      </c>
      <c r="P120" t="s">
        <v>248</v>
      </c>
      <c r="Q120" t="str">
        <f t="shared" si="16"/>
        <v>&amp;ABX</v>
      </c>
      <c r="R120" t="s">
        <v>248</v>
      </c>
      <c r="S120" t="str">
        <f t="shared" si="17"/>
        <v>7</v>
      </c>
      <c r="T120" t="s">
        <v>249</v>
      </c>
    </row>
    <row r="121" spans="1:20">
      <c r="A121" t="s">
        <v>41</v>
      </c>
      <c r="B121" t="s">
        <v>99</v>
      </c>
      <c r="C121" t="s">
        <v>195</v>
      </c>
      <c r="D121">
        <v>1</v>
      </c>
      <c r="E121">
        <v>6</v>
      </c>
      <c r="G121" t="str">
        <f t="shared" si="11"/>
        <v>IMP</v>
      </c>
      <c r="H121" t="s">
        <v>229</v>
      </c>
      <c r="I121" t="str">
        <f t="shared" si="12"/>
        <v>0x40</v>
      </c>
      <c r="J121" t="s">
        <v>245</v>
      </c>
      <c r="K121" t="str">
        <f t="shared" si="13"/>
        <v>0x40</v>
      </c>
      <c r="L121" t="s">
        <v>247</v>
      </c>
      <c r="M121" t="str">
        <f t="shared" si="14"/>
        <v>"RTI"</v>
      </c>
      <c r="N121" t="s">
        <v>248</v>
      </c>
      <c r="O121" t="str">
        <f t="shared" si="15"/>
        <v>&amp;RTI</v>
      </c>
      <c r="P121" t="s">
        <v>248</v>
      </c>
      <c r="Q121" t="str">
        <f t="shared" si="16"/>
        <v>&amp;IMP</v>
      </c>
      <c r="R121" t="s">
        <v>248</v>
      </c>
      <c r="S121" t="str">
        <f t="shared" si="17"/>
        <v>6</v>
      </c>
      <c r="T121" t="s">
        <v>249</v>
      </c>
    </row>
    <row r="122" spans="1:20">
      <c r="A122" t="s">
        <v>42</v>
      </c>
      <c r="B122" t="s">
        <v>99</v>
      </c>
      <c r="C122" t="s">
        <v>196</v>
      </c>
      <c r="D122">
        <v>1</v>
      </c>
      <c r="E122">
        <v>6</v>
      </c>
      <c r="G122" t="str">
        <f t="shared" si="11"/>
        <v>IMP</v>
      </c>
      <c r="H122" t="s">
        <v>229</v>
      </c>
      <c r="I122" t="str">
        <f t="shared" si="12"/>
        <v>0x60</v>
      </c>
      <c r="J122" t="s">
        <v>245</v>
      </c>
      <c r="K122" t="str">
        <f t="shared" si="13"/>
        <v>0x60</v>
      </c>
      <c r="L122" t="s">
        <v>247</v>
      </c>
      <c r="M122" t="str">
        <f t="shared" si="14"/>
        <v>"RTS"</v>
      </c>
      <c r="N122" t="s">
        <v>248</v>
      </c>
      <c r="O122" t="str">
        <f t="shared" si="15"/>
        <v>&amp;RTS</v>
      </c>
      <c r="P122" t="s">
        <v>248</v>
      </c>
      <c r="Q122" t="str">
        <f t="shared" si="16"/>
        <v>&amp;IMP</v>
      </c>
      <c r="R122" t="s">
        <v>248</v>
      </c>
      <c r="S122" t="str">
        <f t="shared" si="17"/>
        <v>6</v>
      </c>
      <c r="T122" t="s">
        <v>249</v>
      </c>
    </row>
    <row r="123" spans="1:20">
      <c r="A123" t="s">
        <v>43</v>
      </c>
      <c r="B123" t="s">
        <v>56</v>
      </c>
      <c r="C123" t="s">
        <v>197</v>
      </c>
      <c r="D123">
        <v>2</v>
      </c>
      <c r="E123">
        <v>2</v>
      </c>
      <c r="G123" t="str">
        <f t="shared" si="11"/>
        <v>IMM</v>
      </c>
      <c r="H123" t="s">
        <v>230</v>
      </c>
      <c r="I123" t="str">
        <f t="shared" si="12"/>
        <v>0xE9</v>
      </c>
      <c r="J123" t="s">
        <v>245</v>
      </c>
      <c r="K123" t="str">
        <f t="shared" si="13"/>
        <v>0xE9</v>
      </c>
      <c r="L123" t="s">
        <v>247</v>
      </c>
      <c r="M123" t="str">
        <f t="shared" si="14"/>
        <v>"SBC"</v>
      </c>
      <c r="N123" t="s">
        <v>248</v>
      </c>
      <c r="O123" t="str">
        <f t="shared" si="15"/>
        <v>&amp;SBC</v>
      </c>
      <c r="P123" t="s">
        <v>248</v>
      </c>
      <c r="Q123" t="str">
        <f t="shared" si="16"/>
        <v>&amp;IMM</v>
      </c>
      <c r="R123" t="s">
        <v>248</v>
      </c>
      <c r="S123" t="str">
        <f t="shared" si="17"/>
        <v>2</v>
      </c>
      <c r="T123" t="s">
        <v>249</v>
      </c>
    </row>
    <row r="124" spans="1:20">
      <c r="A124" t="s">
        <v>43</v>
      </c>
      <c r="B124" t="s">
        <v>58</v>
      </c>
      <c r="C124" t="s">
        <v>198</v>
      </c>
      <c r="D124">
        <v>2</v>
      </c>
      <c r="E124">
        <v>3</v>
      </c>
      <c r="G124" t="str">
        <f t="shared" si="11"/>
        <v>ZP0</v>
      </c>
      <c r="H124" t="s">
        <v>231</v>
      </c>
      <c r="I124" t="str">
        <f t="shared" si="12"/>
        <v>0xE5</v>
      </c>
      <c r="J124" t="s">
        <v>245</v>
      </c>
      <c r="K124" t="str">
        <f t="shared" si="13"/>
        <v>0xE5</v>
      </c>
      <c r="L124" t="s">
        <v>247</v>
      </c>
      <c r="M124" t="str">
        <f t="shared" si="14"/>
        <v>"SBC"</v>
      </c>
      <c r="N124" t="s">
        <v>248</v>
      </c>
      <c r="O124" t="str">
        <f t="shared" si="15"/>
        <v>&amp;SBC</v>
      </c>
      <c r="P124" t="s">
        <v>248</v>
      </c>
      <c r="Q124" t="str">
        <f t="shared" si="16"/>
        <v>&amp;ZP0</v>
      </c>
      <c r="R124" t="s">
        <v>248</v>
      </c>
      <c r="S124" t="str">
        <f t="shared" si="17"/>
        <v>3</v>
      </c>
      <c r="T124" t="s">
        <v>249</v>
      </c>
    </row>
    <row r="125" spans="1:20">
      <c r="A125" t="s">
        <v>43</v>
      </c>
      <c r="B125" t="s">
        <v>60</v>
      </c>
      <c r="C125" t="s">
        <v>199</v>
      </c>
      <c r="D125">
        <v>2</v>
      </c>
      <c r="E125">
        <v>4</v>
      </c>
      <c r="G125" t="str">
        <f t="shared" si="11"/>
        <v>ZPX</v>
      </c>
      <c r="H125" t="s">
        <v>232</v>
      </c>
      <c r="I125" t="str">
        <f t="shared" si="12"/>
        <v>0xF5</v>
      </c>
      <c r="J125" t="s">
        <v>245</v>
      </c>
      <c r="K125" t="str">
        <f t="shared" si="13"/>
        <v>0xF5</v>
      </c>
      <c r="L125" t="s">
        <v>247</v>
      </c>
      <c r="M125" t="str">
        <f t="shared" si="14"/>
        <v>"SBC"</v>
      </c>
      <c r="N125" t="s">
        <v>248</v>
      </c>
      <c r="O125" t="str">
        <f t="shared" si="15"/>
        <v>&amp;SBC</v>
      </c>
      <c r="P125" t="s">
        <v>248</v>
      </c>
      <c r="Q125" t="str">
        <f t="shared" si="16"/>
        <v>&amp;ZPX</v>
      </c>
      <c r="R125" t="s">
        <v>248</v>
      </c>
      <c r="S125" t="str">
        <f t="shared" si="17"/>
        <v>4</v>
      </c>
      <c r="T125" t="s">
        <v>249</v>
      </c>
    </row>
    <row r="126" spans="1:20">
      <c r="A126" t="s">
        <v>43</v>
      </c>
      <c r="B126" t="s">
        <v>62</v>
      </c>
      <c r="C126" t="s">
        <v>200</v>
      </c>
      <c r="D126">
        <v>3</v>
      </c>
      <c r="E126">
        <v>4</v>
      </c>
      <c r="G126" t="str">
        <f t="shared" si="11"/>
        <v>ABS</v>
      </c>
      <c r="H126" t="s">
        <v>233</v>
      </c>
      <c r="I126" t="str">
        <f t="shared" si="12"/>
        <v>0xED</v>
      </c>
      <c r="J126" t="s">
        <v>245</v>
      </c>
      <c r="K126" t="str">
        <f t="shared" si="13"/>
        <v>0xED</v>
      </c>
      <c r="L126" t="s">
        <v>247</v>
      </c>
      <c r="M126" t="str">
        <f t="shared" si="14"/>
        <v>"SBC"</v>
      </c>
      <c r="N126" t="s">
        <v>248</v>
      </c>
      <c r="O126" t="str">
        <f t="shared" si="15"/>
        <v>&amp;SBC</v>
      </c>
      <c r="P126" t="s">
        <v>248</v>
      </c>
      <c r="Q126" t="str">
        <f t="shared" si="16"/>
        <v>&amp;ABS</v>
      </c>
      <c r="R126" t="s">
        <v>248</v>
      </c>
      <c r="S126" t="str">
        <f t="shared" si="17"/>
        <v>4</v>
      </c>
      <c r="T126" t="s">
        <v>249</v>
      </c>
    </row>
    <row r="127" spans="1:20">
      <c r="A127" t="s">
        <v>43</v>
      </c>
      <c r="B127" t="s">
        <v>64</v>
      </c>
      <c r="C127" t="s">
        <v>201</v>
      </c>
      <c r="D127">
        <v>3</v>
      </c>
      <c r="E127" t="s">
        <v>66</v>
      </c>
      <c r="G127" t="str">
        <f t="shared" si="11"/>
        <v>ABX</v>
      </c>
      <c r="H127" t="s">
        <v>234</v>
      </c>
      <c r="I127" t="str">
        <f t="shared" si="12"/>
        <v>0xFD</v>
      </c>
      <c r="J127" t="s">
        <v>245</v>
      </c>
      <c r="K127" t="str">
        <f t="shared" si="13"/>
        <v>0xFD</v>
      </c>
      <c r="L127" t="s">
        <v>247</v>
      </c>
      <c r="M127" t="str">
        <f t="shared" si="14"/>
        <v>"SBC"</v>
      </c>
      <c r="N127" t="s">
        <v>248</v>
      </c>
      <c r="O127" t="str">
        <f t="shared" si="15"/>
        <v>&amp;SBC</v>
      </c>
      <c r="P127" t="s">
        <v>248</v>
      </c>
      <c r="Q127" t="str">
        <f t="shared" si="16"/>
        <v>&amp;ABX</v>
      </c>
      <c r="R127" t="s">
        <v>248</v>
      </c>
      <c r="S127" t="str">
        <f t="shared" si="17"/>
        <v>4</v>
      </c>
      <c r="T127" t="s">
        <v>249</v>
      </c>
    </row>
    <row r="128" spans="1:20">
      <c r="A128" t="s">
        <v>43</v>
      </c>
      <c r="B128" t="s">
        <v>67</v>
      </c>
      <c r="C128" t="s">
        <v>202</v>
      </c>
      <c r="D128">
        <v>3</v>
      </c>
      <c r="E128" t="s">
        <v>66</v>
      </c>
      <c r="G128" t="str">
        <f t="shared" si="11"/>
        <v>ABY</v>
      </c>
      <c r="H128" t="s">
        <v>235</v>
      </c>
      <c r="I128" t="str">
        <f t="shared" si="12"/>
        <v>0xF9</v>
      </c>
      <c r="J128" t="s">
        <v>245</v>
      </c>
      <c r="K128" t="str">
        <f t="shared" si="13"/>
        <v>0xF9</v>
      </c>
      <c r="L128" t="s">
        <v>247</v>
      </c>
      <c r="M128" t="str">
        <f t="shared" si="14"/>
        <v>"SBC"</v>
      </c>
      <c r="N128" t="s">
        <v>248</v>
      </c>
      <c r="O128" t="str">
        <f t="shared" si="15"/>
        <v>&amp;SBC</v>
      </c>
      <c r="P128" t="s">
        <v>248</v>
      </c>
      <c r="Q128" t="str">
        <f t="shared" si="16"/>
        <v>&amp;ABY</v>
      </c>
      <c r="R128" t="s">
        <v>248</v>
      </c>
      <c r="S128" t="str">
        <f t="shared" si="17"/>
        <v>4</v>
      </c>
      <c r="T128" t="s">
        <v>249</v>
      </c>
    </row>
    <row r="129" spans="1:20">
      <c r="A129" t="s">
        <v>43</v>
      </c>
      <c r="B129" t="s">
        <v>69</v>
      </c>
      <c r="C129" t="s">
        <v>203</v>
      </c>
      <c r="D129">
        <v>2</v>
      </c>
      <c r="E129">
        <v>6</v>
      </c>
      <c r="G129" t="str">
        <f t="shared" si="11"/>
        <v>IZX</v>
      </c>
      <c r="H129" t="s">
        <v>236</v>
      </c>
      <c r="I129" t="str">
        <f t="shared" si="12"/>
        <v>0xE1</v>
      </c>
      <c r="J129" t="s">
        <v>245</v>
      </c>
      <c r="K129" t="str">
        <f t="shared" si="13"/>
        <v>0xE1</v>
      </c>
      <c r="L129" t="s">
        <v>247</v>
      </c>
      <c r="M129" t="str">
        <f t="shared" si="14"/>
        <v>"SBC"</v>
      </c>
      <c r="N129" t="s">
        <v>248</v>
      </c>
      <c r="O129" t="str">
        <f t="shared" si="15"/>
        <v>&amp;SBC</v>
      </c>
      <c r="P129" t="s">
        <v>248</v>
      </c>
      <c r="Q129" t="str">
        <f t="shared" si="16"/>
        <v>&amp;IZX</v>
      </c>
      <c r="R129" t="s">
        <v>248</v>
      </c>
      <c r="S129" t="str">
        <f t="shared" si="17"/>
        <v>6</v>
      </c>
      <c r="T129" t="s">
        <v>249</v>
      </c>
    </row>
    <row r="130" spans="1:20">
      <c r="A130" t="s">
        <v>43</v>
      </c>
      <c r="B130" t="s">
        <v>71</v>
      </c>
      <c r="C130" t="s">
        <v>204</v>
      </c>
      <c r="D130">
        <v>2</v>
      </c>
      <c r="E130" t="s">
        <v>73</v>
      </c>
      <c r="G130" t="str">
        <f t="shared" si="11"/>
        <v>IZY</v>
      </c>
      <c r="H130" t="s">
        <v>237</v>
      </c>
      <c r="I130" t="str">
        <f t="shared" si="12"/>
        <v>0xF1</v>
      </c>
      <c r="J130" t="s">
        <v>245</v>
      </c>
      <c r="K130" t="str">
        <f t="shared" si="13"/>
        <v>0xF1</v>
      </c>
      <c r="L130" t="s">
        <v>247</v>
      </c>
      <c r="M130" t="str">
        <f t="shared" si="14"/>
        <v>"SBC"</v>
      </c>
      <c r="N130" t="s">
        <v>248</v>
      </c>
      <c r="O130" t="str">
        <f t="shared" si="15"/>
        <v>&amp;SBC</v>
      </c>
      <c r="P130" t="s">
        <v>248</v>
      </c>
      <c r="Q130" t="str">
        <f t="shared" si="16"/>
        <v>&amp;IZY</v>
      </c>
      <c r="R130" t="s">
        <v>248</v>
      </c>
      <c r="S130" t="str">
        <f t="shared" si="17"/>
        <v>5</v>
      </c>
      <c r="T130" t="s">
        <v>249</v>
      </c>
    </row>
    <row r="131" spans="1:20">
      <c r="A131" t="s">
        <v>44</v>
      </c>
      <c r="B131" t="s">
        <v>99</v>
      </c>
      <c r="C131" t="s">
        <v>205</v>
      </c>
      <c r="D131">
        <v>1</v>
      </c>
      <c r="E131">
        <v>2</v>
      </c>
      <c r="G131" t="str">
        <f t="shared" ref="G131:G152" si="18">IF(B131="Immediate","IMM",IF(B131="Zero Page","ZP0",IF(B131="Zero Page,X","ZPX",IF(B131="Absolute","ABS",IF(B131="Absolute,X","ABX",IF(B131="Absolute,Y","ABY",IF(B131="(Indirect,X)","IZX",IF(B131="(Indirect),Y","IZY",IF(B131="Zero Page,Y","ZPY",IF(B131="Relative","REL",IF(B131="Implied","IMP",IF(B131="Indirect","IND","n"))))))))))))</f>
        <v>IMP</v>
      </c>
      <c r="H131" t="s">
        <v>229</v>
      </c>
      <c r="I131" t="str">
        <f t="shared" ref="I131:I152" si="19">_xlfn.CONCAT("0x",RIGHT(C131,2))</f>
        <v>0x38</v>
      </c>
      <c r="J131" t="s">
        <v>245</v>
      </c>
      <c r="K131" t="str">
        <f t="shared" ref="K131:K152" si="20">_xlfn.CONCAT("0x",RIGHT(C131,2))</f>
        <v>0x38</v>
      </c>
      <c r="L131" t="s">
        <v>247</v>
      </c>
      <c r="M131" t="str">
        <f t="shared" si="14"/>
        <v>"SEC"</v>
      </c>
      <c r="N131" t="s">
        <v>248</v>
      </c>
      <c r="O131" t="str">
        <f t="shared" si="15"/>
        <v>&amp;SEC</v>
      </c>
      <c r="P131" t="s">
        <v>248</v>
      </c>
      <c r="Q131" t="str">
        <f t="shared" si="16"/>
        <v>&amp;IMP</v>
      </c>
      <c r="R131" t="s">
        <v>248</v>
      </c>
      <c r="S131" t="str">
        <f t="shared" si="17"/>
        <v>2</v>
      </c>
      <c r="T131" t="s">
        <v>249</v>
      </c>
    </row>
    <row r="132" spans="1:20">
      <c r="A132" t="s">
        <v>45</v>
      </c>
      <c r="B132" t="s">
        <v>99</v>
      </c>
      <c r="C132" t="s">
        <v>206</v>
      </c>
      <c r="D132">
        <v>1</v>
      </c>
      <c r="E132">
        <v>2</v>
      </c>
      <c r="G132" t="str">
        <f t="shared" si="18"/>
        <v>IMP</v>
      </c>
      <c r="H132" t="s">
        <v>229</v>
      </c>
      <c r="I132" t="str">
        <f t="shared" si="19"/>
        <v>0xF8</v>
      </c>
      <c r="J132" t="s">
        <v>245</v>
      </c>
      <c r="K132" t="str">
        <f t="shared" si="20"/>
        <v>0xF8</v>
      </c>
      <c r="L132" t="s">
        <v>247</v>
      </c>
      <c r="M132" t="str">
        <f t="shared" si="14"/>
        <v>"SED"</v>
      </c>
      <c r="N132" t="s">
        <v>248</v>
      </c>
      <c r="O132" t="str">
        <f t="shared" si="15"/>
        <v>&amp;SED</v>
      </c>
      <c r="P132" t="s">
        <v>248</v>
      </c>
      <c r="Q132" t="str">
        <f t="shared" si="16"/>
        <v>&amp;IMP</v>
      </c>
      <c r="R132" t="s">
        <v>248</v>
      </c>
      <c r="S132" t="str">
        <f t="shared" si="17"/>
        <v>2</v>
      </c>
      <c r="T132" t="s">
        <v>249</v>
      </c>
    </row>
    <row r="133" spans="1:20">
      <c r="A133" t="s">
        <v>46</v>
      </c>
      <c r="B133" t="s">
        <v>99</v>
      </c>
      <c r="C133" t="s">
        <v>207</v>
      </c>
      <c r="D133">
        <v>1</v>
      </c>
      <c r="E133">
        <v>2</v>
      </c>
      <c r="G133" t="str">
        <f t="shared" si="18"/>
        <v>IMP</v>
      </c>
      <c r="H133" t="s">
        <v>229</v>
      </c>
      <c r="I133" t="str">
        <f t="shared" si="19"/>
        <v>0x78</v>
      </c>
      <c r="J133" t="s">
        <v>245</v>
      </c>
      <c r="K133" t="str">
        <f t="shared" si="20"/>
        <v>0x78</v>
      </c>
      <c r="L133" t="s">
        <v>247</v>
      </c>
      <c r="M133" t="str">
        <f t="shared" si="14"/>
        <v>"SEI"</v>
      </c>
      <c r="N133" t="s">
        <v>248</v>
      </c>
      <c r="O133" t="str">
        <f t="shared" si="15"/>
        <v>&amp;SEI</v>
      </c>
      <c r="P133" t="s">
        <v>248</v>
      </c>
      <c r="Q133" t="str">
        <f t="shared" si="16"/>
        <v>&amp;IMP</v>
      </c>
      <c r="R133" t="s">
        <v>248</v>
      </c>
      <c r="S133" t="str">
        <f t="shared" si="17"/>
        <v>2</v>
      </c>
      <c r="T133" t="s">
        <v>249</v>
      </c>
    </row>
    <row r="134" spans="1:20">
      <c r="A134" t="s">
        <v>47</v>
      </c>
      <c r="B134" t="s">
        <v>58</v>
      </c>
      <c r="C134" t="s">
        <v>208</v>
      </c>
      <c r="D134">
        <v>2</v>
      </c>
      <c r="E134">
        <v>3</v>
      </c>
      <c r="G134" t="str">
        <f t="shared" si="18"/>
        <v>ZP0</v>
      </c>
      <c r="H134" t="s">
        <v>231</v>
      </c>
      <c r="I134" t="str">
        <f t="shared" si="19"/>
        <v>0x85</v>
      </c>
      <c r="J134" t="s">
        <v>245</v>
      </c>
      <c r="K134" t="str">
        <f t="shared" si="20"/>
        <v>0x85</v>
      </c>
      <c r="L134" t="s">
        <v>247</v>
      </c>
      <c r="M134" t="str">
        <f t="shared" si="14"/>
        <v>"STA"</v>
      </c>
      <c r="N134" t="s">
        <v>248</v>
      </c>
      <c r="O134" t="str">
        <f t="shared" si="15"/>
        <v>&amp;STA</v>
      </c>
      <c r="P134" t="s">
        <v>248</v>
      </c>
      <c r="Q134" t="str">
        <f t="shared" si="16"/>
        <v>&amp;ZP0</v>
      </c>
      <c r="R134" t="s">
        <v>248</v>
      </c>
      <c r="S134" t="str">
        <f t="shared" si="17"/>
        <v>3</v>
      </c>
      <c r="T134" t="s">
        <v>249</v>
      </c>
    </row>
    <row r="135" spans="1:20">
      <c r="A135" t="s">
        <v>47</v>
      </c>
      <c r="B135" t="s">
        <v>60</v>
      </c>
      <c r="C135" t="s">
        <v>209</v>
      </c>
      <c r="D135">
        <v>2</v>
      </c>
      <c r="E135">
        <v>4</v>
      </c>
      <c r="G135" t="str">
        <f t="shared" si="18"/>
        <v>ZPX</v>
      </c>
      <c r="H135" t="s">
        <v>232</v>
      </c>
      <c r="I135" t="str">
        <f t="shared" si="19"/>
        <v>0x95</v>
      </c>
      <c r="J135" t="s">
        <v>245</v>
      </c>
      <c r="K135" t="str">
        <f t="shared" si="20"/>
        <v>0x95</v>
      </c>
      <c r="L135" t="s">
        <v>247</v>
      </c>
      <c r="M135" t="str">
        <f t="shared" si="14"/>
        <v>"STA"</v>
      </c>
      <c r="N135" t="s">
        <v>248</v>
      </c>
      <c r="O135" t="str">
        <f t="shared" si="15"/>
        <v>&amp;STA</v>
      </c>
      <c r="P135" t="s">
        <v>248</v>
      </c>
      <c r="Q135" t="str">
        <f t="shared" si="16"/>
        <v>&amp;ZPX</v>
      </c>
      <c r="R135" t="s">
        <v>248</v>
      </c>
      <c r="S135" t="str">
        <f t="shared" si="17"/>
        <v>4</v>
      </c>
      <c r="T135" t="s">
        <v>249</v>
      </c>
    </row>
    <row r="136" spans="1:20">
      <c r="A136" t="s">
        <v>47</v>
      </c>
      <c r="B136" t="s">
        <v>62</v>
      </c>
      <c r="C136" t="s">
        <v>210</v>
      </c>
      <c r="D136">
        <v>3</v>
      </c>
      <c r="E136">
        <v>4</v>
      </c>
      <c r="G136" t="str">
        <f t="shared" si="18"/>
        <v>ABS</v>
      </c>
      <c r="H136" t="s">
        <v>233</v>
      </c>
      <c r="I136" t="str">
        <f t="shared" si="19"/>
        <v>0x8D</v>
      </c>
      <c r="J136" t="s">
        <v>245</v>
      </c>
      <c r="K136" t="str">
        <f t="shared" si="20"/>
        <v>0x8D</v>
      </c>
      <c r="L136" t="s">
        <v>247</v>
      </c>
      <c r="M136" t="str">
        <f t="shared" si="14"/>
        <v>"STA"</v>
      </c>
      <c r="N136" t="s">
        <v>248</v>
      </c>
      <c r="O136" t="str">
        <f t="shared" si="15"/>
        <v>&amp;STA</v>
      </c>
      <c r="P136" t="s">
        <v>248</v>
      </c>
      <c r="Q136" t="str">
        <f t="shared" si="16"/>
        <v>&amp;ABS</v>
      </c>
      <c r="R136" t="s">
        <v>248</v>
      </c>
      <c r="S136" t="str">
        <f t="shared" si="17"/>
        <v>4</v>
      </c>
      <c r="T136" t="s">
        <v>249</v>
      </c>
    </row>
    <row r="137" spans="1:20">
      <c r="A137" t="s">
        <v>47</v>
      </c>
      <c r="B137" t="s">
        <v>64</v>
      </c>
      <c r="C137" t="s">
        <v>211</v>
      </c>
      <c r="D137">
        <v>3</v>
      </c>
      <c r="E137">
        <v>5</v>
      </c>
      <c r="G137" t="str">
        <f t="shared" si="18"/>
        <v>ABX</v>
      </c>
      <c r="H137" t="s">
        <v>234</v>
      </c>
      <c r="I137" t="str">
        <f t="shared" si="19"/>
        <v>0x9D</v>
      </c>
      <c r="J137" t="s">
        <v>245</v>
      </c>
      <c r="K137" t="str">
        <f t="shared" si="20"/>
        <v>0x9D</v>
      </c>
      <c r="L137" t="s">
        <v>247</v>
      </c>
      <c r="M137" t="str">
        <f t="shared" ref="M137:M152" si="21">_xlfn.CONCAT("""",LEFT(A137,3),"""")</f>
        <v>"STA"</v>
      </c>
      <c r="N137" t="s">
        <v>248</v>
      </c>
      <c r="O137" t="str">
        <f t="shared" ref="O137:O152" si="22">_xlfn.CONCAT("&amp;",LEFT(A137,3))</f>
        <v>&amp;STA</v>
      </c>
      <c r="P137" t="s">
        <v>248</v>
      </c>
      <c r="Q137" t="str">
        <f t="shared" ref="Q137:Q152" si="23">_xlfn.CONCAT("&amp;",H137)</f>
        <v>&amp;ABX</v>
      </c>
      <c r="R137" t="s">
        <v>248</v>
      </c>
      <c r="S137" t="str">
        <f t="shared" ref="S137:S152" si="24">LEFT(E137,1)</f>
        <v>5</v>
      </c>
      <c r="T137" t="s">
        <v>249</v>
      </c>
    </row>
    <row r="138" spans="1:20">
      <c r="A138" t="s">
        <v>47</v>
      </c>
      <c r="B138" t="s">
        <v>67</v>
      </c>
      <c r="C138" t="s">
        <v>212</v>
      </c>
      <c r="D138">
        <v>3</v>
      </c>
      <c r="E138">
        <v>5</v>
      </c>
      <c r="G138" t="str">
        <f t="shared" si="18"/>
        <v>ABY</v>
      </c>
      <c r="H138" t="s">
        <v>235</v>
      </c>
      <c r="I138" t="str">
        <f t="shared" si="19"/>
        <v>0x99</v>
      </c>
      <c r="J138" t="s">
        <v>245</v>
      </c>
      <c r="K138" t="str">
        <f t="shared" si="20"/>
        <v>0x99</v>
      </c>
      <c r="L138" t="s">
        <v>247</v>
      </c>
      <c r="M138" t="str">
        <f t="shared" si="21"/>
        <v>"STA"</v>
      </c>
      <c r="N138" t="s">
        <v>248</v>
      </c>
      <c r="O138" t="str">
        <f t="shared" si="22"/>
        <v>&amp;STA</v>
      </c>
      <c r="P138" t="s">
        <v>248</v>
      </c>
      <c r="Q138" t="str">
        <f t="shared" si="23"/>
        <v>&amp;ABY</v>
      </c>
      <c r="R138" t="s">
        <v>248</v>
      </c>
      <c r="S138" t="str">
        <f t="shared" si="24"/>
        <v>5</v>
      </c>
      <c r="T138" t="s">
        <v>249</v>
      </c>
    </row>
    <row r="139" spans="1:20">
      <c r="A139" t="s">
        <v>47</v>
      </c>
      <c r="B139" t="s">
        <v>69</v>
      </c>
      <c r="C139" t="s">
        <v>213</v>
      </c>
      <c r="D139">
        <v>2</v>
      </c>
      <c r="E139">
        <v>6</v>
      </c>
      <c r="G139" t="str">
        <f t="shared" si="18"/>
        <v>IZX</v>
      </c>
      <c r="H139" t="s">
        <v>236</v>
      </c>
      <c r="I139" t="str">
        <f t="shared" si="19"/>
        <v>0x81</v>
      </c>
      <c r="J139" t="s">
        <v>245</v>
      </c>
      <c r="K139" t="str">
        <f t="shared" si="20"/>
        <v>0x81</v>
      </c>
      <c r="L139" t="s">
        <v>247</v>
      </c>
      <c r="M139" t="str">
        <f t="shared" si="21"/>
        <v>"STA"</v>
      </c>
      <c r="N139" t="s">
        <v>248</v>
      </c>
      <c r="O139" t="str">
        <f t="shared" si="22"/>
        <v>&amp;STA</v>
      </c>
      <c r="P139" t="s">
        <v>248</v>
      </c>
      <c r="Q139" t="str">
        <f t="shared" si="23"/>
        <v>&amp;IZX</v>
      </c>
      <c r="R139" t="s">
        <v>248</v>
      </c>
      <c r="S139" t="str">
        <f t="shared" si="24"/>
        <v>6</v>
      </c>
      <c r="T139" t="s">
        <v>249</v>
      </c>
    </row>
    <row r="140" spans="1:20">
      <c r="A140" t="s">
        <v>47</v>
      </c>
      <c r="B140" t="s">
        <v>71</v>
      </c>
      <c r="C140" t="s">
        <v>214</v>
      </c>
      <c r="D140">
        <v>2</v>
      </c>
      <c r="E140">
        <v>6</v>
      </c>
      <c r="G140" t="str">
        <f t="shared" si="18"/>
        <v>IZY</v>
      </c>
      <c r="H140" t="s">
        <v>237</v>
      </c>
      <c r="I140" t="str">
        <f t="shared" si="19"/>
        <v>0x91</v>
      </c>
      <c r="J140" t="s">
        <v>245</v>
      </c>
      <c r="K140" t="str">
        <f t="shared" si="20"/>
        <v>0x91</v>
      </c>
      <c r="L140" t="s">
        <v>247</v>
      </c>
      <c r="M140" t="str">
        <f t="shared" si="21"/>
        <v>"STA"</v>
      </c>
      <c r="N140" t="s">
        <v>248</v>
      </c>
      <c r="O140" t="str">
        <f t="shared" si="22"/>
        <v>&amp;STA</v>
      </c>
      <c r="P140" t="s">
        <v>248</v>
      </c>
      <c r="Q140" t="str">
        <f t="shared" si="23"/>
        <v>&amp;IZY</v>
      </c>
      <c r="R140" t="s">
        <v>248</v>
      </c>
      <c r="S140" t="str">
        <f t="shared" si="24"/>
        <v>6</v>
      </c>
      <c r="T140" t="s">
        <v>249</v>
      </c>
    </row>
    <row r="141" spans="1:20">
      <c r="A141" t="s">
        <v>48</v>
      </c>
      <c r="B141" t="s">
        <v>58</v>
      </c>
      <c r="C141" t="s">
        <v>215</v>
      </c>
      <c r="D141">
        <v>2</v>
      </c>
      <c r="E141">
        <v>3</v>
      </c>
      <c r="G141" t="str">
        <f t="shared" si="18"/>
        <v>ZP0</v>
      </c>
      <c r="H141" t="s">
        <v>231</v>
      </c>
      <c r="I141" t="str">
        <f t="shared" si="19"/>
        <v>0x86</v>
      </c>
      <c r="J141" t="s">
        <v>245</v>
      </c>
      <c r="K141" t="str">
        <f t="shared" si="20"/>
        <v>0x86</v>
      </c>
      <c r="L141" t="s">
        <v>247</v>
      </c>
      <c r="M141" t="str">
        <f t="shared" si="21"/>
        <v>"STX"</v>
      </c>
      <c r="N141" t="s">
        <v>248</v>
      </c>
      <c r="O141" t="str">
        <f t="shared" si="22"/>
        <v>&amp;STX</v>
      </c>
      <c r="P141" t="s">
        <v>248</v>
      </c>
      <c r="Q141" t="str">
        <f t="shared" si="23"/>
        <v>&amp;ZP0</v>
      </c>
      <c r="R141" t="s">
        <v>248</v>
      </c>
      <c r="S141" t="str">
        <f t="shared" si="24"/>
        <v>3</v>
      </c>
      <c r="T141" t="s">
        <v>249</v>
      </c>
    </row>
    <row r="142" spans="1:20">
      <c r="A142" t="s">
        <v>48</v>
      </c>
      <c r="B142" t="s">
        <v>158</v>
      </c>
      <c r="C142" t="s">
        <v>216</v>
      </c>
      <c r="D142">
        <v>2</v>
      </c>
      <c r="E142">
        <v>4</v>
      </c>
      <c r="G142" t="str">
        <f t="shared" si="18"/>
        <v>ZPY</v>
      </c>
      <c r="H142" t="s">
        <v>240</v>
      </c>
      <c r="I142" t="str">
        <f t="shared" si="19"/>
        <v>0x96</v>
      </c>
      <c r="J142" t="s">
        <v>245</v>
      </c>
      <c r="K142" t="str">
        <f t="shared" si="20"/>
        <v>0x96</v>
      </c>
      <c r="L142" t="s">
        <v>247</v>
      </c>
      <c r="M142" t="str">
        <f t="shared" si="21"/>
        <v>"STX"</v>
      </c>
      <c r="N142" t="s">
        <v>248</v>
      </c>
      <c r="O142" t="str">
        <f t="shared" si="22"/>
        <v>&amp;STX</v>
      </c>
      <c r="P142" t="s">
        <v>248</v>
      </c>
      <c r="Q142" t="str">
        <f t="shared" si="23"/>
        <v>&amp;ZPY</v>
      </c>
      <c r="R142" t="s">
        <v>248</v>
      </c>
      <c r="S142" t="str">
        <f t="shared" si="24"/>
        <v>4</v>
      </c>
      <c r="T142" t="s">
        <v>249</v>
      </c>
    </row>
    <row r="143" spans="1:20">
      <c r="A143" t="s">
        <v>48</v>
      </c>
      <c r="B143" t="s">
        <v>62</v>
      </c>
      <c r="C143" t="s">
        <v>217</v>
      </c>
      <c r="D143">
        <v>3</v>
      </c>
      <c r="E143">
        <v>4</v>
      </c>
      <c r="G143" t="str">
        <f t="shared" si="18"/>
        <v>ABS</v>
      </c>
      <c r="H143" t="s">
        <v>233</v>
      </c>
      <c r="I143" t="str">
        <f t="shared" si="19"/>
        <v>0x8E</v>
      </c>
      <c r="J143" t="s">
        <v>245</v>
      </c>
      <c r="K143" t="str">
        <f t="shared" si="20"/>
        <v>0x8E</v>
      </c>
      <c r="L143" t="s">
        <v>247</v>
      </c>
      <c r="M143" t="str">
        <f t="shared" si="21"/>
        <v>"STX"</v>
      </c>
      <c r="N143" t="s">
        <v>248</v>
      </c>
      <c r="O143" t="str">
        <f t="shared" si="22"/>
        <v>&amp;STX</v>
      </c>
      <c r="P143" t="s">
        <v>248</v>
      </c>
      <c r="Q143" t="str">
        <f t="shared" si="23"/>
        <v>&amp;ABS</v>
      </c>
      <c r="R143" t="s">
        <v>248</v>
      </c>
      <c r="S143" t="str">
        <f t="shared" si="24"/>
        <v>4</v>
      </c>
      <c r="T143" t="s">
        <v>249</v>
      </c>
    </row>
    <row r="144" spans="1:20">
      <c r="A144" t="s">
        <v>49</v>
      </c>
      <c r="B144" t="s">
        <v>58</v>
      </c>
      <c r="C144" t="s">
        <v>218</v>
      </c>
      <c r="D144">
        <v>2</v>
      </c>
      <c r="E144">
        <v>3</v>
      </c>
      <c r="G144" t="str">
        <f t="shared" si="18"/>
        <v>ZP0</v>
      </c>
      <c r="H144" t="s">
        <v>231</v>
      </c>
      <c r="I144" t="str">
        <f t="shared" si="19"/>
        <v>0x84</v>
      </c>
      <c r="J144" t="s">
        <v>245</v>
      </c>
      <c r="K144" t="str">
        <f t="shared" si="20"/>
        <v>0x84</v>
      </c>
      <c r="L144" t="s">
        <v>247</v>
      </c>
      <c r="M144" t="str">
        <f t="shared" si="21"/>
        <v>"STY"</v>
      </c>
      <c r="N144" t="s">
        <v>248</v>
      </c>
      <c r="O144" t="str">
        <f t="shared" si="22"/>
        <v>&amp;STY</v>
      </c>
      <c r="P144" t="s">
        <v>248</v>
      </c>
      <c r="Q144" t="str">
        <f t="shared" si="23"/>
        <v>&amp;ZP0</v>
      </c>
      <c r="R144" t="s">
        <v>248</v>
      </c>
      <c r="S144" t="str">
        <f t="shared" si="24"/>
        <v>3</v>
      </c>
      <c r="T144" t="s">
        <v>249</v>
      </c>
    </row>
    <row r="145" spans="1:20">
      <c r="A145" t="s">
        <v>49</v>
      </c>
      <c r="B145" t="s">
        <v>60</v>
      </c>
      <c r="C145" t="s">
        <v>219</v>
      </c>
      <c r="D145">
        <v>2</v>
      </c>
      <c r="E145">
        <v>4</v>
      </c>
      <c r="G145" t="str">
        <f t="shared" si="18"/>
        <v>ZPX</v>
      </c>
      <c r="H145" t="s">
        <v>232</v>
      </c>
      <c r="I145" t="str">
        <f t="shared" si="19"/>
        <v>0x94</v>
      </c>
      <c r="J145" t="s">
        <v>245</v>
      </c>
      <c r="K145" t="str">
        <f t="shared" si="20"/>
        <v>0x94</v>
      </c>
      <c r="L145" t="s">
        <v>247</v>
      </c>
      <c r="M145" t="str">
        <f t="shared" si="21"/>
        <v>"STY"</v>
      </c>
      <c r="N145" t="s">
        <v>248</v>
      </c>
      <c r="O145" t="str">
        <f t="shared" si="22"/>
        <v>&amp;STY</v>
      </c>
      <c r="P145" t="s">
        <v>248</v>
      </c>
      <c r="Q145" t="str">
        <f t="shared" si="23"/>
        <v>&amp;ZPX</v>
      </c>
      <c r="R145" t="s">
        <v>248</v>
      </c>
      <c r="S145" t="str">
        <f t="shared" si="24"/>
        <v>4</v>
      </c>
      <c r="T145" t="s">
        <v>249</v>
      </c>
    </row>
    <row r="146" spans="1:20">
      <c r="A146" t="s">
        <v>49</v>
      </c>
      <c r="B146" t="s">
        <v>62</v>
      </c>
      <c r="C146" t="s">
        <v>220</v>
      </c>
      <c r="D146">
        <v>3</v>
      </c>
      <c r="E146">
        <v>4</v>
      </c>
      <c r="G146" t="str">
        <f t="shared" si="18"/>
        <v>ABS</v>
      </c>
      <c r="H146" t="s">
        <v>233</v>
      </c>
      <c r="I146" t="str">
        <f t="shared" si="19"/>
        <v>0x8C</v>
      </c>
      <c r="J146" t="s">
        <v>245</v>
      </c>
      <c r="K146" t="str">
        <f t="shared" si="20"/>
        <v>0x8C</v>
      </c>
      <c r="L146" t="s">
        <v>247</v>
      </c>
      <c r="M146" t="str">
        <f t="shared" si="21"/>
        <v>"STY"</v>
      </c>
      <c r="N146" t="s">
        <v>248</v>
      </c>
      <c r="O146" t="str">
        <f t="shared" si="22"/>
        <v>&amp;STY</v>
      </c>
      <c r="P146" t="s">
        <v>248</v>
      </c>
      <c r="Q146" t="str">
        <f t="shared" si="23"/>
        <v>&amp;ABS</v>
      </c>
      <c r="R146" t="s">
        <v>248</v>
      </c>
      <c r="S146" t="str">
        <f t="shared" si="24"/>
        <v>4</v>
      </c>
      <c r="T146" t="s">
        <v>249</v>
      </c>
    </row>
    <row r="147" spans="1:20">
      <c r="A147" t="s">
        <v>50</v>
      </c>
      <c r="B147" t="s">
        <v>99</v>
      </c>
      <c r="C147" t="s">
        <v>221</v>
      </c>
      <c r="D147">
        <v>1</v>
      </c>
      <c r="E147">
        <v>2</v>
      </c>
      <c r="G147" t="str">
        <f t="shared" si="18"/>
        <v>IMP</v>
      </c>
      <c r="H147" t="s">
        <v>229</v>
      </c>
      <c r="I147" t="str">
        <f t="shared" si="19"/>
        <v>0xAA</v>
      </c>
      <c r="J147" t="s">
        <v>245</v>
      </c>
      <c r="K147" t="str">
        <f t="shared" si="20"/>
        <v>0xAA</v>
      </c>
      <c r="L147" t="s">
        <v>247</v>
      </c>
      <c r="M147" t="str">
        <f t="shared" si="21"/>
        <v>"TAX"</v>
      </c>
      <c r="N147" t="s">
        <v>248</v>
      </c>
      <c r="O147" t="str">
        <f t="shared" si="22"/>
        <v>&amp;TAX</v>
      </c>
      <c r="P147" t="s">
        <v>248</v>
      </c>
      <c r="Q147" t="str">
        <f t="shared" si="23"/>
        <v>&amp;IMP</v>
      </c>
      <c r="R147" t="s">
        <v>248</v>
      </c>
      <c r="S147" t="str">
        <f t="shared" si="24"/>
        <v>2</v>
      </c>
      <c r="T147" t="s">
        <v>249</v>
      </c>
    </row>
    <row r="148" spans="1:20">
      <c r="A148" t="s">
        <v>51</v>
      </c>
      <c r="B148" t="s">
        <v>99</v>
      </c>
      <c r="C148" t="s">
        <v>222</v>
      </c>
      <c r="D148">
        <v>1</v>
      </c>
      <c r="E148">
        <v>2</v>
      </c>
      <c r="G148" t="str">
        <f t="shared" si="18"/>
        <v>IMP</v>
      </c>
      <c r="H148" t="s">
        <v>229</v>
      </c>
      <c r="I148" t="str">
        <f t="shared" si="19"/>
        <v>0xA8</v>
      </c>
      <c r="J148" t="s">
        <v>245</v>
      </c>
      <c r="K148" t="str">
        <f t="shared" si="20"/>
        <v>0xA8</v>
      </c>
      <c r="L148" t="s">
        <v>247</v>
      </c>
      <c r="M148" t="str">
        <f t="shared" si="21"/>
        <v>"TAY"</v>
      </c>
      <c r="N148" t="s">
        <v>248</v>
      </c>
      <c r="O148" t="str">
        <f t="shared" si="22"/>
        <v>&amp;TAY</v>
      </c>
      <c r="P148" t="s">
        <v>248</v>
      </c>
      <c r="Q148" t="str">
        <f t="shared" si="23"/>
        <v>&amp;IMP</v>
      </c>
      <c r="R148" t="s">
        <v>248</v>
      </c>
      <c r="S148" t="str">
        <f t="shared" si="24"/>
        <v>2</v>
      </c>
      <c r="T148" t="s">
        <v>249</v>
      </c>
    </row>
    <row r="149" spans="1:20">
      <c r="A149" t="s">
        <v>52</v>
      </c>
      <c r="B149" t="s">
        <v>99</v>
      </c>
      <c r="C149" t="s">
        <v>223</v>
      </c>
      <c r="D149">
        <v>1</v>
      </c>
      <c r="E149">
        <v>2</v>
      </c>
      <c r="G149" t="str">
        <f t="shared" si="18"/>
        <v>IMP</v>
      </c>
      <c r="H149" t="s">
        <v>229</v>
      </c>
      <c r="I149" t="str">
        <f t="shared" si="19"/>
        <v>0xBA</v>
      </c>
      <c r="J149" t="s">
        <v>245</v>
      </c>
      <c r="K149" t="str">
        <f t="shared" si="20"/>
        <v>0xBA</v>
      </c>
      <c r="L149" t="s">
        <v>247</v>
      </c>
      <c r="M149" t="str">
        <f t="shared" si="21"/>
        <v>"TSX"</v>
      </c>
      <c r="N149" t="s">
        <v>248</v>
      </c>
      <c r="O149" t="str">
        <f t="shared" si="22"/>
        <v>&amp;TSX</v>
      </c>
      <c r="P149" t="s">
        <v>248</v>
      </c>
      <c r="Q149" t="str">
        <f t="shared" si="23"/>
        <v>&amp;IMP</v>
      </c>
      <c r="R149" t="s">
        <v>248</v>
      </c>
      <c r="S149" t="str">
        <f t="shared" si="24"/>
        <v>2</v>
      </c>
      <c r="T149" t="s">
        <v>249</v>
      </c>
    </row>
    <row r="150" spans="1:20">
      <c r="A150" t="s">
        <v>53</v>
      </c>
      <c r="B150" t="s">
        <v>99</v>
      </c>
      <c r="C150" t="s">
        <v>224</v>
      </c>
      <c r="D150">
        <v>1</v>
      </c>
      <c r="E150">
        <v>2</v>
      </c>
      <c r="G150" t="str">
        <f t="shared" si="18"/>
        <v>IMP</v>
      </c>
      <c r="H150" t="s">
        <v>229</v>
      </c>
      <c r="I150" t="str">
        <f t="shared" si="19"/>
        <v>0x8A</v>
      </c>
      <c r="J150" t="s">
        <v>245</v>
      </c>
      <c r="K150" t="str">
        <f t="shared" si="20"/>
        <v>0x8A</v>
      </c>
      <c r="L150" t="s">
        <v>247</v>
      </c>
      <c r="M150" t="str">
        <f t="shared" si="21"/>
        <v>"TXA"</v>
      </c>
      <c r="N150" t="s">
        <v>248</v>
      </c>
      <c r="O150" t="str">
        <f t="shared" si="22"/>
        <v>&amp;TXA</v>
      </c>
      <c r="P150" t="s">
        <v>248</v>
      </c>
      <c r="Q150" t="str">
        <f t="shared" si="23"/>
        <v>&amp;IMP</v>
      </c>
      <c r="R150" t="s">
        <v>248</v>
      </c>
      <c r="S150" t="str">
        <f t="shared" si="24"/>
        <v>2</v>
      </c>
      <c r="T150" t="s">
        <v>249</v>
      </c>
    </row>
    <row r="151" spans="1:20">
      <c r="A151" t="s">
        <v>54</v>
      </c>
      <c r="B151" t="s">
        <v>99</v>
      </c>
      <c r="C151" t="s">
        <v>225</v>
      </c>
      <c r="D151">
        <v>1</v>
      </c>
      <c r="E151">
        <v>2</v>
      </c>
      <c r="G151" t="str">
        <f t="shared" si="18"/>
        <v>IMP</v>
      </c>
      <c r="H151" t="s">
        <v>229</v>
      </c>
      <c r="I151" t="str">
        <f t="shared" si="19"/>
        <v>0x9A</v>
      </c>
      <c r="J151" t="s">
        <v>245</v>
      </c>
      <c r="K151" t="str">
        <f t="shared" si="20"/>
        <v>0x9A</v>
      </c>
      <c r="L151" t="s">
        <v>247</v>
      </c>
      <c r="M151" t="str">
        <f t="shared" si="21"/>
        <v>"TXS"</v>
      </c>
      <c r="N151" t="s">
        <v>248</v>
      </c>
      <c r="O151" t="str">
        <f t="shared" si="22"/>
        <v>&amp;TXS</v>
      </c>
      <c r="P151" t="s">
        <v>248</v>
      </c>
      <c r="Q151" t="str">
        <f t="shared" si="23"/>
        <v>&amp;IMP</v>
      </c>
      <c r="R151" t="s">
        <v>248</v>
      </c>
      <c r="S151" t="str">
        <f t="shared" si="24"/>
        <v>2</v>
      </c>
      <c r="T151" t="s">
        <v>249</v>
      </c>
    </row>
    <row r="152" spans="1:20">
      <c r="A152" t="s">
        <v>55</v>
      </c>
      <c r="B152" t="s">
        <v>99</v>
      </c>
      <c r="C152" t="s">
        <v>226</v>
      </c>
      <c r="D152">
        <v>1</v>
      </c>
      <c r="E152">
        <v>2</v>
      </c>
      <c r="G152" t="str">
        <f t="shared" si="18"/>
        <v>IMP</v>
      </c>
      <c r="H152" t="s">
        <v>229</v>
      </c>
      <c r="I152" t="str">
        <f t="shared" si="19"/>
        <v>0x98</v>
      </c>
      <c r="J152" t="s">
        <v>245</v>
      </c>
      <c r="K152" t="str">
        <f t="shared" si="20"/>
        <v>0x98</v>
      </c>
      <c r="L152" t="s">
        <v>247</v>
      </c>
      <c r="M152" t="str">
        <f t="shared" si="21"/>
        <v>"TYA"</v>
      </c>
      <c r="N152" t="s">
        <v>248</v>
      </c>
      <c r="O152" t="str">
        <f t="shared" si="22"/>
        <v>&amp;TYA</v>
      </c>
      <c r="P152" t="s">
        <v>248</v>
      </c>
      <c r="Q152" t="str">
        <f t="shared" si="23"/>
        <v>&amp;IMP</v>
      </c>
      <c r="R152" t="s">
        <v>248</v>
      </c>
      <c r="S152" t="str">
        <f t="shared" si="24"/>
        <v>2</v>
      </c>
      <c r="T152" t="s">
        <v>249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CBAF4-596E-4A0F-A203-3F09BB392888}">
  <dimension ref="A1:Q33"/>
  <sheetViews>
    <sheetView zoomScale="70" zoomScaleNormal="70" workbookViewId="0">
      <selection activeCell="B18" sqref="B18:Q33"/>
    </sheetView>
  </sheetViews>
  <sheetFormatPr defaultRowHeight="21"/>
  <sheetData>
    <row r="1" spans="2:17">
      <c r="B1" t="s">
        <v>1011</v>
      </c>
      <c r="C1" t="s">
        <v>1012</v>
      </c>
      <c r="D1" s="27" t="s">
        <v>1018</v>
      </c>
      <c r="E1" t="s">
        <v>1013</v>
      </c>
      <c r="F1" t="s">
        <v>1014</v>
      </c>
      <c r="G1" t="s">
        <v>1014</v>
      </c>
      <c r="H1" t="s">
        <v>1015</v>
      </c>
      <c r="I1" t="s">
        <v>1015</v>
      </c>
      <c r="J1" t="s">
        <v>1014</v>
      </c>
      <c r="K1" t="s">
        <v>1016</v>
      </c>
      <c r="L1" t="s">
        <v>1016</v>
      </c>
      <c r="M1" t="s">
        <v>1016</v>
      </c>
      <c r="N1" t="s">
        <v>1017</v>
      </c>
      <c r="O1" t="s">
        <v>1017</v>
      </c>
      <c r="P1" t="s">
        <v>1012</v>
      </c>
      <c r="Q1" t="s">
        <v>1012</v>
      </c>
    </row>
    <row r="2" spans="2:17">
      <c r="B2" t="s">
        <v>1016</v>
      </c>
      <c r="C2" t="s">
        <v>1015</v>
      </c>
      <c r="D2" s="27" t="s">
        <v>1018</v>
      </c>
      <c r="E2" t="s">
        <v>1013</v>
      </c>
      <c r="F2" t="s">
        <v>1017</v>
      </c>
      <c r="G2" t="s">
        <v>1017</v>
      </c>
      <c r="H2" t="s">
        <v>1012</v>
      </c>
      <c r="I2" t="s">
        <v>1012</v>
      </c>
      <c r="J2" t="s">
        <v>1016</v>
      </c>
      <c r="K2" t="s">
        <v>1017</v>
      </c>
      <c r="L2" t="s">
        <v>1016</v>
      </c>
      <c r="M2" t="s">
        <v>1011</v>
      </c>
      <c r="N2" t="s">
        <v>1017</v>
      </c>
      <c r="O2" t="s">
        <v>1017</v>
      </c>
      <c r="P2" t="s">
        <v>1011</v>
      </c>
      <c r="Q2" t="s">
        <v>1011</v>
      </c>
    </row>
    <row r="3" spans="2:17">
      <c r="B3" t="s">
        <v>1012</v>
      </c>
      <c r="C3" t="s">
        <v>1012</v>
      </c>
      <c r="D3" s="27" t="s">
        <v>1018</v>
      </c>
      <c r="E3" t="s">
        <v>1013</v>
      </c>
      <c r="F3" t="s">
        <v>1014</v>
      </c>
      <c r="G3" t="s">
        <v>1014</v>
      </c>
      <c r="H3" t="s">
        <v>1015</v>
      </c>
      <c r="I3" t="s">
        <v>1015</v>
      </c>
      <c r="J3" t="s">
        <v>1017</v>
      </c>
      <c r="K3" t="s">
        <v>1016</v>
      </c>
      <c r="L3" t="s">
        <v>1016</v>
      </c>
      <c r="M3" t="s">
        <v>1016</v>
      </c>
      <c r="N3" t="s">
        <v>1017</v>
      </c>
      <c r="O3" t="s">
        <v>1017</v>
      </c>
      <c r="P3" t="s">
        <v>1012</v>
      </c>
      <c r="Q3" t="s">
        <v>1012</v>
      </c>
    </row>
    <row r="4" spans="2:17">
      <c r="B4" t="s">
        <v>1016</v>
      </c>
      <c r="C4" t="s">
        <v>1015</v>
      </c>
      <c r="D4" s="27" t="s">
        <v>1018</v>
      </c>
      <c r="E4" t="s">
        <v>1013</v>
      </c>
      <c r="F4" t="s">
        <v>1017</v>
      </c>
      <c r="G4" t="s">
        <v>1017</v>
      </c>
      <c r="H4" t="s">
        <v>1012</v>
      </c>
      <c r="I4" t="s">
        <v>1012</v>
      </c>
      <c r="J4" t="s">
        <v>1016</v>
      </c>
      <c r="K4" t="s">
        <v>1017</v>
      </c>
      <c r="L4" t="s">
        <v>1016</v>
      </c>
      <c r="M4" t="s">
        <v>1011</v>
      </c>
      <c r="N4" t="s">
        <v>1017</v>
      </c>
      <c r="O4" t="s">
        <v>1017</v>
      </c>
      <c r="P4" t="s">
        <v>1011</v>
      </c>
      <c r="Q4" t="s">
        <v>1011</v>
      </c>
    </row>
    <row r="5" spans="2:17">
      <c r="B5" t="s">
        <v>1012</v>
      </c>
      <c r="C5" t="s">
        <v>1012</v>
      </c>
      <c r="D5" s="27" t="s">
        <v>1018</v>
      </c>
      <c r="E5" t="s">
        <v>1013</v>
      </c>
      <c r="F5" t="s">
        <v>1014</v>
      </c>
      <c r="G5" t="s">
        <v>1014</v>
      </c>
      <c r="H5" t="s">
        <v>1015</v>
      </c>
      <c r="I5" t="s">
        <v>1015</v>
      </c>
      <c r="J5" t="s">
        <v>1014</v>
      </c>
      <c r="K5" t="s">
        <v>1016</v>
      </c>
      <c r="L5" t="s">
        <v>1016</v>
      </c>
      <c r="M5" t="s">
        <v>1016</v>
      </c>
      <c r="N5" t="s">
        <v>1014</v>
      </c>
      <c r="O5" t="s">
        <v>1017</v>
      </c>
      <c r="P5" t="s">
        <v>1012</v>
      </c>
      <c r="Q5" t="s">
        <v>1012</v>
      </c>
    </row>
    <row r="6" spans="2:17">
      <c r="B6" t="s">
        <v>1016</v>
      </c>
      <c r="C6" t="s">
        <v>1015</v>
      </c>
      <c r="D6" s="27" t="s">
        <v>1018</v>
      </c>
      <c r="E6" t="s">
        <v>1013</v>
      </c>
      <c r="F6" t="s">
        <v>1017</v>
      </c>
      <c r="G6" t="s">
        <v>1017</v>
      </c>
      <c r="H6" t="s">
        <v>1012</v>
      </c>
      <c r="I6" t="s">
        <v>1012</v>
      </c>
      <c r="J6" t="s">
        <v>1016</v>
      </c>
      <c r="K6" t="s">
        <v>1017</v>
      </c>
      <c r="L6" t="s">
        <v>1016</v>
      </c>
      <c r="M6" t="s">
        <v>1011</v>
      </c>
      <c r="N6" t="s">
        <v>1017</v>
      </c>
      <c r="O6" t="s">
        <v>1017</v>
      </c>
      <c r="P6" t="s">
        <v>1011</v>
      </c>
      <c r="Q6" t="s">
        <v>1011</v>
      </c>
    </row>
    <row r="7" spans="2:17">
      <c r="B7" t="s">
        <v>1012</v>
      </c>
      <c r="C7" t="s">
        <v>1012</v>
      </c>
      <c r="D7" s="27" t="s">
        <v>1018</v>
      </c>
      <c r="E7" t="s">
        <v>1013</v>
      </c>
      <c r="F7" t="s">
        <v>1014</v>
      </c>
      <c r="G7" t="s">
        <v>1014</v>
      </c>
      <c r="H7" t="s">
        <v>1015</v>
      </c>
      <c r="I7" t="s">
        <v>1015</v>
      </c>
      <c r="J7" t="s">
        <v>1017</v>
      </c>
      <c r="K7" t="s">
        <v>1016</v>
      </c>
      <c r="L7" t="s">
        <v>1016</v>
      </c>
      <c r="M7" t="s">
        <v>1016</v>
      </c>
      <c r="N7" t="s">
        <v>1015</v>
      </c>
      <c r="O7" t="s">
        <v>1017</v>
      </c>
      <c r="P7" t="s">
        <v>1012</v>
      </c>
      <c r="Q7" t="s">
        <v>1012</v>
      </c>
    </row>
    <row r="8" spans="2:17">
      <c r="B8" t="s">
        <v>1016</v>
      </c>
      <c r="C8" t="s">
        <v>1015</v>
      </c>
      <c r="D8" s="27" t="s">
        <v>1018</v>
      </c>
      <c r="E8" t="s">
        <v>1013</v>
      </c>
      <c r="F8" t="s">
        <v>1017</v>
      </c>
      <c r="G8" t="s">
        <v>1017</v>
      </c>
      <c r="H8" t="s">
        <v>1012</v>
      </c>
      <c r="I8" t="s">
        <v>1012</v>
      </c>
      <c r="J8" t="s">
        <v>1016</v>
      </c>
      <c r="K8" t="s">
        <v>1017</v>
      </c>
      <c r="L8" t="s">
        <v>1016</v>
      </c>
      <c r="M8" t="s">
        <v>1011</v>
      </c>
      <c r="N8" t="s">
        <v>1017</v>
      </c>
      <c r="O8" t="s">
        <v>1017</v>
      </c>
      <c r="P8" t="s">
        <v>1011</v>
      </c>
      <c r="Q8" t="s">
        <v>1011</v>
      </c>
    </row>
    <row r="9" spans="2:17">
      <c r="B9" t="s">
        <v>1016</v>
      </c>
      <c r="C9" t="s">
        <v>1012</v>
      </c>
      <c r="D9" t="s">
        <v>1016</v>
      </c>
      <c r="E9" t="s">
        <v>1012</v>
      </c>
      <c r="F9" t="s">
        <v>1014</v>
      </c>
      <c r="G9" t="s">
        <v>1014</v>
      </c>
      <c r="H9" t="s">
        <v>1014</v>
      </c>
      <c r="I9" t="s">
        <v>1014</v>
      </c>
      <c r="J9" t="s">
        <v>1016</v>
      </c>
      <c r="K9" t="s">
        <v>1016</v>
      </c>
      <c r="L9" t="s">
        <v>1016</v>
      </c>
      <c r="M9" t="s">
        <v>1016</v>
      </c>
      <c r="N9" t="s">
        <v>1017</v>
      </c>
      <c r="O9" t="s">
        <v>1017</v>
      </c>
      <c r="P9" t="s">
        <v>1017</v>
      </c>
      <c r="Q9" t="s">
        <v>1017</v>
      </c>
    </row>
    <row r="10" spans="2:17">
      <c r="B10" t="s">
        <v>1016</v>
      </c>
      <c r="C10" t="s">
        <v>1012</v>
      </c>
      <c r="D10" s="27" t="s">
        <v>1018</v>
      </c>
      <c r="E10" t="s">
        <v>1012</v>
      </c>
      <c r="F10" t="s">
        <v>1017</v>
      </c>
      <c r="G10" t="s">
        <v>1017</v>
      </c>
      <c r="H10" t="s">
        <v>1017</v>
      </c>
      <c r="I10" t="s">
        <v>1017</v>
      </c>
      <c r="J10" t="s">
        <v>1016</v>
      </c>
      <c r="K10" t="s">
        <v>1015</v>
      </c>
      <c r="L10" t="s">
        <v>1016</v>
      </c>
      <c r="M10" t="s">
        <v>1015</v>
      </c>
      <c r="N10" t="s">
        <v>1015</v>
      </c>
      <c r="O10" t="s">
        <v>1015</v>
      </c>
      <c r="P10" t="s">
        <v>1015</v>
      </c>
      <c r="Q10" t="s">
        <v>1015</v>
      </c>
    </row>
    <row r="11" spans="2:17">
      <c r="B11" t="s">
        <v>1016</v>
      </c>
      <c r="C11" t="s">
        <v>1012</v>
      </c>
      <c r="D11" t="s">
        <v>1016</v>
      </c>
      <c r="E11" t="s">
        <v>1012</v>
      </c>
      <c r="F11" t="s">
        <v>1014</v>
      </c>
      <c r="G11" t="s">
        <v>1014</v>
      </c>
      <c r="H11" t="s">
        <v>1014</v>
      </c>
      <c r="I11" t="s">
        <v>1014</v>
      </c>
      <c r="J11" t="s">
        <v>1016</v>
      </c>
      <c r="K11" t="s">
        <v>1016</v>
      </c>
      <c r="L11" t="s">
        <v>1016</v>
      </c>
      <c r="M11" t="s">
        <v>1016</v>
      </c>
      <c r="N11" t="s">
        <v>1017</v>
      </c>
      <c r="O11" t="s">
        <v>1017</v>
      </c>
      <c r="P11" t="s">
        <v>1017</v>
      </c>
      <c r="Q11" t="s">
        <v>1017</v>
      </c>
    </row>
    <row r="12" spans="2:17">
      <c r="B12" t="s">
        <v>1016</v>
      </c>
      <c r="C12" t="s">
        <v>1015</v>
      </c>
      <c r="D12" s="27" t="s">
        <v>1018</v>
      </c>
      <c r="E12" t="s">
        <v>1015</v>
      </c>
      <c r="F12" t="s">
        <v>1017</v>
      </c>
      <c r="G12" t="s">
        <v>1017</v>
      </c>
      <c r="H12" t="s">
        <v>1017</v>
      </c>
      <c r="I12" t="s">
        <v>1017</v>
      </c>
      <c r="J12" t="s">
        <v>1016</v>
      </c>
      <c r="K12" t="s">
        <v>1017</v>
      </c>
      <c r="L12" t="s">
        <v>1016</v>
      </c>
      <c r="M12" t="s">
        <v>1017</v>
      </c>
      <c r="N12" t="s">
        <v>1017</v>
      </c>
      <c r="O12" t="s">
        <v>1017</v>
      </c>
      <c r="P12" t="s">
        <v>1017</v>
      </c>
      <c r="Q12" t="s">
        <v>1017</v>
      </c>
    </row>
    <row r="13" spans="2:17">
      <c r="B13" t="s">
        <v>1016</v>
      </c>
      <c r="C13" t="s">
        <v>1012</v>
      </c>
      <c r="D13" t="s">
        <v>1016</v>
      </c>
      <c r="E13" t="s">
        <v>1013</v>
      </c>
      <c r="F13" t="s">
        <v>1014</v>
      </c>
      <c r="G13" t="s">
        <v>1014</v>
      </c>
      <c r="H13" t="s">
        <v>1015</v>
      </c>
      <c r="I13" t="s">
        <v>1015</v>
      </c>
      <c r="J13" t="s">
        <v>1016</v>
      </c>
      <c r="K13" t="s">
        <v>1016</v>
      </c>
      <c r="L13" t="s">
        <v>1016</v>
      </c>
      <c r="M13" t="s">
        <v>1016</v>
      </c>
      <c r="N13" t="s">
        <v>1017</v>
      </c>
      <c r="O13" t="s">
        <v>1017</v>
      </c>
      <c r="P13" t="s">
        <v>1012</v>
      </c>
      <c r="Q13" t="s">
        <v>1012</v>
      </c>
    </row>
    <row r="14" spans="2:17">
      <c r="B14" t="s">
        <v>1016</v>
      </c>
      <c r="C14" t="s">
        <v>1015</v>
      </c>
      <c r="D14" s="27" t="s">
        <v>1018</v>
      </c>
      <c r="E14" t="s">
        <v>1013</v>
      </c>
      <c r="F14" t="s">
        <v>1017</v>
      </c>
      <c r="G14" t="s">
        <v>1017</v>
      </c>
      <c r="H14" t="s">
        <v>1012</v>
      </c>
      <c r="I14" t="s">
        <v>1012</v>
      </c>
      <c r="J14" t="s">
        <v>1016</v>
      </c>
      <c r="K14" t="s">
        <v>1017</v>
      </c>
      <c r="L14" t="s">
        <v>1016</v>
      </c>
      <c r="M14" t="s">
        <v>1011</v>
      </c>
      <c r="N14" t="s">
        <v>1017</v>
      </c>
      <c r="O14" t="s">
        <v>1017</v>
      </c>
      <c r="P14" t="s">
        <v>1011</v>
      </c>
      <c r="Q14" t="s">
        <v>1011</v>
      </c>
    </row>
    <row r="15" spans="2:17">
      <c r="B15" t="s">
        <v>1016</v>
      </c>
      <c r="C15" t="s">
        <v>1012</v>
      </c>
      <c r="D15" t="s">
        <v>1016</v>
      </c>
      <c r="E15" t="s">
        <v>1013</v>
      </c>
      <c r="F15" t="s">
        <v>1014</v>
      </c>
      <c r="G15" t="s">
        <v>1014</v>
      </c>
      <c r="H15" t="s">
        <v>1015</v>
      </c>
      <c r="I15" t="s">
        <v>1015</v>
      </c>
      <c r="J15" t="s">
        <v>1016</v>
      </c>
      <c r="K15" t="s">
        <v>1016</v>
      </c>
      <c r="L15" t="s">
        <v>1016</v>
      </c>
      <c r="M15" t="s">
        <v>1016</v>
      </c>
      <c r="N15" t="s">
        <v>1017</v>
      </c>
      <c r="O15" t="s">
        <v>1017</v>
      </c>
      <c r="P15" t="s">
        <v>1012</v>
      </c>
      <c r="Q15" t="s">
        <v>1012</v>
      </c>
    </row>
    <row r="16" spans="2:17">
      <c r="B16" t="s">
        <v>1016</v>
      </c>
      <c r="C16" t="s">
        <v>1015</v>
      </c>
      <c r="D16" s="27" t="s">
        <v>1018</v>
      </c>
      <c r="E16" t="s">
        <v>1013</v>
      </c>
      <c r="F16" t="s">
        <v>1017</v>
      </c>
      <c r="G16" t="s">
        <v>1017</v>
      </c>
      <c r="H16" t="s">
        <v>1012</v>
      </c>
      <c r="I16" t="s">
        <v>1012</v>
      </c>
      <c r="J16" t="s">
        <v>1016</v>
      </c>
      <c r="K16" t="s">
        <v>1017</v>
      </c>
      <c r="L16" t="s">
        <v>1016</v>
      </c>
      <c r="M16" t="s">
        <v>1011</v>
      </c>
      <c r="N16" t="s">
        <v>1017</v>
      </c>
      <c r="O16" t="s">
        <v>1017</v>
      </c>
      <c r="P16" t="s">
        <v>1011</v>
      </c>
      <c r="Q16" t="s">
        <v>1011</v>
      </c>
    </row>
    <row r="18" spans="1:17">
      <c r="A18" s="28">
        <v>0</v>
      </c>
      <c r="B18" t="str">
        <f>_xlfn.CONCAT(B1,",")</f>
        <v>7,</v>
      </c>
      <c r="C18" t="str">
        <f t="shared" ref="C18:Q18" si="0">_xlfn.CONCAT(C1,",")</f>
        <v>6,</v>
      </c>
      <c r="D18" t="str">
        <f t="shared" si="0"/>
        <v>0,</v>
      </c>
      <c r="E18" t="str">
        <f t="shared" si="0"/>
        <v>8,</v>
      </c>
      <c r="F18" t="str">
        <f t="shared" si="0"/>
        <v>3,</v>
      </c>
      <c r="G18" t="str">
        <f t="shared" si="0"/>
        <v>3,</v>
      </c>
      <c r="H18" t="str">
        <f t="shared" si="0"/>
        <v>5,</v>
      </c>
      <c r="I18" t="str">
        <f t="shared" si="0"/>
        <v>5,</v>
      </c>
      <c r="J18" t="str">
        <f t="shared" si="0"/>
        <v>3,</v>
      </c>
      <c r="K18" t="str">
        <f t="shared" si="0"/>
        <v>2,</v>
      </c>
      <c r="L18" t="str">
        <f t="shared" si="0"/>
        <v>2,</v>
      </c>
      <c r="M18" t="str">
        <f t="shared" si="0"/>
        <v>2,</v>
      </c>
      <c r="N18" t="str">
        <f t="shared" si="0"/>
        <v>4,</v>
      </c>
      <c r="O18" t="str">
        <f t="shared" si="0"/>
        <v>4,</v>
      </c>
      <c r="P18" t="str">
        <f t="shared" si="0"/>
        <v>6,</v>
      </c>
      <c r="Q18" t="str">
        <f t="shared" si="0"/>
        <v>6,</v>
      </c>
    </row>
    <row r="19" spans="1:17">
      <c r="A19" s="28">
        <v>1</v>
      </c>
      <c r="B19" t="str">
        <f t="shared" ref="B19:Q33" si="1">_xlfn.CONCAT(B2,",")</f>
        <v>2,</v>
      </c>
      <c r="C19" t="str">
        <f t="shared" si="1"/>
        <v>5,</v>
      </c>
      <c r="D19" t="str">
        <f t="shared" si="1"/>
        <v>0,</v>
      </c>
      <c r="E19" t="str">
        <f t="shared" si="1"/>
        <v>8,</v>
      </c>
      <c r="F19" t="str">
        <f t="shared" si="1"/>
        <v>4,</v>
      </c>
      <c r="G19" t="str">
        <f t="shared" si="1"/>
        <v>4,</v>
      </c>
      <c r="H19" t="str">
        <f t="shared" si="1"/>
        <v>6,</v>
      </c>
      <c r="I19" t="str">
        <f t="shared" si="1"/>
        <v>6,</v>
      </c>
      <c r="J19" t="str">
        <f t="shared" si="1"/>
        <v>2,</v>
      </c>
      <c r="K19" t="str">
        <f t="shared" si="1"/>
        <v>4,</v>
      </c>
      <c r="L19" t="str">
        <f t="shared" si="1"/>
        <v>2,</v>
      </c>
      <c r="M19" t="str">
        <f t="shared" si="1"/>
        <v>7,</v>
      </c>
      <c r="N19" t="str">
        <f t="shared" si="1"/>
        <v>4,</v>
      </c>
      <c r="O19" t="str">
        <f t="shared" si="1"/>
        <v>4,</v>
      </c>
      <c r="P19" t="str">
        <f t="shared" si="1"/>
        <v>7,</v>
      </c>
      <c r="Q19" t="str">
        <f t="shared" si="1"/>
        <v>7,</v>
      </c>
    </row>
    <row r="20" spans="1:17">
      <c r="A20" s="28">
        <v>2</v>
      </c>
      <c r="B20" t="str">
        <f t="shared" si="1"/>
        <v>6,</v>
      </c>
      <c r="C20" t="str">
        <f t="shared" si="1"/>
        <v>6,</v>
      </c>
      <c r="D20" t="str">
        <f t="shared" si="1"/>
        <v>0,</v>
      </c>
      <c r="E20" t="str">
        <f t="shared" si="1"/>
        <v>8,</v>
      </c>
      <c r="F20" t="str">
        <f t="shared" si="1"/>
        <v>3,</v>
      </c>
      <c r="G20" t="str">
        <f t="shared" si="1"/>
        <v>3,</v>
      </c>
      <c r="H20" t="str">
        <f t="shared" si="1"/>
        <v>5,</v>
      </c>
      <c r="I20" t="str">
        <f t="shared" si="1"/>
        <v>5,</v>
      </c>
      <c r="J20" t="str">
        <f t="shared" si="1"/>
        <v>4,</v>
      </c>
      <c r="K20" t="str">
        <f t="shared" si="1"/>
        <v>2,</v>
      </c>
      <c r="L20" t="str">
        <f t="shared" si="1"/>
        <v>2,</v>
      </c>
      <c r="M20" t="str">
        <f t="shared" si="1"/>
        <v>2,</v>
      </c>
      <c r="N20" t="str">
        <f t="shared" si="1"/>
        <v>4,</v>
      </c>
      <c r="O20" t="str">
        <f t="shared" si="1"/>
        <v>4,</v>
      </c>
      <c r="P20" t="str">
        <f t="shared" si="1"/>
        <v>6,</v>
      </c>
      <c r="Q20" t="str">
        <f t="shared" si="1"/>
        <v>6,</v>
      </c>
    </row>
    <row r="21" spans="1:17">
      <c r="A21" s="28">
        <v>3</v>
      </c>
      <c r="B21" t="str">
        <f t="shared" si="1"/>
        <v>2,</v>
      </c>
      <c r="C21" t="str">
        <f t="shared" si="1"/>
        <v>5,</v>
      </c>
      <c r="D21" t="str">
        <f t="shared" si="1"/>
        <v>0,</v>
      </c>
      <c r="E21" t="str">
        <f t="shared" si="1"/>
        <v>8,</v>
      </c>
      <c r="F21" t="str">
        <f t="shared" si="1"/>
        <v>4,</v>
      </c>
      <c r="G21" t="str">
        <f t="shared" si="1"/>
        <v>4,</v>
      </c>
      <c r="H21" t="str">
        <f t="shared" si="1"/>
        <v>6,</v>
      </c>
      <c r="I21" t="str">
        <f t="shared" si="1"/>
        <v>6,</v>
      </c>
      <c r="J21" t="str">
        <f t="shared" si="1"/>
        <v>2,</v>
      </c>
      <c r="K21" t="str">
        <f t="shared" si="1"/>
        <v>4,</v>
      </c>
      <c r="L21" t="str">
        <f t="shared" si="1"/>
        <v>2,</v>
      </c>
      <c r="M21" t="str">
        <f t="shared" si="1"/>
        <v>7,</v>
      </c>
      <c r="N21" t="str">
        <f t="shared" si="1"/>
        <v>4,</v>
      </c>
      <c r="O21" t="str">
        <f t="shared" si="1"/>
        <v>4,</v>
      </c>
      <c r="P21" t="str">
        <f t="shared" si="1"/>
        <v>7,</v>
      </c>
      <c r="Q21" t="str">
        <f t="shared" si="1"/>
        <v>7,</v>
      </c>
    </row>
    <row r="22" spans="1:17">
      <c r="A22" s="28">
        <v>4</v>
      </c>
      <c r="B22" t="str">
        <f t="shared" si="1"/>
        <v>6,</v>
      </c>
      <c r="C22" t="str">
        <f t="shared" si="1"/>
        <v>6,</v>
      </c>
      <c r="D22" t="str">
        <f t="shared" si="1"/>
        <v>0,</v>
      </c>
      <c r="E22" t="str">
        <f t="shared" si="1"/>
        <v>8,</v>
      </c>
      <c r="F22" t="str">
        <f t="shared" si="1"/>
        <v>3,</v>
      </c>
      <c r="G22" t="str">
        <f t="shared" si="1"/>
        <v>3,</v>
      </c>
      <c r="H22" t="str">
        <f t="shared" si="1"/>
        <v>5,</v>
      </c>
      <c r="I22" t="str">
        <f t="shared" si="1"/>
        <v>5,</v>
      </c>
      <c r="J22" t="str">
        <f t="shared" si="1"/>
        <v>3,</v>
      </c>
      <c r="K22" t="str">
        <f t="shared" si="1"/>
        <v>2,</v>
      </c>
      <c r="L22" t="str">
        <f t="shared" si="1"/>
        <v>2,</v>
      </c>
      <c r="M22" t="str">
        <f t="shared" si="1"/>
        <v>2,</v>
      </c>
      <c r="N22" t="str">
        <f t="shared" si="1"/>
        <v>3,</v>
      </c>
      <c r="O22" t="str">
        <f t="shared" si="1"/>
        <v>4,</v>
      </c>
      <c r="P22" t="str">
        <f t="shared" si="1"/>
        <v>6,</v>
      </c>
      <c r="Q22" t="str">
        <f t="shared" si="1"/>
        <v>6,</v>
      </c>
    </row>
    <row r="23" spans="1:17">
      <c r="A23" s="28">
        <v>5</v>
      </c>
      <c r="B23" t="str">
        <f t="shared" si="1"/>
        <v>2,</v>
      </c>
      <c r="C23" t="str">
        <f t="shared" si="1"/>
        <v>5,</v>
      </c>
      <c r="D23" t="str">
        <f t="shared" si="1"/>
        <v>0,</v>
      </c>
      <c r="E23" t="str">
        <f t="shared" si="1"/>
        <v>8,</v>
      </c>
      <c r="F23" t="str">
        <f t="shared" si="1"/>
        <v>4,</v>
      </c>
      <c r="G23" t="str">
        <f t="shared" si="1"/>
        <v>4,</v>
      </c>
      <c r="H23" t="str">
        <f t="shared" si="1"/>
        <v>6,</v>
      </c>
      <c r="I23" t="str">
        <f t="shared" si="1"/>
        <v>6,</v>
      </c>
      <c r="J23" t="str">
        <f t="shared" si="1"/>
        <v>2,</v>
      </c>
      <c r="K23" t="str">
        <f t="shared" si="1"/>
        <v>4,</v>
      </c>
      <c r="L23" t="str">
        <f t="shared" si="1"/>
        <v>2,</v>
      </c>
      <c r="M23" t="str">
        <f t="shared" si="1"/>
        <v>7,</v>
      </c>
      <c r="N23" t="str">
        <f t="shared" si="1"/>
        <v>4,</v>
      </c>
      <c r="O23" t="str">
        <f t="shared" si="1"/>
        <v>4,</v>
      </c>
      <c r="P23" t="str">
        <f t="shared" si="1"/>
        <v>7,</v>
      </c>
      <c r="Q23" t="str">
        <f t="shared" si="1"/>
        <v>7,</v>
      </c>
    </row>
    <row r="24" spans="1:17">
      <c r="A24" s="28">
        <v>6</v>
      </c>
      <c r="B24" t="str">
        <f t="shared" si="1"/>
        <v>6,</v>
      </c>
      <c r="C24" t="str">
        <f t="shared" si="1"/>
        <v>6,</v>
      </c>
      <c r="D24" t="str">
        <f t="shared" si="1"/>
        <v>0,</v>
      </c>
      <c r="E24" t="str">
        <f t="shared" si="1"/>
        <v>8,</v>
      </c>
      <c r="F24" t="str">
        <f t="shared" si="1"/>
        <v>3,</v>
      </c>
      <c r="G24" t="str">
        <f t="shared" si="1"/>
        <v>3,</v>
      </c>
      <c r="H24" t="str">
        <f t="shared" si="1"/>
        <v>5,</v>
      </c>
      <c r="I24" t="str">
        <f t="shared" si="1"/>
        <v>5,</v>
      </c>
      <c r="J24" t="str">
        <f t="shared" si="1"/>
        <v>4,</v>
      </c>
      <c r="K24" t="str">
        <f t="shared" si="1"/>
        <v>2,</v>
      </c>
      <c r="L24" t="str">
        <f t="shared" si="1"/>
        <v>2,</v>
      </c>
      <c r="M24" t="str">
        <f t="shared" si="1"/>
        <v>2,</v>
      </c>
      <c r="N24" t="str">
        <f t="shared" si="1"/>
        <v>5,</v>
      </c>
      <c r="O24" t="str">
        <f t="shared" si="1"/>
        <v>4,</v>
      </c>
      <c r="P24" t="str">
        <f t="shared" si="1"/>
        <v>6,</v>
      </c>
      <c r="Q24" t="str">
        <f t="shared" si="1"/>
        <v>6,</v>
      </c>
    </row>
    <row r="25" spans="1:17">
      <c r="A25" s="28">
        <v>7</v>
      </c>
      <c r="B25" t="str">
        <f t="shared" si="1"/>
        <v>2,</v>
      </c>
      <c r="C25" t="str">
        <f t="shared" si="1"/>
        <v>5,</v>
      </c>
      <c r="D25" t="str">
        <f t="shared" si="1"/>
        <v>0,</v>
      </c>
      <c r="E25" t="str">
        <f t="shared" si="1"/>
        <v>8,</v>
      </c>
      <c r="F25" t="str">
        <f t="shared" si="1"/>
        <v>4,</v>
      </c>
      <c r="G25" t="str">
        <f t="shared" si="1"/>
        <v>4,</v>
      </c>
      <c r="H25" t="str">
        <f t="shared" si="1"/>
        <v>6,</v>
      </c>
      <c r="I25" t="str">
        <f t="shared" si="1"/>
        <v>6,</v>
      </c>
      <c r="J25" t="str">
        <f t="shared" si="1"/>
        <v>2,</v>
      </c>
      <c r="K25" t="str">
        <f t="shared" si="1"/>
        <v>4,</v>
      </c>
      <c r="L25" t="str">
        <f t="shared" si="1"/>
        <v>2,</v>
      </c>
      <c r="M25" t="str">
        <f t="shared" si="1"/>
        <v>7,</v>
      </c>
      <c r="N25" t="str">
        <f t="shared" si="1"/>
        <v>4,</v>
      </c>
      <c r="O25" t="str">
        <f t="shared" si="1"/>
        <v>4,</v>
      </c>
      <c r="P25" t="str">
        <f t="shared" si="1"/>
        <v>7,</v>
      </c>
      <c r="Q25" t="str">
        <f t="shared" si="1"/>
        <v>7,</v>
      </c>
    </row>
    <row r="26" spans="1:17">
      <c r="A26" s="28">
        <v>8</v>
      </c>
      <c r="B26" t="str">
        <f t="shared" si="1"/>
        <v>2,</v>
      </c>
      <c r="C26" t="str">
        <f t="shared" si="1"/>
        <v>6,</v>
      </c>
      <c r="D26" t="str">
        <f t="shared" si="1"/>
        <v>2,</v>
      </c>
      <c r="E26" t="str">
        <f t="shared" si="1"/>
        <v>6,</v>
      </c>
      <c r="F26" t="str">
        <f t="shared" si="1"/>
        <v>3,</v>
      </c>
      <c r="G26" t="str">
        <f t="shared" si="1"/>
        <v>3,</v>
      </c>
      <c r="H26" t="str">
        <f t="shared" si="1"/>
        <v>3,</v>
      </c>
      <c r="I26" t="str">
        <f t="shared" si="1"/>
        <v>3,</v>
      </c>
      <c r="J26" t="str">
        <f t="shared" si="1"/>
        <v>2,</v>
      </c>
      <c r="K26" t="str">
        <f t="shared" si="1"/>
        <v>2,</v>
      </c>
      <c r="L26" t="str">
        <f t="shared" si="1"/>
        <v>2,</v>
      </c>
      <c r="M26" t="str">
        <f t="shared" si="1"/>
        <v>2,</v>
      </c>
      <c r="N26" t="str">
        <f t="shared" si="1"/>
        <v>4,</v>
      </c>
      <c r="O26" t="str">
        <f t="shared" si="1"/>
        <v>4,</v>
      </c>
      <c r="P26" t="str">
        <f t="shared" si="1"/>
        <v>4,</v>
      </c>
      <c r="Q26" t="str">
        <f t="shared" si="1"/>
        <v>4,</v>
      </c>
    </row>
    <row r="27" spans="1:17">
      <c r="A27" s="28">
        <v>9</v>
      </c>
      <c r="B27" t="str">
        <f t="shared" si="1"/>
        <v>2,</v>
      </c>
      <c r="C27" t="str">
        <f t="shared" si="1"/>
        <v>6,</v>
      </c>
      <c r="D27" t="str">
        <f t="shared" si="1"/>
        <v>0,</v>
      </c>
      <c r="E27" t="str">
        <f t="shared" si="1"/>
        <v>6,</v>
      </c>
      <c r="F27" t="str">
        <f t="shared" si="1"/>
        <v>4,</v>
      </c>
      <c r="G27" t="str">
        <f t="shared" si="1"/>
        <v>4,</v>
      </c>
      <c r="H27" t="str">
        <f t="shared" si="1"/>
        <v>4,</v>
      </c>
      <c r="I27" t="str">
        <f t="shared" si="1"/>
        <v>4,</v>
      </c>
      <c r="J27" t="str">
        <f t="shared" si="1"/>
        <v>2,</v>
      </c>
      <c r="K27" t="str">
        <f t="shared" si="1"/>
        <v>5,</v>
      </c>
      <c r="L27" t="str">
        <f t="shared" si="1"/>
        <v>2,</v>
      </c>
      <c r="M27" t="str">
        <f t="shared" si="1"/>
        <v>5,</v>
      </c>
      <c r="N27" t="str">
        <f t="shared" si="1"/>
        <v>5,</v>
      </c>
      <c r="O27" t="str">
        <f t="shared" si="1"/>
        <v>5,</v>
      </c>
      <c r="P27" t="str">
        <f t="shared" si="1"/>
        <v>5,</v>
      </c>
      <c r="Q27" t="str">
        <f t="shared" si="1"/>
        <v>5,</v>
      </c>
    </row>
    <row r="28" spans="1:17">
      <c r="A28" s="28">
        <v>10</v>
      </c>
      <c r="B28" t="str">
        <f t="shared" si="1"/>
        <v>2,</v>
      </c>
      <c r="C28" t="str">
        <f t="shared" si="1"/>
        <v>6,</v>
      </c>
      <c r="D28" t="str">
        <f t="shared" si="1"/>
        <v>2,</v>
      </c>
      <c r="E28" t="str">
        <f t="shared" si="1"/>
        <v>6,</v>
      </c>
      <c r="F28" t="str">
        <f t="shared" si="1"/>
        <v>3,</v>
      </c>
      <c r="G28" t="str">
        <f t="shared" si="1"/>
        <v>3,</v>
      </c>
      <c r="H28" t="str">
        <f t="shared" si="1"/>
        <v>3,</v>
      </c>
      <c r="I28" t="str">
        <f t="shared" si="1"/>
        <v>3,</v>
      </c>
      <c r="J28" t="str">
        <f t="shared" si="1"/>
        <v>2,</v>
      </c>
      <c r="K28" t="str">
        <f t="shared" si="1"/>
        <v>2,</v>
      </c>
      <c r="L28" t="str">
        <f t="shared" si="1"/>
        <v>2,</v>
      </c>
      <c r="M28" t="str">
        <f t="shared" si="1"/>
        <v>2,</v>
      </c>
      <c r="N28" t="str">
        <f t="shared" si="1"/>
        <v>4,</v>
      </c>
      <c r="O28" t="str">
        <f t="shared" si="1"/>
        <v>4,</v>
      </c>
      <c r="P28" t="str">
        <f t="shared" si="1"/>
        <v>4,</v>
      </c>
      <c r="Q28" t="str">
        <f t="shared" si="1"/>
        <v>4,</v>
      </c>
    </row>
    <row r="29" spans="1:17">
      <c r="A29" s="28">
        <v>11</v>
      </c>
      <c r="B29" t="str">
        <f t="shared" si="1"/>
        <v>2,</v>
      </c>
      <c r="C29" t="str">
        <f t="shared" si="1"/>
        <v>5,</v>
      </c>
      <c r="D29" t="str">
        <f t="shared" si="1"/>
        <v>0,</v>
      </c>
      <c r="E29" t="str">
        <f t="shared" si="1"/>
        <v>5,</v>
      </c>
      <c r="F29" t="str">
        <f t="shared" si="1"/>
        <v>4,</v>
      </c>
      <c r="G29" t="str">
        <f t="shared" si="1"/>
        <v>4,</v>
      </c>
      <c r="H29" t="str">
        <f t="shared" si="1"/>
        <v>4,</v>
      </c>
      <c r="I29" t="str">
        <f t="shared" si="1"/>
        <v>4,</v>
      </c>
      <c r="J29" t="str">
        <f t="shared" si="1"/>
        <v>2,</v>
      </c>
      <c r="K29" t="str">
        <f t="shared" si="1"/>
        <v>4,</v>
      </c>
      <c r="L29" t="str">
        <f t="shared" si="1"/>
        <v>2,</v>
      </c>
      <c r="M29" t="str">
        <f t="shared" si="1"/>
        <v>4,</v>
      </c>
      <c r="N29" t="str">
        <f t="shared" si="1"/>
        <v>4,</v>
      </c>
      <c r="O29" t="str">
        <f t="shared" si="1"/>
        <v>4,</v>
      </c>
      <c r="P29" t="str">
        <f t="shared" si="1"/>
        <v>4,</v>
      </c>
      <c r="Q29" t="str">
        <f t="shared" si="1"/>
        <v>4,</v>
      </c>
    </row>
    <row r="30" spans="1:17">
      <c r="A30" s="28">
        <v>12</v>
      </c>
      <c r="B30" t="str">
        <f t="shared" si="1"/>
        <v>2,</v>
      </c>
      <c r="C30" t="str">
        <f t="shared" si="1"/>
        <v>6,</v>
      </c>
      <c r="D30" t="str">
        <f t="shared" si="1"/>
        <v>2,</v>
      </c>
      <c r="E30" t="str">
        <f t="shared" si="1"/>
        <v>8,</v>
      </c>
      <c r="F30" t="str">
        <f t="shared" si="1"/>
        <v>3,</v>
      </c>
      <c r="G30" t="str">
        <f t="shared" si="1"/>
        <v>3,</v>
      </c>
      <c r="H30" t="str">
        <f t="shared" si="1"/>
        <v>5,</v>
      </c>
      <c r="I30" t="str">
        <f t="shared" si="1"/>
        <v>5,</v>
      </c>
      <c r="J30" t="str">
        <f t="shared" si="1"/>
        <v>2,</v>
      </c>
      <c r="K30" t="str">
        <f t="shared" si="1"/>
        <v>2,</v>
      </c>
      <c r="L30" t="str">
        <f t="shared" si="1"/>
        <v>2,</v>
      </c>
      <c r="M30" t="str">
        <f t="shared" si="1"/>
        <v>2,</v>
      </c>
      <c r="N30" t="str">
        <f t="shared" si="1"/>
        <v>4,</v>
      </c>
      <c r="O30" t="str">
        <f t="shared" si="1"/>
        <v>4,</v>
      </c>
      <c r="P30" t="str">
        <f t="shared" si="1"/>
        <v>6,</v>
      </c>
      <c r="Q30" t="str">
        <f t="shared" si="1"/>
        <v>6,</v>
      </c>
    </row>
    <row r="31" spans="1:17">
      <c r="A31" s="28">
        <v>13</v>
      </c>
      <c r="B31" t="str">
        <f t="shared" si="1"/>
        <v>2,</v>
      </c>
      <c r="C31" t="str">
        <f t="shared" si="1"/>
        <v>5,</v>
      </c>
      <c r="D31" t="str">
        <f t="shared" si="1"/>
        <v>0,</v>
      </c>
      <c r="E31" t="str">
        <f t="shared" si="1"/>
        <v>8,</v>
      </c>
      <c r="F31" t="str">
        <f t="shared" si="1"/>
        <v>4,</v>
      </c>
      <c r="G31" t="str">
        <f t="shared" si="1"/>
        <v>4,</v>
      </c>
      <c r="H31" t="str">
        <f t="shared" si="1"/>
        <v>6,</v>
      </c>
      <c r="I31" t="str">
        <f t="shared" si="1"/>
        <v>6,</v>
      </c>
      <c r="J31" t="str">
        <f t="shared" si="1"/>
        <v>2,</v>
      </c>
      <c r="K31" t="str">
        <f t="shared" si="1"/>
        <v>4,</v>
      </c>
      <c r="L31" t="str">
        <f t="shared" si="1"/>
        <v>2,</v>
      </c>
      <c r="M31" t="str">
        <f t="shared" si="1"/>
        <v>7,</v>
      </c>
      <c r="N31" t="str">
        <f t="shared" si="1"/>
        <v>4,</v>
      </c>
      <c r="O31" t="str">
        <f t="shared" si="1"/>
        <v>4,</v>
      </c>
      <c r="P31" t="str">
        <f t="shared" si="1"/>
        <v>7,</v>
      </c>
      <c r="Q31" t="str">
        <f t="shared" si="1"/>
        <v>7,</v>
      </c>
    </row>
    <row r="32" spans="1:17">
      <c r="A32" s="28">
        <v>14</v>
      </c>
      <c r="B32" t="str">
        <f t="shared" si="1"/>
        <v>2,</v>
      </c>
      <c r="C32" t="str">
        <f t="shared" si="1"/>
        <v>6,</v>
      </c>
      <c r="D32" t="str">
        <f t="shared" si="1"/>
        <v>2,</v>
      </c>
      <c r="E32" t="str">
        <f t="shared" si="1"/>
        <v>8,</v>
      </c>
      <c r="F32" t="str">
        <f t="shared" si="1"/>
        <v>3,</v>
      </c>
      <c r="G32" t="str">
        <f t="shared" si="1"/>
        <v>3,</v>
      </c>
      <c r="H32" t="str">
        <f t="shared" si="1"/>
        <v>5,</v>
      </c>
      <c r="I32" t="str">
        <f t="shared" si="1"/>
        <v>5,</v>
      </c>
      <c r="J32" t="str">
        <f t="shared" si="1"/>
        <v>2,</v>
      </c>
      <c r="K32" t="str">
        <f t="shared" si="1"/>
        <v>2,</v>
      </c>
      <c r="L32" t="str">
        <f t="shared" si="1"/>
        <v>2,</v>
      </c>
      <c r="M32" t="str">
        <f t="shared" si="1"/>
        <v>2,</v>
      </c>
      <c r="N32" t="str">
        <f t="shared" si="1"/>
        <v>4,</v>
      </c>
      <c r="O32" t="str">
        <f t="shared" si="1"/>
        <v>4,</v>
      </c>
      <c r="P32" t="str">
        <f t="shared" si="1"/>
        <v>6,</v>
      </c>
      <c r="Q32" t="str">
        <f t="shared" si="1"/>
        <v>6,</v>
      </c>
    </row>
    <row r="33" spans="1:17">
      <c r="A33" s="28">
        <v>15</v>
      </c>
      <c r="B33" t="str">
        <f t="shared" si="1"/>
        <v>2,</v>
      </c>
      <c r="C33" t="str">
        <f t="shared" si="1"/>
        <v>5,</v>
      </c>
      <c r="D33" t="str">
        <f t="shared" si="1"/>
        <v>0,</v>
      </c>
      <c r="E33" t="str">
        <f t="shared" si="1"/>
        <v>8,</v>
      </c>
      <c r="F33" t="str">
        <f t="shared" si="1"/>
        <v>4,</v>
      </c>
      <c r="G33" t="str">
        <f t="shared" si="1"/>
        <v>4,</v>
      </c>
      <c r="H33" t="str">
        <f t="shared" si="1"/>
        <v>6,</v>
      </c>
      <c r="I33" t="str">
        <f t="shared" si="1"/>
        <v>6,</v>
      </c>
      <c r="J33" t="str">
        <f t="shared" si="1"/>
        <v>2,</v>
      </c>
      <c r="K33" t="str">
        <f t="shared" si="1"/>
        <v>4,</v>
      </c>
      <c r="L33" t="str">
        <f t="shared" si="1"/>
        <v>2,</v>
      </c>
      <c r="M33" t="str">
        <f t="shared" si="1"/>
        <v>7,</v>
      </c>
      <c r="N33" t="str">
        <f t="shared" si="1"/>
        <v>4,</v>
      </c>
      <c r="O33" t="str">
        <f t="shared" si="1"/>
        <v>4,</v>
      </c>
      <c r="P33" t="str">
        <f t="shared" si="1"/>
        <v>7,</v>
      </c>
      <c r="Q33" t="str">
        <f t="shared" si="1"/>
        <v>7,</v>
      </c>
    </row>
  </sheetData>
  <phoneticPr fontId="7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14A2F-0D57-4702-A70A-AA1FC0B99942}">
  <sheetPr codeName="Sheet3"/>
  <dimension ref="A1:N256"/>
  <sheetViews>
    <sheetView workbookViewId="0">
      <selection activeCell="L3" sqref="L3"/>
    </sheetView>
  </sheetViews>
  <sheetFormatPr defaultRowHeight="21"/>
  <cols>
    <col min="1" max="1" width="8.86328125" bestFit="1" customWidth="1"/>
    <col min="2" max="2" width="4.90625" bestFit="1" customWidth="1"/>
    <col min="3" max="3" width="3.76953125" bestFit="1" customWidth="1"/>
    <col min="4" max="4" width="5.953125" bestFit="1" customWidth="1"/>
    <col min="5" max="5" width="1.6328125" bestFit="1" customWidth="1"/>
    <col min="6" max="6" width="5.7265625" bestFit="1" customWidth="1"/>
    <col min="7" max="7" width="1.6328125" bestFit="1" customWidth="1"/>
    <col min="8" max="8" width="5.86328125" bestFit="1" customWidth="1"/>
    <col min="9" max="9" width="1.6328125" bestFit="1" customWidth="1"/>
    <col min="10" max="10" width="1.6796875" bestFit="1" customWidth="1"/>
    <col min="11" max="11" width="1.86328125" bestFit="1" customWidth="1"/>
  </cols>
  <sheetData>
    <row r="1" spans="1:14">
      <c r="A1" t="s">
        <v>245</v>
      </c>
      <c r="B1" t="s">
        <v>404</v>
      </c>
      <c r="C1" t="s">
        <v>247</v>
      </c>
      <c r="D1" t="s">
        <v>280</v>
      </c>
      <c r="E1" t="s">
        <v>248</v>
      </c>
      <c r="F1" t="s">
        <v>281</v>
      </c>
      <c r="G1" t="s">
        <v>248</v>
      </c>
      <c r="H1" t="s">
        <v>264</v>
      </c>
      <c r="I1" t="s">
        <v>248</v>
      </c>
      <c r="J1">
        <v>7</v>
      </c>
      <c r="K1" t="s">
        <v>249</v>
      </c>
      <c r="L1">
        <v>0</v>
      </c>
    </row>
    <row r="2" spans="1:14">
      <c r="A2" t="s">
        <v>245</v>
      </c>
      <c r="B2" t="s">
        <v>478</v>
      </c>
      <c r="C2" t="s">
        <v>247</v>
      </c>
      <c r="D2" t="s">
        <v>330</v>
      </c>
      <c r="E2" t="s">
        <v>248</v>
      </c>
      <c r="F2" t="s">
        <v>331</v>
      </c>
      <c r="G2" t="s">
        <v>248</v>
      </c>
      <c r="H2" t="s">
        <v>258</v>
      </c>
      <c r="I2" t="s">
        <v>248</v>
      </c>
      <c r="J2">
        <v>6</v>
      </c>
      <c r="K2" t="s">
        <v>249</v>
      </c>
      <c r="L2">
        <v>1</v>
      </c>
      <c r="M2">
        <f>L2-L1</f>
        <v>1</v>
      </c>
      <c r="N2" t="str">
        <f>IF(M2=1,"","y")</f>
        <v/>
      </c>
    </row>
    <row r="3" spans="1:14">
      <c r="A3" t="s">
        <v>245</v>
      </c>
      <c r="B3" t="s">
        <v>526</v>
      </c>
      <c r="C3" t="s">
        <v>247</v>
      </c>
      <c r="E3" t="s">
        <v>248</v>
      </c>
      <c r="G3" t="s">
        <v>248</v>
      </c>
      <c r="I3" t="s">
        <v>248</v>
      </c>
      <c r="K3" t="s">
        <v>249</v>
      </c>
      <c r="L3">
        <v>2</v>
      </c>
    </row>
    <row r="4" spans="1:14">
      <c r="A4" t="s">
        <v>245</v>
      </c>
      <c r="B4" t="s">
        <v>527</v>
      </c>
      <c r="C4" t="s">
        <v>247</v>
      </c>
      <c r="E4" t="s">
        <v>248</v>
      </c>
      <c r="G4" t="s">
        <v>248</v>
      </c>
      <c r="I4" t="s">
        <v>248</v>
      </c>
      <c r="K4" t="s">
        <v>249</v>
      </c>
      <c r="L4">
        <v>3</v>
      </c>
    </row>
    <row r="5" spans="1:14">
      <c r="A5" t="s">
        <v>245</v>
      </c>
      <c r="B5" t="s">
        <v>528</v>
      </c>
      <c r="C5" t="s">
        <v>247</v>
      </c>
      <c r="E5" t="s">
        <v>248</v>
      </c>
      <c r="G5" t="s">
        <v>248</v>
      </c>
      <c r="I5" t="s">
        <v>248</v>
      </c>
      <c r="K5" t="s">
        <v>249</v>
      </c>
      <c r="L5">
        <v>4</v>
      </c>
    </row>
    <row r="6" spans="1:14">
      <c r="A6" t="s">
        <v>245</v>
      </c>
      <c r="B6" t="s">
        <v>473</v>
      </c>
      <c r="C6" t="s">
        <v>247</v>
      </c>
      <c r="D6" t="s">
        <v>330</v>
      </c>
      <c r="E6" t="s">
        <v>248</v>
      </c>
      <c r="F6" t="s">
        <v>331</v>
      </c>
      <c r="G6" t="s">
        <v>248</v>
      </c>
      <c r="H6" t="s">
        <v>253</v>
      </c>
      <c r="I6" t="s">
        <v>248</v>
      </c>
      <c r="J6">
        <v>3</v>
      </c>
      <c r="K6" t="s">
        <v>249</v>
      </c>
      <c r="L6">
        <v>5</v>
      </c>
      <c r="M6">
        <f>L6-L2</f>
        <v>4</v>
      </c>
      <c r="N6" t="str">
        <f t="shared" ref="N6:N7" si="0">IF(M6=1,"","y")</f>
        <v>y</v>
      </c>
    </row>
    <row r="7" spans="1:14">
      <c r="A7" t="s">
        <v>245</v>
      </c>
      <c r="B7" t="s">
        <v>392</v>
      </c>
      <c r="C7" t="s">
        <v>247</v>
      </c>
      <c r="D7" t="s">
        <v>262</v>
      </c>
      <c r="E7" t="s">
        <v>248</v>
      </c>
      <c r="F7" t="s">
        <v>263</v>
      </c>
      <c r="G7" t="s">
        <v>248</v>
      </c>
      <c r="H7" t="s">
        <v>253</v>
      </c>
      <c r="I7" t="s">
        <v>248</v>
      </c>
      <c r="J7">
        <v>5</v>
      </c>
      <c r="K7" t="s">
        <v>249</v>
      </c>
      <c r="L7">
        <v>6</v>
      </c>
      <c r="M7">
        <f t="shared" ref="M7:M114" si="1">L7-L6</f>
        <v>1</v>
      </c>
      <c r="N7" t="str">
        <f t="shared" si="0"/>
        <v/>
      </c>
    </row>
    <row r="8" spans="1:14">
      <c r="A8" t="s">
        <v>245</v>
      </c>
      <c r="B8" t="s">
        <v>529</v>
      </c>
      <c r="C8" t="s">
        <v>247</v>
      </c>
      <c r="E8" t="s">
        <v>248</v>
      </c>
      <c r="G8" t="s">
        <v>248</v>
      </c>
      <c r="I8" t="s">
        <v>248</v>
      </c>
      <c r="K8" t="s">
        <v>249</v>
      </c>
      <c r="L8">
        <v>7</v>
      </c>
    </row>
    <row r="9" spans="1:14">
      <c r="A9" t="s">
        <v>245</v>
      </c>
      <c r="B9" t="s">
        <v>481</v>
      </c>
      <c r="C9" t="s">
        <v>247</v>
      </c>
      <c r="D9" t="s">
        <v>334</v>
      </c>
      <c r="E9" t="s">
        <v>248</v>
      </c>
      <c r="F9" t="s">
        <v>335</v>
      </c>
      <c r="G9" t="s">
        <v>248</v>
      </c>
      <c r="H9" t="s">
        <v>264</v>
      </c>
      <c r="I9" t="s">
        <v>248</v>
      </c>
      <c r="J9">
        <v>3</v>
      </c>
      <c r="K9" t="s">
        <v>249</v>
      </c>
      <c r="L9">
        <v>8</v>
      </c>
      <c r="M9">
        <f>L9-L7</f>
        <v>2</v>
      </c>
      <c r="N9" t="str">
        <f>IF(M9=1,"","y")</f>
        <v>y</v>
      </c>
    </row>
    <row r="10" spans="1:14">
      <c r="A10" t="s">
        <v>245</v>
      </c>
      <c r="B10" t="s">
        <v>472</v>
      </c>
      <c r="C10" t="s">
        <v>247</v>
      </c>
      <c r="D10" t="s">
        <v>330</v>
      </c>
      <c r="E10" t="s">
        <v>248</v>
      </c>
      <c r="F10" t="s">
        <v>331</v>
      </c>
      <c r="G10" t="s">
        <v>248</v>
      </c>
      <c r="H10" t="s">
        <v>252</v>
      </c>
      <c r="I10" t="s">
        <v>248</v>
      </c>
      <c r="J10">
        <v>2</v>
      </c>
      <c r="K10" t="s">
        <v>249</v>
      </c>
      <c r="L10">
        <v>9</v>
      </c>
      <c r="M10">
        <f t="shared" si="1"/>
        <v>1</v>
      </c>
      <c r="N10" t="str">
        <f>IF(M10=1,"","y")</f>
        <v/>
      </c>
    </row>
    <row r="11" spans="1:14">
      <c r="A11" t="s">
        <v>245</v>
      </c>
      <c r="B11" t="s">
        <v>391</v>
      </c>
      <c r="C11" t="s">
        <v>247</v>
      </c>
      <c r="D11" t="s">
        <v>262</v>
      </c>
      <c r="E11" t="s">
        <v>248</v>
      </c>
      <c r="F11" t="s">
        <v>263</v>
      </c>
      <c r="G11" t="s">
        <v>248</v>
      </c>
      <c r="H11" t="s">
        <v>264</v>
      </c>
      <c r="I11" t="s">
        <v>248</v>
      </c>
      <c r="J11">
        <v>2</v>
      </c>
      <c r="K11" t="s">
        <v>249</v>
      </c>
      <c r="L11">
        <v>10</v>
      </c>
      <c r="M11">
        <f t="shared" si="1"/>
        <v>1</v>
      </c>
      <c r="N11" t="str">
        <f>IF(M11=1,"","y")</f>
        <v/>
      </c>
    </row>
    <row r="12" spans="1:14">
      <c r="A12" t="s">
        <v>245</v>
      </c>
      <c r="B12" t="s">
        <v>530</v>
      </c>
      <c r="C12" t="s">
        <v>247</v>
      </c>
      <c r="E12" t="s">
        <v>248</v>
      </c>
      <c r="G12" t="s">
        <v>248</v>
      </c>
      <c r="I12" t="s">
        <v>248</v>
      </c>
      <c r="K12" t="s">
        <v>249</v>
      </c>
      <c r="L12">
        <v>11</v>
      </c>
    </row>
    <row r="13" spans="1:14">
      <c r="A13" t="s">
        <v>245</v>
      </c>
      <c r="B13" t="s">
        <v>531</v>
      </c>
      <c r="C13" t="s">
        <v>247</v>
      </c>
      <c r="E13" t="s">
        <v>248</v>
      </c>
      <c r="G13" t="s">
        <v>248</v>
      </c>
      <c r="I13" t="s">
        <v>248</v>
      </c>
      <c r="K13" t="s">
        <v>249</v>
      </c>
      <c r="L13">
        <v>12</v>
      </c>
    </row>
    <row r="14" spans="1:14">
      <c r="A14" t="s">
        <v>245</v>
      </c>
      <c r="B14" t="s">
        <v>475</v>
      </c>
      <c r="C14" t="s">
        <v>247</v>
      </c>
      <c r="D14" t="s">
        <v>330</v>
      </c>
      <c r="E14" t="s">
        <v>248</v>
      </c>
      <c r="F14" t="s">
        <v>331</v>
      </c>
      <c r="G14" t="s">
        <v>248</v>
      </c>
      <c r="H14" t="s">
        <v>255</v>
      </c>
      <c r="I14" t="s">
        <v>248</v>
      </c>
      <c r="J14">
        <v>4</v>
      </c>
      <c r="K14" t="s">
        <v>249</v>
      </c>
      <c r="L14">
        <v>13</v>
      </c>
      <c r="M14">
        <f>L14-L11</f>
        <v>3</v>
      </c>
      <c r="N14" t="str">
        <f>IF(M14=1,"","y")</f>
        <v>y</v>
      </c>
    </row>
    <row r="15" spans="1:14">
      <c r="A15" t="s">
        <v>245</v>
      </c>
      <c r="B15" t="s">
        <v>394</v>
      </c>
      <c r="C15" t="s">
        <v>247</v>
      </c>
      <c r="D15" t="s">
        <v>262</v>
      </c>
      <c r="E15" t="s">
        <v>248</v>
      </c>
      <c r="F15" t="s">
        <v>263</v>
      </c>
      <c r="G15" t="s">
        <v>248</v>
      </c>
      <c r="H15" t="s">
        <v>255</v>
      </c>
      <c r="I15" t="s">
        <v>248</v>
      </c>
      <c r="J15">
        <v>6</v>
      </c>
      <c r="K15" t="s">
        <v>249</v>
      </c>
      <c r="L15">
        <v>14</v>
      </c>
      <c r="M15">
        <f t="shared" si="1"/>
        <v>1</v>
      </c>
      <c r="N15" t="str">
        <f>IF(M15=1,"","y")</f>
        <v/>
      </c>
    </row>
    <row r="16" spans="1:14">
      <c r="A16" t="s">
        <v>245</v>
      </c>
      <c r="B16" t="s">
        <v>532</v>
      </c>
      <c r="C16" t="s">
        <v>247</v>
      </c>
      <c r="E16" t="s">
        <v>248</v>
      </c>
      <c r="G16" t="s">
        <v>248</v>
      </c>
      <c r="I16" t="s">
        <v>248</v>
      </c>
      <c r="K16" t="s">
        <v>249</v>
      </c>
      <c r="L16">
        <v>15</v>
      </c>
    </row>
    <row r="17" spans="1:14">
      <c r="A17" t="s">
        <v>245</v>
      </c>
      <c r="B17" t="s">
        <v>403</v>
      </c>
      <c r="C17" t="s">
        <v>247</v>
      </c>
      <c r="D17" t="s">
        <v>278</v>
      </c>
      <c r="E17" t="s">
        <v>248</v>
      </c>
      <c r="F17" t="s">
        <v>279</v>
      </c>
      <c r="G17" t="s">
        <v>248</v>
      </c>
      <c r="H17" t="s">
        <v>267</v>
      </c>
      <c r="I17" t="s">
        <v>248</v>
      </c>
      <c r="J17">
        <v>2</v>
      </c>
      <c r="K17" t="s">
        <v>249</v>
      </c>
      <c r="L17">
        <v>16</v>
      </c>
      <c r="M17">
        <f>L17-L15</f>
        <v>2</v>
      </c>
      <c r="N17" t="str">
        <f>IF(M17=1,"","y")</f>
        <v>y</v>
      </c>
    </row>
    <row r="18" spans="1:14">
      <c r="A18" t="s">
        <v>245</v>
      </c>
      <c r="B18" t="s">
        <v>479</v>
      </c>
      <c r="C18" t="s">
        <v>247</v>
      </c>
      <c r="D18" t="s">
        <v>330</v>
      </c>
      <c r="E18" t="s">
        <v>248</v>
      </c>
      <c r="F18" t="s">
        <v>331</v>
      </c>
      <c r="G18" t="s">
        <v>248</v>
      </c>
      <c r="H18" t="s">
        <v>259</v>
      </c>
      <c r="I18" t="s">
        <v>248</v>
      </c>
      <c r="J18">
        <v>5</v>
      </c>
      <c r="K18" t="s">
        <v>249</v>
      </c>
      <c r="L18">
        <v>17</v>
      </c>
      <c r="M18">
        <f t="shared" si="1"/>
        <v>1</v>
      </c>
      <c r="N18" t="str">
        <f>IF(M18=1,"","y")</f>
        <v/>
      </c>
    </row>
    <row r="19" spans="1:14">
      <c r="A19" t="s">
        <v>245</v>
      </c>
      <c r="B19" t="s">
        <v>533</v>
      </c>
      <c r="C19" t="s">
        <v>247</v>
      </c>
      <c r="E19" t="s">
        <v>248</v>
      </c>
      <c r="G19" t="s">
        <v>248</v>
      </c>
      <c r="I19" t="s">
        <v>248</v>
      </c>
      <c r="K19" t="s">
        <v>249</v>
      </c>
      <c r="L19">
        <v>18</v>
      </c>
    </row>
    <row r="20" spans="1:14">
      <c r="A20" t="s">
        <v>245</v>
      </c>
      <c r="B20" t="s">
        <v>534</v>
      </c>
      <c r="C20" t="s">
        <v>247</v>
      </c>
      <c r="E20" t="s">
        <v>248</v>
      </c>
      <c r="G20" t="s">
        <v>248</v>
      </c>
      <c r="I20" t="s">
        <v>248</v>
      </c>
      <c r="K20" t="s">
        <v>249</v>
      </c>
      <c r="L20">
        <v>19</v>
      </c>
    </row>
    <row r="21" spans="1:14">
      <c r="A21" t="s">
        <v>245</v>
      </c>
      <c r="B21" t="s">
        <v>535</v>
      </c>
      <c r="C21" t="s">
        <v>247</v>
      </c>
      <c r="E21" t="s">
        <v>248</v>
      </c>
      <c r="G21" t="s">
        <v>248</v>
      </c>
      <c r="I21" t="s">
        <v>248</v>
      </c>
      <c r="K21" t="s">
        <v>249</v>
      </c>
      <c r="L21">
        <v>20</v>
      </c>
    </row>
    <row r="22" spans="1:14">
      <c r="A22" t="s">
        <v>245</v>
      </c>
      <c r="B22" t="s">
        <v>474</v>
      </c>
      <c r="C22" t="s">
        <v>247</v>
      </c>
      <c r="D22" t="s">
        <v>330</v>
      </c>
      <c r="E22" t="s">
        <v>248</v>
      </c>
      <c r="F22" t="s">
        <v>331</v>
      </c>
      <c r="G22" t="s">
        <v>248</v>
      </c>
      <c r="H22" t="s">
        <v>254</v>
      </c>
      <c r="I22" t="s">
        <v>248</v>
      </c>
      <c r="J22">
        <v>4</v>
      </c>
      <c r="K22" t="s">
        <v>249</v>
      </c>
      <c r="L22">
        <v>21</v>
      </c>
      <c r="M22">
        <f>L22-L18</f>
        <v>4</v>
      </c>
      <c r="N22" t="str">
        <f>IF(M22=1,"","y")</f>
        <v>y</v>
      </c>
    </row>
    <row r="23" spans="1:14">
      <c r="A23" t="s">
        <v>245</v>
      </c>
      <c r="B23" t="s">
        <v>393</v>
      </c>
      <c r="C23" t="s">
        <v>247</v>
      </c>
      <c r="D23" t="s">
        <v>262</v>
      </c>
      <c r="E23" t="s">
        <v>248</v>
      </c>
      <c r="F23" t="s">
        <v>263</v>
      </c>
      <c r="G23" t="s">
        <v>248</v>
      </c>
      <c r="H23" t="s">
        <v>254</v>
      </c>
      <c r="I23" t="s">
        <v>248</v>
      </c>
      <c r="J23">
        <v>6</v>
      </c>
      <c r="K23" t="s">
        <v>249</v>
      </c>
      <c r="L23">
        <v>22</v>
      </c>
      <c r="M23">
        <f t="shared" si="1"/>
        <v>1</v>
      </c>
      <c r="N23" t="str">
        <f>IF(M23=1,"","y")</f>
        <v/>
      </c>
    </row>
    <row r="24" spans="1:14">
      <c r="A24" t="s">
        <v>245</v>
      </c>
      <c r="B24" t="s">
        <v>536</v>
      </c>
      <c r="C24" t="s">
        <v>247</v>
      </c>
      <c r="E24" t="s">
        <v>248</v>
      </c>
      <c r="G24" t="s">
        <v>248</v>
      </c>
      <c r="I24" t="s">
        <v>248</v>
      </c>
      <c r="K24" t="s">
        <v>249</v>
      </c>
      <c r="L24">
        <v>23</v>
      </c>
    </row>
    <row r="25" spans="1:14">
      <c r="A25" t="s">
        <v>245</v>
      </c>
      <c r="B25" t="s">
        <v>407</v>
      </c>
      <c r="C25" t="s">
        <v>247</v>
      </c>
      <c r="D25" t="s">
        <v>286</v>
      </c>
      <c r="E25" t="s">
        <v>248</v>
      </c>
      <c r="F25" t="s">
        <v>287</v>
      </c>
      <c r="G25" t="s">
        <v>248</v>
      </c>
      <c r="H25" t="s">
        <v>264</v>
      </c>
      <c r="I25" t="s">
        <v>248</v>
      </c>
      <c r="J25">
        <v>2</v>
      </c>
      <c r="K25" t="s">
        <v>249</v>
      </c>
      <c r="L25">
        <v>24</v>
      </c>
      <c r="M25">
        <f>L25-L23</f>
        <v>2</v>
      </c>
      <c r="N25" t="str">
        <f>IF(M25=1,"","y")</f>
        <v>y</v>
      </c>
    </row>
    <row r="26" spans="1:14">
      <c r="A26" t="s">
        <v>245</v>
      </c>
      <c r="B26" t="s">
        <v>477</v>
      </c>
      <c r="C26" t="s">
        <v>247</v>
      </c>
      <c r="D26" t="s">
        <v>330</v>
      </c>
      <c r="E26" t="s">
        <v>248</v>
      </c>
      <c r="F26" t="s">
        <v>331</v>
      </c>
      <c r="G26" t="s">
        <v>248</v>
      </c>
      <c r="H26" t="s">
        <v>257</v>
      </c>
      <c r="I26" t="s">
        <v>248</v>
      </c>
      <c r="J26">
        <v>4</v>
      </c>
      <c r="K26" t="s">
        <v>249</v>
      </c>
      <c r="L26">
        <v>25</v>
      </c>
      <c r="M26">
        <f t="shared" si="1"/>
        <v>1</v>
      </c>
      <c r="N26" t="str">
        <f>IF(M26=1,"","y")</f>
        <v/>
      </c>
    </row>
    <row r="27" spans="1:14">
      <c r="A27" t="s">
        <v>245</v>
      </c>
      <c r="B27" t="s">
        <v>537</v>
      </c>
      <c r="C27" t="s">
        <v>247</v>
      </c>
      <c r="E27" t="s">
        <v>248</v>
      </c>
      <c r="G27" t="s">
        <v>248</v>
      </c>
      <c r="I27" t="s">
        <v>248</v>
      </c>
      <c r="K27" t="s">
        <v>249</v>
      </c>
      <c r="L27">
        <v>26</v>
      </c>
    </row>
    <row r="28" spans="1:14">
      <c r="A28" t="s">
        <v>245</v>
      </c>
      <c r="B28" t="s">
        <v>538</v>
      </c>
      <c r="C28" t="s">
        <v>247</v>
      </c>
      <c r="E28" t="s">
        <v>248</v>
      </c>
      <c r="G28" t="s">
        <v>248</v>
      </c>
      <c r="I28" t="s">
        <v>248</v>
      </c>
      <c r="K28" t="s">
        <v>249</v>
      </c>
      <c r="L28">
        <v>27</v>
      </c>
    </row>
    <row r="29" spans="1:14">
      <c r="A29" t="s">
        <v>245</v>
      </c>
      <c r="B29" t="s">
        <v>539</v>
      </c>
      <c r="C29" t="s">
        <v>247</v>
      </c>
      <c r="E29" t="s">
        <v>248</v>
      </c>
      <c r="G29" t="s">
        <v>248</v>
      </c>
      <c r="I29" t="s">
        <v>248</v>
      </c>
      <c r="K29" t="s">
        <v>249</v>
      </c>
      <c r="L29">
        <v>28</v>
      </c>
    </row>
    <row r="30" spans="1:14">
      <c r="A30" t="s">
        <v>245</v>
      </c>
      <c r="B30" t="s">
        <v>476</v>
      </c>
      <c r="C30" t="s">
        <v>247</v>
      </c>
      <c r="D30" t="s">
        <v>330</v>
      </c>
      <c r="E30" t="s">
        <v>248</v>
      </c>
      <c r="F30" t="s">
        <v>331</v>
      </c>
      <c r="G30" t="s">
        <v>248</v>
      </c>
      <c r="H30" t="s">
        <v>256</v>
      </c>
      <c r="I30" t="s">
        <v>248</v>
      </c>
      <c r="J30">
        <v>4</v>
      </c>
      <c r="K30" t="s">
        <v>249</v>
      </c>
      <c r="L30">
        <v>29</v>
      </c>
      <c r="M30">
        <f>L30-L26</f>
        <v>4</v>
      </c>
      <c r="N30" t="str">
        <f>IF(M30=1,"","y")</f>
        <v>y</v>
      </c>
    </row>
    <row r="31" spans="1:14">
      <c r="A31" t="s">
        <v>245</v>
      </c>
      <c r="B31" t="s">
        <v>395</v>
      </c>
      <c r="C31" t="s">
        <v>247</v>
      </c>
      <c r="D31" t="s">
        <v>262</v>
      </c>
      <c r="E31" t="s">
        <v>248</v>
      </c>
      <c r="F31" t="s">
        <v>263</v>
      </c>
      <c r="G31" t="s">
        <v>248</v>
      </c>
      <c r="H31" t="s">
        <v>256</v>
      </c>
      <c r="I31" t="s">
        <v>248</v>
      </c>
      <c r="J31">
        <v>7</v>
      </c>
      <c r="K31" t="s">
        <v>249</v>
      </c>
      <c r="L31">
        <v>30</v>
      </c>
      <c r="M31">
        <f t="shared" si="1"/>
        <v>1</v>
      </c>
      <c r="N31" t="str">
        <f>IF(M31=1,"","y")</f>
        <v/>
      </c>
    </row>
    <row r="32" spans="1:14">
      <c r="A32" t="s">
        <v>245</v>
      </c>
      <c r="B32" t="s">
        <v>540</v>
      </c>
      <c r="C32" t="s">
        <v>247</v>
      </c>
      <c r="E32" t="s">
        <v>248</v>
      </c>
      <c r="G32" t="s">
        <v>248</v>
      </c>
      <c r="I32" t="s">
        <v>248</v>
      </c>
      <c r="K32" t="s">
        <v>249</v>
      </c>
      <c r="L32">
        <v>31</v>
      </c>
    </row>
    <row r="33" spans="1:14">
      <c r="A33" t="s">
        <v>245</v>
      </c>
      <c r="B33" t="s">
        <v>447</v>
      </c>
      <c r="C33" t="s">
        <v>247</v>
      </c>
      <c r="D33" t="s">
        <v>317</v>
      </c>
      <c r="E33" t="s">
        <v>248</v>
      </c>
      <c r="F33" t="s">
        <v>318</v>
      </c>
      <c r="G33" t="s">
        <v>248</v>
      </c>
      <c r="H33" t="s">
        <v>255</v>
      </c>
      <c r="I33" t="s">
        <v>248</v>
      </c>
      <c r="J33">
        <v>6</v>
      </c>
      <c r="K33" t="s">
        <v>249</v>
      </c>
      <c r="L33">
        <v>32</v>
      </c>
      <c r="M33">
        <f>L33-L31</f>
        <v>2</v>
      </c>
      <c r="N33" t="str">
        <f>IF(M33=1,"","y")</f>
        <v>y</v>
      </c>
    </row>
    <row r="34" spans="1:14">
      <c r="A34" t="s">
        <v>245</v>
      </c>
      <c r="B34" t="s">
        <v>389</v>
      </c>
      <c r="C34" t="s">
        <v>247</v>
      </c>
      <c r="D34" t="s">
        <v>260</v>
      </c>
      <c r="E34" t="s">
        <v>248</v>
      </c>
      <c r="F34" t="s">
        <v>261</v>
      </c>
      <c r="G34" t="s">
        <v>248</v>
      </c>
      <c r="H34" t="s">
        <v>258</v>
      </c>
      <c r="I34" t="s">
        <v>248</v>
      </c>
      <c r="J34">
        <v>6</v>
      </c>
      <c r="K34" t="s">
        <v>249</v>
      </c>
      <c r="L34">
        <v>33</v>
      </c>
      <c r="M34">
        <f t="shared" si="1"/>
        <v>1</v>
      </c>
      <c r="N34" t="str">
        <f>IF(M34=1,"","y")</f>
        <v/>
      </c>
    </row>
    <row r="35" spans="1:14">
      <c r="A35" t="s">
        <v>245</v>
      </c>
      <c r="B35" t="s">
        <v>541</v>
      </c>
      <c r="C35" t="s">
        <v>247</v>
      </c>
      <c r="E35" t="s">
        <v>248</v>
      </c>
      <c r="G35" t="s">
        <v>248</v>
      </c>
      <c r="I35" t="s">
        <v>248</v>
      </c>
      <c r="K35" t="s">
        <v>249</v>
      </c>
      <c r="L35">
        <v>34</v>
      </c>
    </row>
    <row r="36" spans="1:14">
      <c r="A36" t="s">
        <v>245</v>
      </c>
      <c r="B36" t="s">
        <v>542</v>
      </c>
      <c r="C36" t="s">
        <v>247</v>
      </c>
      <c r="E36" t="s">
        <v>248</v>
      </c>
      <c r="G36" t="s">
        <v>248</v>
      </c>
      <c r="I36" t="s">
        <v>248</v>
      </c>
      <c r="K36" t="s">
        <v>249</v>
      </c>
      <c r="L36">
        <v>35</v>
      </c>
    </row>
    <row r="37" spans="1:14">
      <c r="A37" t="s">
        <v>245</v>
      </c>
      <c r="B37" t="s">
        <v>399</v>
      </c>
      <c r="C37" t="s">
        <v>247</v>
      </c>
      <c r="D37" t="s">
        <v>272</v>
      </c>
      <c r="E37" t="s">
        <v>248</v>
      </c>
      <c r="F37" t="s">
        <v>273</v>
      </c>
      <c r="G37" t="s">
        <v>248</v>
      </c>
      <c r="H37" t="s">
        <v>253</v>
      </c>
      <c r="I37" t="s">
        <v>248</v>
      </c>
      <c r="J37">
        <v>3</v>
      </c>
      <c r="K37" t="s">
        <v>249</v>
      </c>
      <c r="L37">
        <v>36</v>
      </c>
      <c r="M37">
        <f>L37-L34</f>
        <v>3</v>
      </c>
      <c r="N37" t="str">
        <f>IF(M37=1,"","y")</f>
        <v>y</v>
      </c>
    </row>
    <row r="38" spans="1:14">
      <c r="A38" t="s">
        <v>245</v>
      </c>
      <c r="B38" t="s">
        <v>384</v>
      </c>
      <c r="C38" t="s">
        <v>247</v>
      </c>
      <c r="D38" t="s">
        <v>260</v>
      </c>
      <c r="E38" t="s">
        <v>248</v>
      </c>
      <c r="F38" t="s">
        <v>261</v>
      </c>
      <c r="G38" t="s">
        <v>248</v>
      </c>
      <c r="H38" t="s">
        <v>253</v>
      </c>
      <c r="I38" t="s">
        <v>248</v>
      </c>
      <c r="J38">
        <v>3</v>
      </c>
      <c r="K38" t="s">
        <v>249</v>
      </c>
      <c r="L38">
        <v>37</v>
      </c>
      <c r="M38">
        <f t="shared" si="1"/>
        <v>1</v>
      </c>
      <c r="N38" t="str">
        <f>IF(M38=1,"","y")</f>
        <v/>
      </c>
    </row>
    <row r="39" spans="1:14">
      <c r="A39" t="s">
        <v>245</v>
      </c>
      <c r="B39" t="s">
        <v>485</v>
      </c>
      <c r="C39" t="s">
        <v>247</v>
      </c>
      <c r="D39" t="s">
        <v>340</v>
      </c>
      <c r="E39" t="s">
        <v>248</v>
      </c>
      <c r="F39" t="s">
        <v>341</v>
      </c>
      <c r="G39" t="s">
        <v>248</v>
      </c>
      <c r="H39" t="s">
        <v>253</v>
      </c>
      <c r="I39" t="s">
        <v>248</v>
      </c>
      <c r="J39">
        <v>5</v>
      </c>
      <c r="K39" t="s">
        <v>249</v>
      </c>
      <c r="L39">
        <v>38</v>
      </c>
      <c r="M39">
        <f t="shared" si="1"/>
        <v>1</v>
      </c>
      <c r="N39" t="str">
        <f>IF(M39=1,"","y")</f>
        <v/>
      </c>
    </row>
    <row r="40" spans="1:14">
      <c r="A40" t="s">
        <v>245</v>
      </c>
      <c r="B40" t="s">
        <v>543</v>
      </c>
      <c r="C40" t="s">
        <v>247</v>
      </c>
      <c r="E40" t="s">
        <v>248</v>
      </c>
      <c r="G40" t="s">
        <v>248</v>
      </c>
      <c r="I40" t="s">
        <v>248</v>
      </c>
      <c r="K40" t="s">
        <v>249</v>
      </c>
      <c r="L40">
        <v>39</v>
      </c>
    </row>
    <row r="41" spans="1:14">
      <c r="A41" t="s">
        <v>245</v>
      </c>
      <c r="B41" t="s">
        <v>483</v>
      </c>
      <c r="C41" t="s">
        <v>247</v>
      </c>
      <c r="D41" t="s">
        <v>338</v>
      </c>
      <c r="E41" t="s">
        <v>248</v>
      </c>
      <c r="F41" t="s">
        <v>339</v>
      </c>
      <c r="G41" t="s">
        <v>248</v>
      </c>
      <c r="H41" t="s">
        <v>264</v>
      </c>
      <c r="I41" t="s">
        <v>248</v>
      </c>
      <c r="J41">
        <v>4</v>
      </c>
      <c r="K41" t="s">
        <v>249</v>
      </c>
      <c r="L41">
        <v>40</v>
      </c>
      <c r="M41">
        <f>L41-L39</f>
        <v>2</v>
      </c>
      <c r="N41" t="str">
        <f>IF(M41=1,"","y")</f>
        <v>y</v>
      </c>
    </row>
    <row r="42" spans="1:14">
      <c r="A42" t="s">
        <v>245</v>
      </c>
      <c r="B42" t="s">
        <v>383</v>
      </c>
      <c r="C42" t="s">
        <v>247</v>
      </c>
      <c r="D42" t="s">
        <v>260</v>
      </c>
      <c r="E42" t="s">
        <v>248</v>
      </c>
      <c r="F42" t="s">
        <v>261</v>
      </c>
      <c r="G42" t="s">
        <v>248</v>
      </c>
      <c r="H42" t="s">
        <v>252</v>
      </c>
      <c r="I42" t="s">
        <v>248</v>
      </c>
      <c r="J42">
        <v>2</v>
      </c>
      <c r="K42" t="s">
        <v>249</v>
      </c>
      <c r="L42">
        <v>41</v>
      </c>
      <c r="M42">
        <f t="shared" si="1"/>
        <v>1</v>
      </c>
      <c r="N42" t="str">
        <f>IF(M42=1,"","y")</f>
        <v/>
      </c>
    </row>
    <row r="43" spans="1:14">
      <c r="A43" t="s">
        <v>245</v>
      </c>
      <c r="B43" t="s">
        <v>484</v>
      </c>
      <c r="C43" t="s">
        <v>247</v>
      </c>
      <c r="D43" t="s">
        <v>340</v>
      </c>
      <c r="E43" t="s">
        <v>248</v>
      </c>
      <c r="F43" t="s">
        <v>341</v>
      </c>
      <c r="G43" t="s">
        <v>248</v>
      </c>
      <c r="H43" t="s">
        <v>264</v>
      </c>
      <c r="I43" t="s">
        <v>248</v>
      </c>
      <c r="J43">
        <v>2</v>
      </c>
      <c r="K43" t="s">
        <v>249</v>
      </c>
      <c r="L43">
        <v>42</v>
      </c>
      <c r="M43">
        <f t="shared" si="1"/>
        <v>1</v>
      </c>
      <c r="N43" t="str">
        <f>IF(M43=1,"","y")</f>
        <v/>
      </c>
    </row>
    <row r="44" spans="1:14">
      <c r="A44" t="s">
        <v>245</v>
      </c>
      <c r="B44" t="s">
        <v>544</v>
      </c>
      <c r="C44" t="s">
        <v>247</v>
      </c>
      <c r="E44" t="s">
        <v>248</v>
      </c>
      <c r="G44" t="s">
        <v>248</v>
      </c>
      <c r="I44" t="s">
        <v>248</v>
      </c>
      <c r="K44" t="s">
        <v>249</v>
      </c>
      <c r="L44">
        <v>43</v>
      </c>
    </row>
    <row r="45" spans="1:14">
      <c r="A45" t="s">
        <v>245</v>
      </c>
      <c r="B45" t="s">
        <v>400</v>
      </c>
      <c r="C45" t="s">
        <v>247</v>
      </c>
      <c r="D45" t="s">
        <v>272</v>
      </c>
      <c r="E45" t="s">
        <v>248</v>
      </c>
      <c r="F45" t="s">
        <v>273</v>
      </c>
      <c r="G45" t="s">
        <v>248</v>
      </c>
      <c r="H45" t="s">
        <v>255</v>
      </c>
      <c r="I45" t="s">
        <v>248</v>
      </c>
      <c r="J45">
        <v>4</v>
      </c>
      <c r="K45" t="s">
        <v>249</v>
      </c>
      <c r="L45">
        <v>44</v>
      </c>
      <c r="M45">
        <f>L45-L43</f>
        <v>2</v>
      </c>
      <c r="N45" t="str">
        <f>IF(M45=1,"","y")</f>
        <v>y</v>
      </c>
    </row>
    <row r="46" spans="1:14">
      <c r="A46" t="s">
        <v>245</v>
      </c>
      <c r="B46" t="s">
        <v>386</v>
      </c>
      <c r="C46" t="s">
        <v>247</v>
      </c>
      <c r="D46" t="s">
        <v>260</v>
      </c>
      <c r="E46" t="s">
        <v>248</v>
      </c>
      <c r="F46" t="s">
        <v>261</v>
      </c>
      <c r="G46" t="s">
        <v>248</v>
      </c>
      <c r="H46" t="s">
        <v>255</v>
      </c>
      <c r="I46" t="s">
        <v>248</v>
      </c>
      <c r="J46">
        <v>4</v>
      </c>
      <c r="K46" t="s">
        <v>249</v>
      </c>
      <c r="L46">
        <v>45</v>
      </c>
      <c r="M46">
        <f t="shared" si="1"/>
        <v>1</v>
      </c>
      <c r="N46" t="str">
        <f>IF(M46=1,"","y")</f>
        <v/>
      </c>
    </row>
    <row r="47" spans="1:14">
      <c r="A47" t="s">
        <v>245</v>
      </c>
      <c r="B47" t="s">
        <v>487</v>
      </c>
      <c r="C47" t="s">
        <v>247</v>
      </c>
      <c r="D47" t="s">
        <v>340</v>
      </c>
      <c r="E47" t="s">
        <v>248</v>
      </c>
      <c r="F47" t="s">
        <v>341</v>
      </c>
      <c r="G47" t="s">
        <v>248</v>
      </c>
      <c r="H47" t="s">
        <v>255</v>
      </c>
      <c r="I47" t="s">
        <v>248</v>
      </c>
      <c r="J47">
        <v>6</v>
      </c>
      <c r="K47" t="s">
        <v>249</v>
      </c>
      <c r="L47">
        <v>46</v>
      </c>
      <c r="M47">
        <f t="shared" si="1"/>
        <v>1</v>
      </c>
      <c r="N47" t="str">
        <f>IF(M47=1,"","y")</f>
        <v/>
      </c>
    </row>
    <row r="48" spans="1:14">
      <c r="A48" t="s">
        <v>245</v>
      </c>
      <c r="B48" t="s">
        <v>545</v>
      </c>
      <c r="C48" t="s">
        <v>247</v>
      </c>
      <c r="E48" t="s">
        <v>248</v>
      </c>
      <c r="G48" t="s">
        <v>248</v>
      </c>
      <c r="I48" t="s">
        <v>248</v>
      </c>
      <c r="K48" t="s">
        <v>249</v>
      </c>
      <c r="L48">
        <v>47</v>
      </c>
    </row>
    <row r="49" spans="1:14">
      <c r="A49" t="s">
        <v>245</v>
      </c>
      <c r="B49" t="s">
        <v>401</v>
      </c>
      <c r="C49" t="s">
        <v>247</v>
      </c>
      <c r="D49" t="s">
        <v>274</v>
      </c>
      <c r="E49" t="s">
        <v>248</v>
      </c>
      <c r="F49" t="s">
        <v>275</v>
      </c>
      <c r="G49" t="s">
        <v>248</v>
      </c>
      <c r="H49" t="s">
        <v>267</v>
      </c>
      <c r="I49" t="s">
        <v>248</v>
      </c>
      <c r="J49">
        <v>2</v>
      </c>
      <c r="K49" t="s">
        <v>249</v>
      </c>
      <c r="L49">
        <v>48</v>
      </c>
      <c r="M49">
        <f>L49-L47</f>
        <v>2</v>
      </c>
      <c r="N49" t="str">
        <f>IF(M49=1,"","y")</f>
        <v>y</v>
      </c>
    </row>
    <row r="50" spans="1:14">
      <c r="A50" t="s">
        <v>245</v>
      </c>
      <c r="B50" t="s">
        <v>390</v>
      </c>
      <c r="C50" t="s">
        <v>247</v>
      </c>
      <c r="D50" t="s">
        <v>260</v>
      </c>
      <c r="E50" t="s">
        <v>248</v>
      </c>
      <c r="F50" t="s">
        <v>261</v>
      </c>
      <c r="G50" t="s">
        <v>248</v>
      </c>
      <c r="H50" t="s">
        <v>259</v>
      </c>
      <c r="I50" t="s">
        <v>248</v>
      </c>
      <c r="J50">
        <v>5</v>
      </c>
      <c r="K50" t="s">
        <v>249</v>
      </c>
      <c r="L50">
        <v>49</v>
      </c>
      <c r="M50">
        <f t="shared" si="1"/>
        <v>1</v>
      </c>
      <c r="N50" t="str">
        <f>IF(M50=1,"","y")</f>
        <v/>
      </c>
    </row>
    <row r="51" spans="1:14">
      <c r="A51" t="s">
        <v>245</v>
      </c>
      <c r="B51" t="s">
        <v>546</v>
      </c>
      <c r="C51" t="s">
        <v>247</v>
      </c>
      <c r="E51" t="s">
        <v>248</v>
      </c>
      <c r="G51" t="s">
        <v>248</v>
      </c>
      <c r="I51" t="s">
        <v>248</v>
      </c>
      <c r="K51" t="s">
        <v>249</v>
      </c>
      <c r="L51">
        <v>50</v>
      </c>
    </row>
    <row r="52" spans="1:14">
      <c r="A52" t="s">
        <v>245</v>
      </c>
      <c r="B52" t="s">
        <v>547</v>
      </c>
      <c r="C52" t="s">
        <v>247</v>
      </c>
      <c r="E52" t="s">
        <v>248</v>
      </c>
      <c r="G52" t="s">
        <v>248</v>
      </c>
      <c r="I52" t="s">
        <v>248</v>
      </c>
      <c r="K52" t="s">
        <v>249</v>
      </c>
      <c r="L52">
        <v>51</v>
      </c>
    </row>
    <row r="53" spans="1:14">
      <c r="A53" t="s">
        <v>245</v>
      </c>
      <c r="B53" t="s">
        <v>548</v>
      </c>
      <c r="C53" t="s">
        <v>247</v>
      </c>
      <c r="E53" t="s">
        <v>248</v>
      </c>
      <c r="G53" t="s">
        <v>248</v>
      </c>
      <c r="I53" t="s">
        <v>248</v>
      </c>
      <c r="K53" t="s">
        <v>249</v>
      </c>
      <c r="L53">
        <v>52</v>
      </c>
    </row>
    <row r="54" spans="1:14">
      <c r="A54" t="s">
        <v>245</v>
      </c>
      <c r="B54" t="s">
        <v>385</v>
      </c>
      <c r="C54" t="s">
        <v>247</v>
      </c>
      <c r="D54" t="s">
        <v>260</v>
      </c>
      <c r="E54" t="s">
        <v>248</v>
      </c>
      <c r="F54" t="s">
        <v>261</v>
      </c>
      <c r="G54" t="s">
        <v>248</v>
      </c>
      <c r="H54" t="s">
        <v>254</v>
      </c>
      <c r="I54" t="s">
        <v>248</v>
      </c>
      <c r="J54">
        <v>4</v>
      </c>
      <c r="K54" t="s">
        <v>249</v>
      </c>
      <c r="L54">
        <v>53</v>
      </c>
      <c r="M54">
        <f>L54-L50</f>
        <v>4</v>
      </c>
      <c r="N54" t="str">
        <f>IF(M54=1,"","y")</f>
        <v>y</v>
      </c>
    </row>
    <row r="55" spans="1:14">
      <c r="A55" t="s">
        <v>245</v>
      </c>
      <c r="B55" t="s">
        <v>486</v>
      </c>
      <c r="C55" t="s">
        <v>247</v>
      </c>
      <c r="D55" t="s">
        <v>340</v>
      </c>
      <c r="E55" t="s">
        <v>248</v>
      </c>
      <c r="F55" t="s">
        <v>341</v>
      </c>
      <c r="G55" t="s">
        <v>248</v>
      </c>
      <c r="H55" t="s">
        <v>254</v>
      </c>
      <c r="I55" t="s">
        <v>248</v>
      </c>
      <c r="J55">
        <v>6</v>
      </c>
      <c r="K55" t="s">
        <v>249</v>
      </c>
      <c r="L55">
        <v>54</v>
      </c>
      <c r="M55">
        <f t="shared" si="1"/>
        <v>1</v>
      </c>
      <c r="N55" t="str">
        <f>IF(M55=1,"","y")</f>
        <v/>
      </c>
    </row>
    <row r="56" spans="1:14">
      <c r="A56" t="s">
        <v>245</v>
      </c>
      <c r="B56" t="s">
        <v>549</v>
      </c>
      <c r="C56" t="s">
        <v>247</v>
      </c>
      <c r="E56" t="s">
        <v>248</v>
      </c>
      <c r="G56" t="s">
        <v>248</v>
      </c>
      <c r="I56" t="s">
        <v>248</v>
      </c>
      <c r="K56" t="s">
        <v>249</v>
      </c>
      <c r="L56">
        <v>55</v>
      </c>
    </row>
    <row r="57" spans="1:14">
      <c r="A57" t="s">
        <v>245</v>
      </c>
      <c r="B57" t="s">
        <v>504</v>
      </c>
      <c r="C57" t="s">
        <v>247</v>
      </c>
      <c r="D57" t="s">
        <v>350</v>
      </c>
      <c r="E57" t="s">
        <v>248</v>
      </c>
      <c r="F57" t="s">
        <v>351</v>
      </c>
      <c r="G57" t="s">
        <v>248</v>
      </c>
      <c r="H57" t="s">
        <v>264</v>
      </c>
      <c r="I57" t="s">
        <v>248</v>
      </c>
      <c r="J57">
        <v>2</v>
      </c>
      <c r="K57" t="s">
        <v>249</v>
      </c>
      <c r="L57">
        <v>56</v>
      </c>
      <c r="M57">
        <f>L57-L55</f>
        <v>2</v>
      </c>
      <c r="N57" t="str">
        <f>IF(M57=1,"","y")</f>
        <v>y</v>
      </c>
    </row>
    <row r="58" spans="1:14">
      <c r="A58" t="s">
        <v>245</v>
      </c>
      <c r="B58" t="s">
        <v>388</v>
      </c>
      <c r="C58" t="s">
        <v>247</v>
      </c>
      <c r="D58" t="s">
        <v>260</v>
      </c>
      <c r="E58" t="s">
        <v>248</v>
      </c>
      <c r="F58" t="s">
        <v>261</v>
      </c>
      <c r="G58" t="s">
        <v>248</v>
      </c>
      <c r="H58" t="s">
        <v>257</v>
      </c>
      <c r="I58" t="s">
        <v>248</v>
      </c>
      <c r="J58">
        <v>4</v>
      </c>
      <c r="K58" t="s">
        <v>249</v>
      </c>
      <c r="L58">
        <v>57</v>
      </c>
      <c r="M58">
        <f t="shared" si="1"/>
        <v>1</v>
      </c>
      <c r="N58" t="str">
        <f>IF(M58=1,"","y")</f>
        <v/>
      </c>
    </row>
    <row r="59" spans="1:14">
      <c r="A59" t="s">
        <v>245</v>
      </c>
      <c r="B59" t="s">
        <v>550</v>
      </c>
      <c r="C59" t="s">
        <v>247</v>
      </c>
      <c r="E59" t="s">
        <v>248</v>
      </c>
      <c r="G59" t="s">
        <v>248</v>
      </c>
      <c r="I59" t="s">
        <v>248</v>
      </c>
      <c r="K59" t="s">
        <v>249</v>
      </c>
      <c r="L59">
        <v>58</v>
      </c>
    </row>
    <row r="60" spans="1:14">
      <c r="A60" t="s">
        <v>245</v>
      </c>
      <c r="B60" t="s">
        <v>551</v>
      </c>
      <c r="C60" t="s">
        <v>247</v>
      </c>
      <c r="E60" t="s">
        <v>248</v>
      </c>
      <c r="G60" t="s">
        <v>248</v>
      </c>
      <c r="I60" t="s">
        <v>248</v>
      </c>
      <c r="K60" t="s">
        <v>249</v>
      </c>
      <c r="L60">
        <v>59</v>
      </c>
    </row>
    <row r="61" spans="1:14">
      <c r="A61" t="s">
        <v>245</v>
      </c>
      <c r="B61" t="s">
        <v>552</v>
      </c>
      <c r="C61" t="s">
        <v>247</v>
      </c>
      <c r="E61" t="s">
        <v>248</v>
      </c>
      <c r="G61" t="s">
        <v>248</v>
      </c>
      <c r="I61" t="s">
        <v>248</v>
      </c>
      <c r="K61" t="s">
        <v>249</v>
      </c>
      <c r="L61">
        <v>60</v>
      </c>
    </row>
    <row r="62" spans="1:14">
      <c r="A62" t="s">
        <v>245</v>
      </c>
      <c r="B62" t="s">
        <v>387</v>
      </c>
      <c r="C62" t="s">
        <v>247</v>
      </c>
      <c r="D62" t="s">
        <v>260</v>
      </c>
      <c r="E62" t="s">
        <v>248</v>
      </c>
      <c r="F62" t="s">
        <v>261</v>
      </c>
      <c r="G62" t="s">
        <v>248</v>
      </c>
      <c r="H62" t="s">
        <v>256</v>
      </c>
      <c r="I62" t="s">
        <v>248</v>
      </c>
      <c r="J62">
        <v>4</v>
      </c>
      <c r="K62" t="s">
        <v>249</v>
      </c>
      <c r="L62">
        <v>61</v>
      </c>
      <c r="M62">
        <f>L62-L58</f>
        <v>4</v>
      </c>
      <c r="N62" t="str">
        <f>IF(M62=1,"","y")</f>
        <v>y</v>
      </c>
    </row>
    <row r="63" spans="1:14">
      <c r="A63" t="s">
        <v>245</v>
      </c>
      <c r="B63" t="s">
        <v>488</v>
      </c>
      <c r="C63" t="s">
        <v>247</v>
      </c>
      <c r="D63" t="s">
        <v>340</v>
      </c>
      <c r="E63" t="s">
        <v>248</v>
      </c>
      <c r="F63" t="s">
        <v>341</v>
      </c>
      <c r="G63" t="s">
        <v>248</v>
      </c>
      <c r="H63" t="s">
        <v>256</v>
      </c>
      <c r="I63" t="s">
        <v>248</v>
      </c>
      <c r="J63">
        <v>7</v>
      </c>
      <c r="K63" t="s">
        <v>249</v>
      </c>
      <c r="L63">
        <v>62</v>
      </c>
      <c r="M63">
        <f t="shared" si="1"/>
        <v>1</v>
      </c>
      <c r="N63" t="str">
        <f>IF(M63=1,"","y")</f>
        <v/>
      </c>
    </row>
    <row r="64" spans="1:14">
      <c r="A64" t="s">
        <v>245</v>
      </c>
      <c r="B64" t="s">
        <v>553</v>
      </c>
      <c r="C64" t="s">
        <v>247</v>
      </c>
      <c r="E64" t="s">
        <v>248</v>
      </c>
      <c r="G64" t="s">
        <v>248</v>
      </c>
      <c r="I64" t="s">
        <v>248</v>
      </c>
      <c r="K64" t="s">
        <v>249</v>
      </c>
      <c r="L64">
        <v>63</v>
      </c>
    </row>
    <row r="65" spans="1:14">
      <c r="A65" t="s">
        <v>245</v>
      </c>
      <c r="B65" t="s">
        <v>494</v>
      </c>
      <c r="C65" t="s">
        <v>247</v>
      </c>
      <c r="D65" t="s">
        <v>344</v>
      </c>
      <c r="E65" t="s">
        <v>248</v>
      </c>
      <c r="F65" t="s">
        <v>345</v>
      </c>
      <c r="G65" t="s">
        <v>248</v>
      </c>
      <c r="H65" t="s">
        <v>264</v>
      </c>
      <c r="I65" t="s">
        <v>248</v>
      </c>
      <c r="J65">
        <v>6</v>
      </c>
      <c r="K65" t="s">
        <v>249</v>
      </c>
      <c r="L65">
        <v>64</v>
      </c>
      <c r="M65">
        <f>L65-L63</f>
        <v>2</v>
      </c>
      <c r="N65" t="str">
        <f>IF(M65=1,"","y")</f>
        <v>y</v>
      </c>
    </row>
    <row r="66" spans="1:14">
      <c r="A66" t="s">
        <v>245</v>
      </c>
      <c r="B66" t="s">
        <v>437</v>
      </c>
      <c r="C66" t="s">
        <v>247</v>
      </c>
      <c r="D66" t="s">
        <v>306</v>
      </c>
      <c r="E66" t="s">
        <v>248</v>
      </c>
      <c r="F66" t="s">
        <v>307</v>
      </c>
      <c r="G66" t="s">
        <v>248</v>
      </c>
      <c r="H66" t="s">
        <v>258</v>
      </c>
      <c r="I66" t="s">
        <v>248</v>
      </c>
      <c r="J66">
        <v>6</v>
      </c>
      <c r="K66" t="s">
        <v>249</v>
      </c>
      <c r="L66">
        <v>65</v>
      </c>
      <c r="M66">
        <f t="shared" si="1"/>
        <v>1</v>
      </c>
      <c r="N66" t="str">
        <f>IF(M66=1,"","y")</f>
        <v/>
      </c>
    </row>
    <row r="67" spans="1:14">
      <c r="A67" t="s">
        <v>245</v>
      </c>
      <c r="B67" t="s">
        <v>554</v>
      </c>
      <c r="C67" t="s">
        <v>247</v>
      </c>
      <c r="E67" t="s">
        <v>248</v>
      </c>
      <c r="G67" t="s">
        <v>248</v>
      </c>
      <c r="I67" t="s">
        <v>248</v>
      </c>
      <c r="K67" t="s">
        <v>249</v>
      </c>
      <c r="L67">
        <v>66</v>
      </c>
    </row>
    <row r="68" spans="1:14">
      <c r="A68" t="s">
        <v>245</v>
      </c>
      <c r="B68" t="s">
        <v>555</v>
      </c>
      <c r="C68" t="s">
        <v>247</v>
      </c>
      <c r="E68" t="s">
        <v>248</v>
      </c>
      <c r="G68" t="s">
        <v>248</v>
      </c>
      <c r="I68" t="s">
        <v>248</v>
      </c>
      <c r="K68" t="s">
        <v>249</v>
      </c>
      <c r="L68">
        <v>67</v>
      </c>
    </row>
    <row r="69" spans="1:14">
      <c r="A69" t="s">
        <v>245</v>
      </c>
      <c r="B69" t="s">
        <v>556</v>
      </c>
      <c r="C69" t="s">
        <v>247</v>
      </c>
      <c r="E69" t="s">
        <v>248</v>
      </c>
      <c r="G69" t="s">
        <v>248</v>
      </c>
      <c r="I69" t="s">
        <v>248</v>
      </c>
      <c r="K69" t="s">
        <v>249</v>
      </c>
      <c r="L69">
        <v>68</v>
      </c>
    </row>
    <row r="70" spans="1:14">
      <c r="A70" t="s">
        <v>245</v>
      </c>
      <c r="B70" t="s">
        <v>432</v>
      </c>
      <c r="C70" t="s">
        <v>247</v>
      </c>
      <c r="D70" t="s">
        <v>306</v>
      </c>
      <c r="E70" t="s">
        <v>248</v>
      </c>
      <c r="F70" t="s">
        <v>307</v>
      </c>
      <c r="G70" t="s">
        <v>248</v>
      </c>
      <c r="H70" t="s">
        <v>253</v>
      </c>
      <c r="I70" t="s">
        <v>248</v>
      </c>
      <c r="J70">
        <v>3</v>
      </c>
      <c r="K70" t="s">
        <v>249</v>
      </c>
      <c r="L70">
        <v>69</v>
      </c>
      <c r="M70">
        <f>L70-L66</f>
        <v>4</v>
      </c>
      <c r="N70" t="str">
        <f>IF(M70=1,"","y")</f>
        <v>y</v>
      </c>
    </row>
    <row r="71" spans="1:14">
      <c r="A71" t="s">
        <v>245</v>
      </c>
      <c r="B71" t="s">
        <v>467</v>
      </c>
      <c r="C71" t="s">
        <v>247</v>
      </c>
      <c r="D71" t="s">
        <v>326</v>
      </c>
      <c r="E71" t="s">
        <v>248</v>
      </c>
      <c r="F71" t="s">
        <v>327</v>
      </c>
      <c r="G71" t="s">
        <v>248</v>
      </c>
      <c r="H71" t="s">
        <v>253</v>
      </c>
      <c r="I71" t="s">
        <v>248</v>
      </c>
      <c r="J71">
        <v>5</v>
      </c>
      <c r="K71" t="s">
        <v>249</v>
      </c>
      <c r="L71">
        <v>70</v>
      </c>
      <c r="M71">
        <f t="shared" si="1"/>
        <v>1</v>
      </c>
      <c r="N71" t="str">
        <f>IF(M71=1,"","y")</f>
        <v/>
      </c>
    </row>
    <row r="72" spans="1:14">
      <c r="A72" t="s">
        <v>245</v>
      </c>
      <c r="B72" t="s">
        <v>557</v>
      </c>
      <c r="C72" t="s">
        <v>247</v>
      </c>
      <c r="E72" t="s">
        <v>248</v>
      </c>
      <c r="G72" t="s">
        <v>248</v>
      </c>
      <c r="I72" t="s">
        <v>248</v>
      </c>
      <c r="K72" t="s">
        <v>249</v>
      </c>
      <c r="L72">
        <v>71</v>
      </c>
    </row>
    <row r="73" spans="1:14">
      <c r="A73" t="s">
        <v>245</v>
      </c>
      <c r="B73" t="s">
        <v>480</v>
      </c>
      <c r="C73" t="s">
        <v>247</v>
      </c>
      <c r="D73" t="s">
        <v>332</v>
      </c>
      <c r="E73" t="s">
        <v>248</v>
      </c>
      <c r="F73" t="s">
        <v>333</v>
      </c>
      <c r="G73" t="s">
        <v>248</v>
      </c>
      <c r="H73" t="s">
        <v>264</v>
      </c>
      <c r="I73" t="s">
        <v>248</v>
      </c>
      <c r="J73">
        <v>3</v>
      </c>
      <c r="K73" t="s">
        <v>249</v>
      </c>
      <c r="L73">
        <v>72</v>
      </c>
      <c r="M73">
        <f>L73-L71</f>
        <v>2</v>
      </c>
      <c r="N73" t="str">
        <f>IF(M73=1,"","y")</f>
        <v>y</v>
      </c>
    </row>
    <row r="74" spans="1:14">
      <c r="A74" t="s">
        <v>245</v>
      </c>
      <c r="B74" t="s">
        <v>431</v>
      </c>
      <c r="C74" t="s">
        <v>247</v>
      </c>
      <c r="D74" t="s">
        <v>306</v>
      </c>
      <c r="E74" t="s">
        <v>248</v>
      </c>
      <c r="F74" t="s">
        <v>307</v>
      </c>
      <c r="G74" t="s">
        <v>248</v>
      </c>
      <c r="H74" t="s">
        <v>252</v>
      </c>
      <c r="I74" t="s">
        <v>248</v>
      </c>
      <c r="J74">
        <v>2</v>
      </c>
      <c r="K74" t="s">
        <v>249</v>
      </c>
      <c r="L74">
        <v>73</v>
      </c>
      <c r="M74">
        <f t="shared" si="1"/>
        <v>1</v>
      </c>
      <c r="N74" t="str">
        <f>IF(M74=1,"","y")</f>
        <v/>
      </c>
    </row>
    <row r="75" spans="1:14">
      <c r="A75" t="s">
        <v>245</v>
      </c>
      <c r="B75" t="s">
        <v>466</v>
      </c>
      <c r="C75" t="s">
        <v>247</v>
      </c>
      <c r="D75" t="s">
        <v>326</v>
      </c>
      <c r="E75" t="s">
        <v>248</v>
      </c>
      <c r="F75" t="s">
        <v>327</v>
      </c>
      <c r="G75" t="s">
        <v>248</v>
      </c>
      <c r="H75" t="s">
        <v>264</v>
      </c>
      <c r="I75" t="s">
        <v>248</v>
      </c>
      <c r="J75">
        <v>2</v>
      </c>
      <c r="K75" t="s">
        <v>249</v>
      </c>
      <c r="L75">
        <v>74</v>
      </c>
      <c r="M75">
        <f t="shared" si="1"/>
        <v>1</v>
      </c>
      <c r="N75" t="str">
        <f>IF(M75=1,"","y")</f>
        <v/>
      </c>
    </row>
    <row r="76" spans="1:14">
      <c r="A76" t="s">
        <v>245</v>
      </c>
      <c r="B76" t="s">
        <v>558</v>
      </c>
      <c r="C76" t="s">
        <v>247</v>
      </c>
      <c r="E76" t="s">
        <v>248</v>
      </c>
      <c r="G76" t="s">
        <v>248</v>
      </c>
      <c r="I76" t="s">
        <v>248</v>
      </c>
      <c r="K76" t="s">
        <v>249</v>
      </c>
      <c r="L76">
        <v>75</v>
      </c>
    </row>
    <row r="77" spans="1:14">
      <c r="A77" t="s">
        <v>245</v>
      </c>
      <c r="B77" t="s">
        <v>445</v>
      </c>
      <c r="C77" t="s">
        <v>247</v>
      </c>
      <c r="D77" t="s">
        <v>314</v>
      </c>
      <c r="E77" t="s">
        <v>248</v>
      </c>
      <c r="F77" t="s">
        <v>315</v>
      </c>
      <c r="G77" t="s">
        <v>248</v>
      </c>
      <c r="H77" t="s">
        <v>255</v>
      </c>
      <c r="I77" t="s">
        <v>248</v>
      </c>
      <c r="J77">
        <v>3</v>
      </c>
      <c r="K77" t="s">
        <v>249</v>
      </c>
      <c r="L77">
        <v>76</v>
      </c>
      <c r="M77">
        <f>L77-L75</f>
        <v>2</v>
      </c>
      <c r="N77" t="str">
        <f>IF(M77=1,"","y")</f>
        <v>y</v>
      </c>
    </row>
    <row r="78" spans="1:14">
      <c r="A78" t="s">
        <v>245</v>
      </c>
      <c r="B78" t="s">
        <v>434</v>
      </c>
      <c r="C78" t="s">
        <v>247</v>
      </c>
      <c r="D78" t="s">
        <v>306</v>
      </c>
      <c r="E78" t="s">
        <v>248</v>
      </c>
      <c r="F78" t="s">
        <v>307</v>
      </c>
      <c r="G78" t="s">
        <v>248</v>
      </c>
      <c r="H78" t="s">
        <v>255</v>
      </c>
      <c r="I78" t="s">
        <v>248</v>
      </c>
      <c r="J78">
        <v>4</v>
      </c>
      <c r="K78" t="s">
        <v>249</v>
      </c>
      <c r="L78">
        <v>77</v>
      </c>
      <c r="M78">
        <f t="shared" si="1"/>
        <v>1</v>
      </c>
      <c r="N78" t="str">
        <f>IF(M78=1,"","y")</f>
        <v/>
      </c>
    </row>
    <row r="79" spans="1:14">
      <c r="A79" t="s">
        <v>245</v>
      </c>
      <c r="B79" t="s">
        <v>469</v>
      </c>
      <c r="C79" t="s">
        <v>247</v>
      </c>
      <c r="D79" t="s">
        <v>326</v>
      </c>
      <c r="E79" t="s">
        <v>248</v>
      </c>
      <c r="F79" t="s">
        <v>327</v>
      </c>
      <c r="G79" t="s">
        <v>248</v>
      </c>
      <c r="H79" t="s">
        <v>255</v>
      </c>
      <c r="I79" t="s">
        <v>248</v>
      </c>
      <c r="J79">
        <v>6</v>
      </c>
      <c r="K79" t="s">
        <v>249</v>
      </c>
      <c r="L79">
        <v>78</v>
      </c>
      <c r="M79">
        <f t="shared" si="1"/>
        <v>1</v>
      </c>
      <c r="N79" t="str">
        <f>IF(M79=1,"","y")</f>
        <v/>
      </c>
    </row>
    <row r="80" spans="1:14">
      <c r="A80" t="s">
        <v>245</v>
      </c>
      <c r="B80" t="s">
        <v>559</v>
      </c>
      <c r="C80" t="s">
        <v>247</v>
      </c>
      <c r="E80" t="s">
        <v>248</v>
      </c>
      <c r="G80" t="s">
        <v>248</v>
      </c>
      <c r="I80" t="s">
        <v>248</v>
      </c>
      <c r="K80" t="s">
        <v>249</v>
      </c>
      <c r="L80">
        <v>79</v>
      </c>
    </row>
    <row r="81" spans="1:14">
      <c r="A81" t="s">
        <v>245</v>
      </c>
      <c r="B81" t="s">
        <v>405</v>
      </c>
      <c r="C81" t="s">
        <v>247</v>
      </c>
      <c r="D81" t="s">
        <v>282</v>
      </c>
      <c r="E81" t="s">
        <v>248</v>
      </c>
      <c r="F81" t="s">
        <v>283</v>
      </c>
      <c r="G81" t="s">
        <v>248</v>
      </c>
      <c r="H81" t="s">
        <v>267</v>
      </c>
      <c r="I81" t="s">
        <v>248</v>
      </c>
      <c r="J81">
        <v>2</v>
      </c>
      <c r="K81" t="s">
        <v>249</v>
      </c>
      <c r="L81">
        <v>80</v>
      </c>
      <c r="M81">
        <f>L81-L79</f>
        <v>2</v>
      </c>
      <c r="N81" t="str">
        <f>IF(M81=1,"","y")</f>
        <v>y</v>
      </c>
    </row>
    <row r="82" spans="1:14">
      <c r="A82" t="s">
        <v>245</v>
      </c>
      <c r="B82" t="s">
        <v>438</v>
      </c>
      <c r="C82" t="s">
        <v>247</v>
      </c>
      <c r="D82" t="s">
        <v>306</v>
      </c>
      <c r="E82" t="s">
        <v>248</v>
      </c>
      <c r="F82" t="s">
        <v>307</v>
      </c>
      <c r="G82" t="s">
        <v>248</v>
      </c>
      <c r="H82" t="s">
        <v>259</v>
      </c>
      <c r="I82" t="s">
        <v>248</v>
      </c>
      <c r="J82">
        <v>5</v>
      </c>
      <c r="K82" t="s">
        <v>249</v>
      </c>
      <c r="L82">
        <v>81</v>
      </c>
      <c r="M82">
        <f t="shared" si="1"/>
        <v>1</v>
      </c>
      <c r="N82" t="str">
        <f>IF(M82=1,"","y")</f>
        <v/>
      </c>
    </row>
    <row r="83" spans="1:14">
      <c r="A83" t="s">
        <v>245</v>
      </c>
      <c r="B83" t="s">
        <v>560</v>
      </c>
      <c r="C83" t="s">
        <v>247</v>
      </c>
      <c r="E83" t="s">
        <v>248</v>
      </c>
      <c r="G83" t="s">
        <v>248</v>
      </c>
      <c r="I83" t="s">
        <v>248</v>
      </c>
      <c r="K83" t="s">
        <v>249</v>
      </c>
      <c r="L83">
        <v>82</v>
      </c>
    </row>
    <row r="84" spans="1:14">
      <c r="A84" t="s">
        <v>245</v>
      </c>
      <c r="B84" t="s">
        <v>561</v>
      </c>
      <c r="C84" t="s">
        <v>247</v>
      </c>
      <c r="E84" t="s">
        <v>248</v>
      </c>
      <c r="G84" t="s">
        <v>248</v>
      </c>
      <c r="I84" t="s">
        <v>248</v>
      </c>
      <c r="K84" t="s">
        <v>249</v>
      </c>
      <c r="L84">
        <v>83</v>
      </c>
    </row>
    <row r="85" spans="1:14">
      <c r="A85" t="s">
        <v>245</v>
      </c>
      <c r="B85" t="s">
        <v>562</v>
      </c>
      <c r="C85" t="s">
        <v>247</v>
      </c>
      <c r="E85" t="s">
        <v>248</v>
      </c>
      <c r="G85" t="s">
        <v>248</v>
      </c>
      <c r="I85" t="s">
        <v>248</v>
      </c>
      <c r="K85" t="s">
        <v>249</v>
      </c>
      <c r="L85">
        <v>84</v>
      </c>
    </row>
    <row r="86" spans="1:14">
      <c r="A86" t="s">
        <v>245</v>
      </c>
      <c r="B86" t="s">
        <v>433</v>
      </c>
      <c r="C86" t="s">
        <v>247</v>
      </c>
      <c r="D86" t="s">
        <v>306</v>
      </c>
      <c r="E86" t="s">
        <v>248</v>
      </c>
      <c r="F86" t="s">
        <v>307</v>
      </c>
      <c r="G86" t="s">
        <v>248</v>
      </c>
      <c r="H86" t="s">
        <v>254</v>
      </c>
      <c r="I86" t="s">
        <v>248</v>
      </c>
      <c r="J86">
        <v>4</v>
      </c>
      <c r="K86" t="s">
        <v>249</v>
      </c>
      <c r="L86">
        <v>85</v>
      </c>
      <c r="M86">
        <f>L86-L82</f>
        <v>4</v>
      </c>
      <c r="N86" t="str">
        <f>IF(M86=1,"","y")</f>
        <v>y</v>
      </c>
    </row>
    <row r="87" spans="1:14">
      <c r="A87" t="s">
        <v>245</v>
      </c>
      <c r="B87" t="s">
        <v>468</v>
      </c>
      <c r="C87" t="s">
        <v>247</v>
      </c>
      <c r="D87" t="s">
        <v>326</v>
      </c>
      <c r="E87" t="s">
        <v>248</v>
      </c>
      <c r="F87" t="s">
        <v>327</v>
      </c>
      <c r="G87" t="s">
        <v>248</v>
      </c>
      <c r="H87" t="s">
        <v>254</v>
      </c>
      <c r="I87" t="s">
        <v>248</v>
      </c>
      <c r="J87">
        <v>6</v>
      </c>
      <c r="K87" t="s">
        <v>249</v>
      </c>
      <c r="L87">
        <v>86</v>
      </c>
      <c r="M87">
        <f t="shared" si="1"/>
        <v>1</v>
      </c>
      <c r="N87" t="str">
        <f>IF(M87=1,"","y")</f>
        <v/>
      </c>
    </row>
    <row r="88" spans="1:14">
      <c r="A88" t="s">
        <v>245</v>
      </c>
      <c r="B88" t="s">
        <v>563</v>
      </c>
      <c r="C88" t="s">
        <v>247</v>
      </c>
      <c r="E88" t="s">
        <v>248</v>
      </c>
      <c r="G88" t="s">
        <v>248</v>
      </c>
      <c r="I88" t="s">
        <v>248</v>
      </c>
      <c r="K88" t="s">
        <v>249</v>
      </c>
      <c r="L88">
        <v>87</v>
      </c>
    </row>
    <row r="89" spans="1:14">
      <c r="A89" t="s">
        <v>245</v>
      </c>
      <c r="B89" t="s">
        <v>409</v>
      </c>
      <c r="C89" t="s">
        <v>247</v>
      </c>
      <c r="D89" t="s">
        <v>290</v>
      </c>
      <c r="E89" t="s">
        <v>248</v>
      </c>
      <c r="F89" t="s">
        <v>291</v>
      </c>
      <c r="G89" t="s">
        <v>248</v>
      </c>
      <c r="H89" t="s">
        <v>264</v>
      </c>
      <c r="I89" t="s">
        <v>248</v>
      </c>
      <c r="J89">
        <v>2</v>
      </c>
      <c r="K89" t="s">
        <v>249</v>
      </c>
      <c r="L89">
        <v>88</v>
      </c>
      <c r="M89">
        <f>L89-L87</f>
        <v>2</v>
      </c>
      <c r="N89" t="str">
        <f>IF(M89=1,"","y")</f>
        <v>y</v>
      </c>
    </row>
    <row r="90" spans="1:14">
      <c r="A90" t="s">
        <v>245</v>
      </c>
      <c r="B90" t="s">
        <v>436</v>
      </c>
      <c r="C90" t="s">
        <v>247</v>
      </c>
      <c r="D90" t="s">
        <v>306</v>
      </c>
      <c r="E90" t="s">
        <v>248</v>
      </c>
      <c r="F90" t="s">
        <v>307</v>
      </c>
      <c r="G90" t="s">
        <v>248</v>
      </c>
      <c r="H90" t="s">
        <v>257</v>
      </c>
      <c r="I90" t="s">
        <v>248</v>
      </c>
      <c r="J90">
        <v>4</v>
      </c>
      <c r="K90" t="s">
        <v>249</v>
      </c>
      <c r="L90">
        <v>89</v>
      </c>
      <c r="M90">
        <f t="shared" si="1"/>
        <v>1</v>
      </c>
      <c r="N90" t="str">
        <f>IF(M90=1,"","y")</f>
        <v/>
      </c>
    </row>
    <row r="91" spans="1:14">
      <c r="A91" t="s">
        <v>245</v>
      </c>
      <c r="B91" t="s">
        <v>564</v>
      </c>
      <c r="C91" t="s">
        <v>247</v>
      </c>
      <c r="E91" t="s">
        <v>248</v>
      </c>
      <c r="G91" t="s">
        <v>248</v>
      </c>
      <c r="I91" t="s">
        <v>248</v>
      </c>
      <c r="K91" t="s">
        <v>249</v>
      </c>
      <c r="L91">
        <v>90</v>
      </c>
    </row>
    <row r="92" spans="1:14">
      <c r="A92" t="s">
        <v>245</v>
      </c>
      <c r="B92" t="s">
        <v>565</v>
      </c>
      <c r="C92" t="s">
        <v>247</v>
      </c>
      <c r="E92" t="s">
        <v>248</v>
      </c>
      <c r="G92" t="s">
        <v>248</v>
      </c>
      <c r="I92" t="s">
        <v>248</v>
      </c>
      <c r="K92" t="s">
        <v>249</v>
      </c>
      <c r="L92">
        <v>91</v>
      </c>
    </row>
    <row r="93" spans="1:14">
      <c r="A93" t="s">
        <v>245</v>
      </c>
      <c r="B93" t="s">
        <v>566</v>
      </c>
      <c r="C93" t="s">
        <v>247</v>
      </c>
      <c r="E93" t="s">
        <v>248</v>
      </c>
      <c r="G93" t="s">
        <v>248</v>
      </c>
      <c r="I93" t="s">
        <v>248</v>
      </c>
      <c r="K93" t="s">
        <v>249</v>
      </c>
      <c r="L93">
        <v>92</v>
      </c>
    </row>
    <row r="94" spans="1:14">
      <c r="A94" t="s">
        <v>245</v>
      </c>
      <c r="B94" t="s">
        <v>435</v>
      </c>
      <c r="C94" t="s">
        <v>247</v>
      </c>
      <c r="D94" t="s">
        <v>306</v>
      </c>
      <c r="E94" t="s">
        <v>248</v>
      </c>
      <c r="F94" t="s">
        <v>307</v>
      </c>
      <c r="G94" t="s">
        <v>248</v>
      </c>
      <c r="H94" t="s">
        <v>256</v>
      </c>
      <c r="I94" t="s">
        <v>248</v>
      </c>
      <c r="J94">
        <v>4</v>
      </c>
      <c r="K94" t="s">
        <v>249</v>
      </c>
      <c r="L94">
        <v>93</v>
      </c>
      <c r="M94">
        <f>L94-L90</f>
        <v>4</v>
      </c>
      <c r="N94" t="str">
        <f>IF(M94=1,"","y")</f>
        <v>y</v>
      </c>
    </row>
    <row r="95" spans="1:14">
      <c r="A95" t="s">
        <v>245</v>
      </c>
      <c r="B95" t="s">
        <v>470</v>
      </c>
      <c r="C95" t="s">
        <v>247</v>
      </c>
      <c r="D95" t="s">
        <v>326</v>
      </c>
      <c r="E95" t="s">
        <v>248</v>
      </c>
      <c r="F95" t="s">
        <v>327</v>
      </c>
      <c r="G95" t="s">
        <v>248</v>
      </c>
      <c r="H95" t="s">
        <v>256</v>
      </c>
      <c r="I95" t="s">
        <v>248</v>
      </c>
      <c r="J95">
        <v>7</v>
      </c>
      <c r="K95" t="s">
        <v>249</v>
      </c>
      <c r="L95">
        <v>94</v>
      </c>
      <c r="M95">
        <f t="shared" si="1"/>
        <v>1</v>
      </c>
      <c r="N95" t="str">
        <f>IF(M95=1,"","y")</f>
        <v/>
      </c>
    </row>
    <row r="96" spans="1:14">
      <c r="A96" t="s">
        <v>245</v>
      </c>
      <c r="B96" t="s">
        <v>567</v>
      </c>
      <c r="C96" t="s">
        <v>247</v>
      </c>
      <c r="E96" t="s">
        <v>248</v>
      </c>
      <c r="G96" t="s">
        <v>248</v>
      </c>
      <c r="I96" t="s">
        <v>248</v>
      </c>
      <c r="K96" t="s">
        <v>249</v>
      </c>
      <c r="L96">
        <v>95</v>
      </c>
    </row>
    <row r="97" spans="1:14">
      <c r="A97" t="s">
        <v>245</v>
      </c>
      <c r="B97" t="s">
        <v>495</v>
      </c>
      <c r="C97" t="s">
        <v>247</v>
      </c>
      <c r="D97" t="s">
        <v>346</v>
      </c>
      <c r="E97" t="s">
        <v>248</v>
      </c>
      <c r="F97" t="s">
        <v>347</v>
      </c>
      <c r="G97" t="s">
        <v>248</v>
      </c>
      <c r="H97" t="s">
        <v>264</v>
      </c>
      <c r="I97" t="s">
        <v>248</v>
      </c>
      <c r="J97">
        <v>6</v>
      </c>
      <c r="K97" t="s">
        <v>249</v>
      </c>
      <c r="L97">
        <v>96</v>
      </c>
      <c r="M97">
        <f>L97-L95</f>
        <v>2</v>
      </c>
      <c r="N97" t="str">
        <f>IF(M97=1,"","y")</f>
        <v>y</v>
      </c>
    </row>
    <row r="98" spans="1:14">
      <c r="A98" t="s">
        <v>245</v>
      </c>
      <c r="B98" t="s">
        <v>381</v>
      </c>
      <c r="C98" t="s">
        <v>247</v>
      </c>
      <c r="D98" t="s">
        <v>250</v>
      </c>
      <c r="E98" t="s">
        <v>248</v>
      </c>
      <c r="F98" t="s">
        <v>251</v>
      </c>
      <c r="G98" t="s">
        <v>248</v>
      </c>
      <c r="H98" t="s">
        <v>258</v>
      </c>
      <c r="I98" t="s">
        <v>248</v>
      </c>
      <c r="J98">
        <v>6</v>
      </c>
      <c r="K98" t="s">
        <v>249</v>
      </c>
      <c r="L98">
        <v>97</v>
      </c>
      <c r="M98">
        <f t="shared" si="1"/>
        <v>1</v>
      </c>
      <c r="N98" t="str">
        <f>IF(M98=1,"","y")</f>
        <v/>
      </c>
    </row>
    <row r="99" spans="1:14">
      <c r="A99" t="s">
        <v>245</v>
      </c>
      <c r="B99" t="s">
        <v>568</v>
      </c>
      <c r="C99" t="s">
        <v>247</v>
      </c>
      <c r="E99" t="s">
        <v>248</v>
      </c>
      <c r="G99" t="s">
        <v>248</v>
      </c>
      <c r="I99" t="s">
        <v>248</v>
      </c>
      <c r="K99" t="s">
        <v>249</v>
      </c>
      <c r="L99">
        <v>98</v>
      </c>
    </row>
    <row r="100" spans="1:14">
      <c r="A100" t="s">
        <v>245</v>
      </c>
      <c r="B100" t="s">
        <v>569</v>
      </c>
      <c r="C100" t="s">
        <v>247</v>
      </c>
      <c r="E100" t="s">
        <v>248</v>
      </c>
      <c r="G100" t="s">
        <v>248</v>
      </c>
      <c r="I100" t="s">
        <v>248</v>
      </c>
      <c r="K100" t="s">
        <v>249</v>
      </c>
      <c r="L100">
        <v>99</v>
      </c>
    </row>
    <row r="101" spans="1:14">
      <c r="A101" t="s">
        <v>245</v>
      </c>
      <c r="B101" t="s">
        <v>570</v>
      </c>
      <c r="C101" t="s">
        <v>247</v>
      </c>
      <c r="E101" t="s">
        <v>248</v>
      </c>
      <c r="G101" t="s">
        <v>248</v>
      </c>
      <c r="I101" t="s">
        <v>248</v>
      </c>
      <c r="K101" t="s">
        <v>249</v>
      </c>
      <c r="L101">
        <v>100</v>
      </c>
    </row>
    <row r="102" spans="1:14">
      <c r="A102" t="s">
        <v>245</v>
      </c>
      <c r="B102" t="s">
        <v>376</v>
      </c>
      <c r="C102" t="s">
        <v>247</v>
      </c>
      <c r="D102" t="s">
        <v>250</v>
      </c>
      <c r="E102" t="s">
        <v>248</v>
      </c>
      <c r="F102" t="s">
        <v>251</v>
      </c>
      <c r="G102" t="s">
        <v>248</v>
      </c>
      <c r="H102" t="s">
        <v>253</v>
      </c>
      <c r="I102" t="s">
        <v>248</v>
      </c>
      <c r="J102">
        <v>3</v>
      </c>
      <c r="K102" t="s">
        <v>249</v>
      </c>
      <c r="L102">
        <v>101</v>
      </c>
      <c r="M102">
        <f>L102-L98</f>
        <v>4</v>
      </c>
      <c r="N102" t="str">
        <f>IF(M102=1,"","y")</f>
        <v>y</v>
      </c>
    </row>
    <row r="103" spans="1:14">
      <c r="A103" t="s">
        <v>245</v>
      </c>
      <c r="B103" t="s">
        <v>490</v>
      </c>
      <c r="C103" t="s">
        <v>247</v>
      </c>
      <c r="D103" t="s">
        <v>342</v>
      </c>
      <c r="E103" t="s">
        <v>248</v>
      </c>
      <c r="F103" t="s">
        <v>343</v>
      </c>
      <c r="G103" t="s">
        <v>248</v>
      </c>
      <c r="H103" t="s">
        <v>253</v>
      </c>
      <c r="I103" t="s">
        <v>248</v>
      </c>
      <c r="J103">
        <v>5</v>
      </c>
      <c r="K103" t="s">
        <v>249</v>
      </c>
      <c r="L103">
        <v>102</v>
      </c>
      <c r="M103">
        <f t="shared" si="1"/>
        <v>1</v>
      </c>
      <c r="N103" t="str">
        <f>IF(M103=1,"","y")</f>
        <v/>
      </c>
    </row>
    <row r="104" spans="1:14">
      <c r="A104" t="s">
        <v>245</v>
      </c>
      <c r="B104" t="s">
        <v>571</v>
      </c>
      <c r="C104" t="s">
        <v>247</v>
      </c>
      <c r="E104" t="s">
        <v>248</v>
      </c>
      <c r="G104" t="s">
        <v>248</v>
      </c>
      <c r="I104" t="s">
        <v>248</v>
      </c>
      <c r="K104" t="s">
        <v>249</v>
      </c>
      <c r="L104">
        <v>103</v>
      </c>
    </row>
    <row r="105" spans="1:14">
      <c r="A105" t="s">
        <v>245</v>
      </c>
      <c r="B105" t="s">
        <v>482</v>
      </c>
      <c r="C105" t="s">
        <v>247</v>
      </c>
      <c r="D105" t="s">
        <v>336</v>
      </c>
      <c r="E105" t="s">
        <v>248</v>
      </c>
      <c r="F105" t="s">
        <v>337</v>
      </c>
      <c r="G105" t="s">
        <v>248</v>
      </c>
      <c r="H105" t="s">
        <v>264</v>
      </c>
      <c r="I105" t="s">
        <v>248</v>
      </c>
      <c r="J105">
        <v>4</v>
      </c>
      <c r="K105" t="s">
        <v>249</v>
      </c>
      <c r="L105">
        <v>104</v>
      </c>
      <c r="M105">
        <f>L105-L103</f>
        <v>2</v>
      </c>
      <c r="N105" t="str">
        <f>IF(M105=1,"","y")</f>
        <v>y</v>
      </c>
    </row>
    <row r="106" spans="1:14">
      <c r="A106" t="s">
        <v>245</v>
      </c>
      <c r="B106" t="s">
        <v>375</v>
      </c>
      <c r="C106" t="s">
        <v>247</v>
      </c>
      <c r="D106" t="s">
        <v>250</v>
      </c>
      <c r="E106" t="s">
        <v>248</v>
      </c>
      <c r="F106" t="s">
        <v>251</v>
      </c>
      <c r="G106" t="s">
        <v>248</v>
      </c>
      <c r="H106" t="s">
        <v>252</v>
      </c>
      <c r="I106" t="s">
        <v>248</v>
      </c>
      <c r="J106">
        <v>2</v>
      </c>
      <c r="K106" t="s">
        <v>249</v>
      </c>
      <c r="L106">
        <v>105</v>
      </c>
      <c r="M106">
        <f t="shared" si="1"/>
        <v>1</v>
      </c>
      <c r="N106" t="str">
        <f>IF(M106=1,"","y")</f>
        <v/>
      </c>
    </row>
    <row r="107" spans="1:14">
      <c r="A107" t="s">
        <v>245</v>
      </c>
      <c r="B107" t="s">
        <v>489</v>
      </c>
      <c r="C107" t="s">
        <v>247</v>
      </c>
      <c r="D107" t="s">
        <v>342</v>
      </c>
      <c r="E107" t="s">
        <v>248</v>
      </c>
      <c r="F107" t="s">
        <v>343</v>
      </c>
      <c r="G107" t="s">
        <v>248</v>
      </c>
      <c r="H107" t="s">
        <v>264</v>
      </c>
      <c r="I107" t="s">
        <v>248</v>
      </c>
      <c r="J107">
        <v>2</v>
      </c>
      <c r="K107" t="s">
        <v>249</v>
      </c>
      <c r="L107">
        <v>106</v>
      </c>
      <c r="M107">
        <f t="shared" si="1"/>
        <v>1</v>
      </c>
      <c r="N107" t="str">
        <f>IF(M107=1,"","y")</f>
        <v/>
      </c>
    </row>
    <row r="108" spans="1:14">
      <c r="A108" t="s">
        <v>245</v>
      </c>
      <c r="B108" t="s">
        <v>572</v>
      </c>
      <c r="C108" t="s">
        <v>247</v>
      </c>
      <c r="E108" t="s">
        <v>248</v>
      </c>
      <c r="G108" t="s">
        <v>248</v>
      </c>
      <c r="I108" t="s">
        <v>248</v>
      </c>
      <c r="K108" t="s">
        <v>249</v>
      </c>
      <c r="L108">
        <v>107</v>
      </c>
    </row>
    <row r="109" spans="1:14">
      <c r="A109" t="s">
        <v>245</v>
      </c>
      <c r="B109" t="s">
        <v>446</v>
      </c>
      <c r="C109" t="s">
        <v>247</v>
      </c>
      <c r="D109" t="s">
        <v>314</v>
      </c>
      <c r="E109" t="s">
        <v>248</v>
      </c>
      <c r="F109" t="s">
        <v>315</v>
      </c>
      <c r="G109" t="s">
        <v>248</v>
      </c>
      <c r="H109" t="s">
        <v>316</v>
      </c>
      <c r="I109" t="s">
        <v>248</v>
      </c>
      <c r="J109">
        <v>5</v>
      </c>
      <c r="K109" t="s">
        <v>249</v>
      </c>
      <c r="L109">
        <v>108</v>
      </c>
      <c r="M109">
        <f>L109-L107</f>
        <v>2</v>
      </c>
      <c r="N109" t="str">
        <f>IF(M109=1,"","y")</f>
        <v>y</v>
      </c>
    </row>
    <row r="110" spans="1:14">
      <c r="A110" t="s">
        <v>245</v>
      </c>
      <c r="B110" t="s">
        <v>378</v>
      </c>
      <c r="C110" t="s">
        <v>247</v>
      </c>
      <c r="D110" t="s">
        <v>250</v>
      </c>
      <c r="E110" t="s">
        <v>248</v>
      </c>
      <c r="F110" t="s">
        <v>251</v>
      </c>
      <c r="G110" t="s">
        <v>248</v>
      </c>
      <c r="H110" t="s">
        <v>255</v>
      </c>
      <c r="I110" t="s">
        <v>248</v>
      </c>
      <c r="J110">
        <v>4</v>
      </c>
      <c r="K110" t="s">
        <v>249</v>
      </c>
      <c r="L110">
        <v>109</v>
      </c>
      <c r="M110">
        <f t="shared" si="1"/>
        <v>1</v>
      </c>
      <c r="N110" t="str">
        <f>IF(M110=1,"","y")</f>
        <v/>
      </c>
    </row>
    <row r="111" spans="1:14">
      <c r="A111" t="s">
        <v>245</v>
      </c>
      <c r="B111" t="s">
        <v>492</v>
      </c>
      <c r="C111" t="s">
        <v>247</v>
      </c>
      <c r="D111" t="s">
        <v>342</v>
      </c>
      <c r="E111" t="s">
        <v>248</v>
      </c>
      <c r="F111" t="s">
        <v>343</v>
      </c>
      <c r="G111" t="s">
        <v>248</v>
      </c>
      <c r="H111" t="s">
        <v>255</v>
      </c>
      <c r="I111" t="s">
        <v>248</v>
      </c>
      <c r="J111">
        <v>6</v>
      </c>
      <c r="K111" t="s">
        <v>249</v>
      </c>
      <c r="L111">
        <v>110</v>
      </c>
      <c r="M111">
        <f t="shared" si="1"/>
        <v>1</v>
      </c>
      <c r="N111" t="str">
        <f>IF(M111=1,"","y")</f>
        <v/>
      </c>
    </row>
    <row r="112" spans="1:14">
      <c r="A112" t="s">
        <v>245</v>
      </c>
      <c r="B112" t="s">
        <v>573</v>
      </c>
      <c r="C112" t="s">
        <v>247</v>
      </c>
      <c r="E112" t="s">
        <v>248</v>
      </c>
      <c r="G112" t="s">
        <v>248</v>
      </c>
      <c r="I112" t="s">
        <v>248</v>
      </c>
      <c r="K112" t="s">
        <v>249</v>
      </c>
      <c r="L112">
        <v>111</v>
      </c>
    </row>
    <row r="113" spans="1:14">
      <c r="A113" t="s">
        <v>245</v>
      </c>
      <c r="B113" t="s">
        <v>406</v>
      </c>
      <c r="C113" t="s">
        <v>247</v>
      </c>
      <c r="D113" t="s">
        <v>284</v>
      </c>
      <c r="E113" t="s">
        <v>248</v>
      </c>
      <c r="F113" t="s">
        <v>285</v>
      </c>
      <c r="G113" t="s">
        <v>248</v>
      </c>
      <c r="H113" t="s">
        <v>267</v>
      </c>
      <c r="I113" t="s">
        <v>248</v>
      </c>
      <c r="J113">
        <v>2</v>
      </c>
      <c r="K113" t="s">
        <v>249</v>
      </c>
      <c r="L113">
        <v>112</v>
      </c>
      <c r="M113">
        <f>L113-L111</f>
        <v>2</v>
      </c>
      <c r="N113" t="str">
        <f>IF(M113=1,"","y")</f>
        <v>y</v>
      </c>
    </row>
    <row r="114" spans="1:14">
      <c r="A114" t="s">
        <v>245</v>
      </c>
      <c r="B114" t="s">
        <v>382</v>
      </c>
      <c r="C114" t="s">
        <v>247</v>
      </c>
      <c r="D114" t="s">
        <v>250</v>
      </c>
      <c r="E114" t="s">
        <v>248</v>
      </c>
      <c r="F114" t="s">
        <v>251</v>
      </c>
      <c r="G114" t="s">
        <v>248</v>
      </c>
      <c r="H114" t="s">
        <v>259</v>
      </c>
      <c r="I114" t="s">
        <v>248</v>
      </c>
      <c r="J114">
        <v>5</v>
      </c>
      <c r="K114" t="s">
        <v>249</v>
      </c>
      <c r="L114">
        <v>113</v>
      </c>
      <c r="M114">
        <f t="shared" si="1"/>
        <v>1</v>
      </c>
      <c r="N114" t="str">
        <f>IF(M114=1,"","y")</f>
        <v/>
      </c>
    </row>
    <row r="115" spans="1:14">
      <c r="A115" t="s">
        <v>245</v>
      </c>
      <c r="B115" t="s">
        <v>574</v>
      </c>
      <c r="C115" t="s">
        <v>247</v>
      </c>
      <c r="E115" t="s">
        <v>248</v>
      </c>
      <c r="G115" t="s">
        <v>248</v>
      </c>
      <c r="I115" t="s">
        <v>248</v>
      </c>
      <c r="K115" t="s">
        <v>249</v>
      </c>
      <c r="L115">
        <v>114</v>
      </c>
    </row>
    <row r="116" spans="1:14">
      <c r="A116" t="s">
        <v>245</v>
      </c>
      <c r="B116" t="s">
        <v>575</v>
      </c>
      <c r="C116" t="s">
        <v>247</v>
      </c>
      <c r="E116" t="s">
        <v>248</v>
      </c>
      <c r="G116" t="s">
        <v>248</v>
      </c>
      <c r="I116" t="s">
        <v>248</v>
      </c>
      <c r="K116" t="s">
        <v>249</v>
      </c>
      <c r="L116">
        <v>115</v>
      </c>
    </row>
    <row r="117" spans="1:14">
      <c r="A117" t="s">
        <v>245</v>
      </c>
      <c r="B117" t="s">
        <v>576</v>
      </c>
      <c r="C117" t="s">
        <v>247</v>
      </c>
      <c r="E117" t="s">
        <v>248</v>
      </c>
      <c r="G117" t="s">
        <v>248</v>
      </c>
      <c r="I117" t="s">
        <v>248</v>
      </c>
      <c r="K117" t="s">
        <v>249</v>
      </c>
      <c r="L117">
        <v>116</v>
      </c>
    </row>
    <row r="118" spans="1:14">
      <c r="A118" t="s">
        <v>245</v>
      </c>
      <c r="B118" t="s">
        <v>377</v>
      </c>
      <c r="C118" t="s">
        <v>247</v>
      </c>
      <c r="D118" t="s">
        <v>250</v>
      </c>
      <c r="E118" t="s">
        <v>248</v>
      </c>
      <c r="F118" t="s">
        <v>251</v>
      </c>
      <c r="G118" t="s">
        <v>248</v>
      </c>
      <c r="H118" t="s">
        <v>254</v>
      </c>
      <c r="I118" t="s">
        <v>248</v>
      </c>
      <c r="J118">
        <v>4</v>
      </c>
      <c r="K118" t="s">
        <v>249</v>
      </c>
      <c r="L118">
        <v>117</v>
      </c>
      <c r="M118">
        <f>L118-L114</f>
        <v>4</v>
      </c>
      <c r="N118" t="str">
        <f t="shared" ref="N118:N218" si="2">IF(M118=1,"","y")</f>
        <v>y</v>
      </c>
    </row>
    <row r="119" spans="1:14">
      <c r="A119" t="s">
        <v>245</v>
      </c>
      <c r="B119" t="s">
        <v>491</v>
      </c>
      <c r="C119" t="s">
        <v>247</v>
      </c>
      <c r="D119" t="s">
        <v>342</v>
      </c>
      <c r="E119" t="s">
        <v>248</v>
      </c>
      <c r="F119" t="s">
        <v>343</v>
      </c>
      <c r="G119" t="s">
        <v>248</v>
      </c>
      <c r="H119" t="s">
        <v>254</v>
      </c>
      <c r="I119" t="s">
        <v>248</v>
      </c>
      <c r="J119">
        <v>6</v>
      </c>
      <c r="K119" t="s">
        <v>249</v>
      </c>
      <c r="L119">
        <v>118</v>
      </c>
      <c r="M119">
        <f t="shared" ref="M119:M218" si="3">L119-L118</f>
        <v>1</v>
      </c>
      <c r="N119" t="str">
        <f t="shared" si="2"/>
        <v/>
      </c>
    </row>
    <row r="120" spans="1:14">
      <c r="A120" t="s">
        <v>245</v>
      </c>
      <c r="B120" t="s">
        <v>577</v>
      </c>
      <c r="C120" t="s">
        <v>247</v>
      </c>
      <c r="E120" t="s">
        <v>248</v>
      </c>
      <c r="G120" t="s">
        <v>248</v>
      </c>
      <c r="I120" t="s">
        <v>248</v>
      </c>
      <c r="K120" t="s">
        <v>249</v>
      </c>
      <c r="L120">
        <v>119</v>
      </c>
    </row>
    <row r="121" spans="1:14">
      <c r="A121" t="s">
        <v>245</v>
      </c>
      <c r="B121" t="s">
        <v>506</v>
      </c>
      <c r="C121" t="s">
        <v>247</v>
      </c>
      <c r="D121" t="s">
        <v>354</v>
      </c>
      <c r="E121" t="s">
        <v>248</v>
      </c>
      <c r="F121" t="s">
        <v>355</v>
      </c>
      <c r="G121" t="s">
        <v>248</v>
      </c>
      <c r="H121" t="s">
        <v>264</v>
      </c>
      <c r="I121" t="s">
        <v>248</v>
      </c>
      <c r="J121">
        <v>2</v>
      </c>
      <c r="K121" t="s">
        <v>249</v>
      </c>
      <c r="L121">
        <v>120</v>
      </c>
      <c r="M121">
        <f>L121-L119</f>
        <v>2</v>
      </c>
      <c r="N121" t="str">
        <f t="shared" si="2"/>
        <v>y</v>
      </c>
    </row>
    <row r="122" spans="1:14">
      <c r="A122" t="s">
        <v>245</v>
      </c>
      <c r="B122" t="s">
        <v>380</v>
      </c>
      <c r="C122" t="s">
        <v>247</v>
      </c>
      <c r="D122" t="s">
        <v>250</v>
      </c>
      <c r="E122" t="s">
        <v>248</v>
      </c>
      <c r="F122" t="s">
        <v>251</v>
      </c>
      <c r="G122" t="s">
        <v>248</v>
      </c>
      <c r="H122" t="s">
        <v>257</v>
      </c>
      <c r="I122" t="s">
        <v>248</v>
      </c>
      <c r="J122">
        <v>4</v>
      </c>
      <c r="K122" t="s">
        <v>249</v>
      </c>
      <c r="L122">
        <v>121</v>
      </c>
      <c r="M122">
        <f t="shared" si="3"/>
        <v>1</v>
      </c>
      <c r="N122" t="str">
        <f t="shared" si="2"/>
        <v/>
      </c>
    </row>
    <row r="123" spans="1:14">
      <c r="A123" t="s">
        <v>245</v>
      </c>
      <c r="B123" t="s">
        <v>578</v>
      </c>
      <c r="C123" t="s">
        <v>247</v>
      </c>
      <c r="E123" t="s">
        <v>248</v>
      </c>
      <c r="G123" t="s">
        <v>248</v>
      </c>
      <c r="I123" t="s">
        <v>248</v>
      </c>
      <c r="K123" t="s">
        <v>249</v>
      </c>
      <c r="L123">
        <v>122</v>
      </c>
    </row>
    <row r="124" spans="1:14">
      <c r="A124" t="s">
        <v>245</v>
      </c>
      <c r="B124" t="s">
        <v>579</v>
      </c>
      <c r="C124" t="s">
        <v>247</v>
      </c>
      <c r="E124" t="s">
        <v>248</v>
      </c>
      <c r="G124" t="s">
        <v>248</v>
      </c>
      <c r="I124" t="s">
        <v>248</v>
      </c>
      <c r="K124" t="s">
        <v>249</v>
      </c>
      <c r="L124">
        <v>123</v>
      </c>
    </row>
    <row r="125" spans="1:14">
      <c r="A125" t="s">
        <v>245</v>
      </c>
      <c r="B125" t="s">
        <v>580</v>
      </c>
      <c r="C125" t="s">
        <v>247</v>
      </c>
      <c r="E125" t="s">
        <v>248</v>
      </c>
      <c r="G125" t="s">
        <v>248</v>
      </c>
      <c r="I125" t="s">
        <v>248</v>
      </c>
      <c r="K125" t="s">
        <v>249</v>
      </c>
      <c r="L125">
        <v>124</v>
      </c>
    </row>
    <row r="126" spans="1:14">
      <c r="A126" t="s">
        <v>245</v>
      </c>
      <c r="B126" t="s">
        <v>379</v>
      </c>
      <c r="C126" t="s">
        <v>247</v>
      </c>
      <c r="D126" t="s">
        <v>250</v>
      </c>
      <c r="E126" t="s">
        <v>248</v>
      </c>
      <c r="F126" t="s">
        <v>251</v>
      </c>
      <c r="G126" t="s">
        <v>248</v>
      </c>
      <c r="H126" t="s">
        <v>256</v>
      </c>
      <c r="I126" t="s">
        <v>248</v>
      </c>
      <c r="J126">
        <v>4</v>
      </c>
      <c r="K126" t="s">
        <v>249</v>
      </c>
      <c r="L126">
        <v>125</v>
      </c>
      <c r="M126">
        <f>L126-L122</f>
        <v>4</v>
      </c>
      <c r="N126" t="str">
        <f t="shared" si="2"/>
        <v>y</v>
      </c>
    </row>
    <row r="127" spans="1:14">
      <c r="A127" t="s">
        <v>245</v>
      </c>
      <c r="B127" t="s">
        <v>493</v>
      </c>
      <c r="C127" t="s">
        <v>247</v>
      </c>
      <c r="D127" t="s">
        <v>342</v>
      </c>
      <c r="E127" t="s">
        <v>248</v>
      </c>
      <c r="F127" t="s">
        <v>343</v>
      </c>
      <c r="G127" t="s">
        <v>248</v>
      </c>
      <c r="H127" t="s">
        <v>256</v>
      </c>
      <c r="I127" t="s">
        <v>248</v>
      </c>
      <c r="J127">
        <v>7</v>
      </c>
      <c r="K127" t="s">
        <v>249</v>
      </c>
      <c r="L127">
        <v>126</v>
      </c>
      <c r="M127">
        <f t="shared" si="3"/>
        <v>1</v>
      </c>
      <c r="N127" t="str">
        <f t="shared" si="2"/>
        <v/>
      </c>
    </row>
    <row r="128" spans="1:14">
      <c r="A128" t="s">
        <v>245</v>
      </c>
      <c r="B128" t="s">
        <v>581</v>
      </c>
      <c r="C128" t="s">
        <v>247</v>
      </c>
      <c r="E128" t="s">
        <v>248</v>
      </c>
      <c r="G128" t="s">
        <v>248</v>
      </c>
      <c r="I128" t="s">
        <v>248</v>
      </c>
      <c r="K128" t="s">
        <v>249</v>
      </c>
      <c r="L128">
        <v>127</v>
      </c>
    </row>
    <row r="129" spans="1:14">
      <c r="A129" t="s">
        <v>245</v>
      </c>
      <c r="B129" t="s">
        <v>582</v>
      </c>
      <c r="C129" t="s">
        <v>247</v>
      </c>
      <c r="E129" t="s">
        <v>248</v>
      </c>
      <c r="G129" t="s">
        <v>248</v>
      </c>
      <c r="I129" t="s">
        <v>248</v>
      </c>
      <c r="K129" t="s">
        <v>249</v>
      </c>
      <c r="L129">
        <v>128</v>
      </c>
    </row>
    <row r="130" spans="1:14">
      <c r="A130" t="s">
        <v>245</v>
      </c>
      <c r="B130" t="s">
        <v>512</v>
      </c>
      <c r="C130" t="s">
        <v>247</v>
      </c>
      <c r="D130" t="s">
        <v>356</v>
      </c>
      <c r="E130" t="s">
        <v>248</v>
      </c>
      <c r="F130" t="s">
        <v>357</v>
      </c>
      <c r="G130" t="s">
        <v>248</v>
      </c>
      <c r="H130" t="s">
        <v>258</v>
      </c>
      <c r="I130" t="s">
        <v>248</v>
      </c>
      <c r="J130">
        <v>6</v>
      </c>
      <c r="K130" t="s">
        <v>249</v>
      </c>
      <c r="L130">
        <v>129</v>
      </c>
      <c r="M130">
        <f>L130-L127</f>
        <v>3</v>
      </c>
      <c r="N130" t="str">
        <f t="shared" si="2"/>
        <v>y</v>
      </c>
    </row>
    <row r="131" spans="1:14">
      <c r="A131" t="s">
        <v>245</v>
      </c>
      <c r="B131" t="s">
        <v>583</v>
      </c>
      <c r="C131" t="s">
        <v>247</v>
      </c>
      <c r="E131" t="s">
        <v>248</v>
      </c>
      <c r="G131" t="s">
        <v>248</v>
      </c>
      <c r="I131" t="s">
        <v>248</v>
      </c>
      <c r="K131" t="s">
        <v>249</v>
      </c>
      <c r="L131">
        <v>130</v>
      </c>
    </row>
    <row r="132" spans="1:14">
      <c r="A132" t="s">
        <v>245</v>
      </c>
      <c r="B132" t="s">
        <v>584</v>
      </c>
      <c r="C132" t="s">
        <v>247</v>
      </c>
      <c r="E132" t="s">
        <v>248</v>
      </c>
      <c r="G132" t="s">
        <v>248</v>
      </c>
      <c r="I132" t="s">
        <v>248</v>
      </c>
      <c r="K132" t="s">
        <v>249</v>
      </c>
      <c r="L132">
        <v>131</v>
      </c>
    </row>
    <row r="133" spans="1:14">
      <c r="A133" t="s">
        <v>245</v>
      </c>
      <c r="B133" t="s">
        <v>517</v>
      </c>
      <c r="C133" t="s">
        <v>247</v>
      </c>
      <c r="D133" t="s">
        <v>360</v>
      </c>
      <c r="E133" t="s">
        <v>248</v>
      </c>
      <c r="F133" t="s">
        <v>361</v>
      </c>
      <c r="G133" t="s">
        <v>248</v>
      </c>
      <c r="H133" t="s">
        <v>253</v>
      </c>
      <c r="I133" t="s">
        <v>248</v>
      </c>
      <c r="J133">
        <v>3</v>
      </c>
      <c r="K133" t="s">
        <v>249</v>
      </c>
      <c r="L133">
        <v>132</v>
      </c>
      <c r="M133">
        <f>L133-L130</f>
        <v>3</v>
      </c>
      <c r="N133" t="str">
        <f t="shared" si="2"/>
        <v>y</v>
      </c>
    </row>
    <row r="134" spans="1:14">
      <c r="A134" t="s">
        <v>245</v>
      </c>
      <c r="B134" t="s">
        <v>507</v>
      </c>
      <c r="C134" t="s">
        <v>247</v>
      </c>
      <c r="D134" t="s">
        <v>356</v>
      </c>
      <c r="E134" t="s">
        <v>248</v>
      </c>
      <c r="F134" t="s">
        <v>357</v>
      </c>
      <c r="G134" t="s">
        <v>248</v>
      </c>
      <c r="H134" t="s">
        <v>253</v>
      </c>
      <c r="I134" t="s">
        <v>248</v>
      </c>
      <c r="J134">
        <v>3</v>
      </c>
      <c r="K134" t="s">
        <v>249</v>
      </c>
      <c r="L134">
        <v>133</v>
      </c>
      <c r="M134">
        <f t="shared" si="3"/>
        <v>1</v>
      </c>
      <c r="N134" t="str">
        <f t="shared" si="2"/>
        <v/>
      </c>
    </row>
    <row r="135" spans="1:14">
      <c r="A135" t="s">
        <v>245</v>
      </c>
      <c r="B135" t="s">
        <v>514</v>
      </c>
      <c r="C135" t="s">
        <v>247</v>
      </c>
      <c r="D135" t="s">
        <v>358</v>
      </c>
      <c r="E135" t="s">
        <v>248</v>
      </c>
      <c r="F135" t="s">
        <v>359</v>
      </c>
      <c r="G135" t="s">
        <v>248</v>
      </c>
      <c r="H135" t="s">
        <v>253</v>
      </c>
      <c r="I135" t="s">
        <v>248</v>
      </c>
      <c r="J135">
        <v>3</v>
      </c>
      <c r="K135" t="s">
        <v>249</v>
      </c>
      <c r="L135">
        <v>134</v>
      </c>
      <c r="M135">
        <f t="shared" si="3"/>
        <v>1</v>
      </c>
      <c r="N135" t="str">
        <f t="shared" si="2"/>
        <v/>
      </c>
    </row>
    <row r="136" spans="1:14">
      <c r="A136" t="s">
        <v>245</v>
      </c>
      <c r="B136" t="s">
        <v>585</v>
      </c>
      <c r="C136" t="s">
        <v>247</v>
      </c>
      <c r="E136" t="s">
        <v>248</v>
      </c>
      <c r="G136" t="s">
        <v>248</v>
      </c>
      <c r="I136" t="s">
        <v>248</v>
      </c>
      <c r="K136" t="s">
        <v>249</v>
      </c>
      <c r="L136">
        <v>135</v>
      </c>
    </row>
    <row r="137" spans="1:14">
      <c r="A137" t="s">
        <v>245</v>
      </c>
      <c r="B137" t="s">
        <v>430</v>
      </c>
      <c r="C137" t="s">
        <v>247</v>
      </c>
      <c r="D137" t="s">
        <v>304</v>
      </c>
      <c r="E137" t="s">
        <v>248</v>
      </c>
      <c r="F137" t="s">
        <v>305</v>
      </c>
      <c r="G137" t="s">
        <v>248</v>
      </c>
      <c r="H137" t="s">
        <v>264</v>
      </c>
      <c r="I137" t="s">
        <v>248</v>
      </c>
      <c r="J137">
        <v>2</v>
      </c>
      <c r="K137" t="s">
        <v>249</v>
      </c>
      <c r="L137">
        <v>136</v>
      </c>
      <c r="M137">
        <f>L137-L135</f>
        <v>2</v>
      </c>
      <c r="N137" t="str">
        <f t="shared" si="2"/>
        <v>y</v>
      </c>
    </row>
    <row r="138" spans="1:14">
      <c r="A138" t="s">
        <v>245</v>
      </c>
      <c r="B138" t="s">
        <v>586</v>
      </c>
      <c r="C138" t="s">
        <v>247</v>
      </c>
      <c r="E138" t="s">
        <v>248</v>
      </c>
      <c r="G138" t="s">
        <v>248</v>
      </c>
      <c r="I138" t="s">
        <v>248</v>
      </c>
      <c r="K138" t="s">
        <v>249</v>
      </c>
      <c r="L138">
        <v>137</v>
      </c>
    </row>
    <row r="139" spans="1:14">
      <c r="A139" t="s">
        <v>245</v>
      </c>
      <c r="B139" t="s">
        <v>523</v>
      </c>
      <c r="C139" t="s">
        <v>247</v>
      </c>
      <c r="D139" t="s">
        <v>368</v>
      </c>
      <c r="E139" t="s">
        <v>248</v>
      </c>
      <c r="F139" t="s">
        <v>369</v>
      </c>
      <c r="G139" t="s">
        <v>248</v>
      </c>
      <c r="H139" t="s">
        <v>264</v>
      </c>
      <c r="I139" t="s">
        <v>248</v>
      </c>
      <c r="J139">
        <v>2</v>
      </c>
      <c r="K139" t="s">
        <v>249</v>
      </c>
      <c r="L139">
        <v>138</v>
      </c>
      <c r="M139">
        <f>L139-L137</f>
        <v>2</v>
      </c>
      <c r="N139" t="str">
        <f t="shared" si="2"/>
        <v>y</v>
      </c>
    </row>
    <row r="140" spans="1:14">
      <c r="A140" t="s">
        <v>245</v>
      </c>
      <c r="B140" t="s">
        <v>587</v>
      </c>
      <c r="C140" t="s">
        <v>247</v>
      </c>
      <c r="E140" t="s">
        <v>248</v>
      </c>
      <c r="G140" t="s">
        <v>248</v>
      </c>
      <c r="I140" t="s">
        <v>248</v>
      </c>
      <c r="K140" t="s">
        <v>249</v>
      </c>
      <c r="L140">
        <v>139</v>
      </c>
    </row>
    <row r="141" spans="1:14">
      <c r="A141" t="s">
        <v>245</v>
      </c>
      <c r="B141" t="s">
        <v>519</v>
      </c>
      <c r="C141" t="s">
        <v>247</v>
      </c>
      <c r="D141" t="s">
        <v>360</v>
      </c>
      <c r="E141" t="s">
        <v>248</v>
      </c>
      <c r="F141" t="s">
        <v>361</v>
      </c>
      <c r="G141" t="s">
        <v>248</v>
      </c>
      <c r="H141" t="s">
        <v>255</v>
      </c>
      <c r="I141" t="s">
        <v>248</v>
      </c>
      <c r="J141">
        <v>4</v>
      </c>
      <c r="K141" t="s">
        <v>249</v>
      </c>
      <c r="L141">
        <v>140</v>
      </c>
      <c r="M141">
        <f>L141-L139</f>
        <v>2</v>
      </c>
      <c r="N141" t="str">
        <f t="shared" si="2"/>
        <v>y</v>
      </c>
    </row>
    <row r="142" spans="1:14">
      <c r="A142" t="s">
        <v>245</v>
      </c>
      <c r="B142" t="s">
        <v>509</v>
      </c>
      <c r="C142" t="s">
        <v>247</v>
      </c>
      <c r="D142" t="s">
        <v>356</v>
      </c>
      <c r="E142" t="s">
        <v>248</v>
      </c>
      <c r="F142" t="s">
        <v>357</v>
      </c>
      <c r="G142" t="s">
        <v>248</v>
      </c>
      <c r="H142" t="s">
        <v>255</v>
      </c>
      <c r="I142" t="s">
        <v>248</v>
      </c>
      <c r="J142">
        <v>4</v>
      </c>
      <c r="K142" t="s">
        <v>249</v>
      </c>
      <c r="L142">
        <v>141</v>
      </c>
      <c r="M142">
        <f t="shared" si="3"/>
        <v>1</v>
      </c>
      <c r="N142" t="str">
        <f t="shared" si="2"/>
        <v/>
      </c>
    </row>
    <row r="143" spans="1:14">
      <c r="A143" t="s">
        <v>245</v>
      </c>
      <c r="B143" t="s">
        <v>516</v>
      </c>
      <c r="C143" t="s">
        <v>247</v>
      </c>
      <c r="D143" t="s">
        <v>358</v>
      </c>
      <c r="E143" t="s">
        <v>248</v>
      </c>
      <c r="F143" t="s">
        <v>359</v>
      </c>
      <c r="G143" t="s">
        <v>248</v>
      </c>
      <c r="H143" t="s">
        <v>255</v>
      </c>
      <c r="I143" t="s">
        <v>248</v>
      </c>
      <c r="J143">
        <v>4</v>
      </c>
      <c r="K143" t="s">
        <v>249</v>
      </c>
      <c r="L143">
        <v>142</v>
      </c>
      <c r="M143">
        <f t="shared" si="3"/>
        <v>1</v>
      </c>
      <c r="N143" t="str">
        <f t="shared" si="2"/>
        <v/>
      </c>
    </row>
    <row r="144" spans="1:14">
      <c r="A144" t="s">
        <v>245</v>
      </c>
      <c r="B144" t="s">
        <v>588</v>
      </c>
      <c r="C144" t="s">
        <v>247</v>
      </c>
      <c r="E144" t="s">
        <v>248</v>
      </c>
      <c r="G144" t="s">
        <v>248</v>
      </c>
      <c r="I144" t="s">
        <v>248</v>
      </c>
      <c r="K144" t="s">
        <v>249</v>
      </c>
      <c r="L144">
        <v>143</v>
      </c>
    </row>
    <row r="145" spans="1:14">
      <c r="A145" t="s">
        <v>245</v>
      </c>
      <c r="B145" t="s">
        <v>396</v>
      </c>
      <c r="C145" t="s">
        <v>247</v>
      </c>
      <c r="D145" t="s">
        <v>265</v>
      </c>
      <c r="E145" t="s">
        <v>248</v>
      </c>
      <c r="F145" t="s">
        <v>266</v>
      </c>
      <c r="G145" t="s">
        <v>248</v>
      </c>
      <c r="H145" t="s">
        <v>267</v>
      </c>
      <c r="I145" t="s">
        <v>248</v>
      </c>
      <c r="J145">
        <v>2</v>
      </c>
      <c r="K145" t="s">
        <v>249</v>
      </c>
      <c r="L145">
        <v>144</v>
      </c>
      <c r="M145">
        <f>L145-L143</f>
        <v>2</v>
      </c>
      <c r="N145" t="str">
        <f t="shared" si="2"/>
        <v>y</v>
      </c>
    </row>
    <row r="146" spans="1:14">
      <c r="A146" t="s">
        <v>245</v>
      </c>
      <c r="B146" t="s">
        <v>513</v>
      </c>
      <c r="C146" t="s">
        <v>247</v>
      </c>
      <c r="D146" t="s">
        <v>356</v>
      </c>
      <c r="E146" t="s">
        <v>248</v>
      </c>
      <c r="F146" t="s">
        <v>357</v>
      </c>
      <c r="G146" t="s">
        <v>248</v>
      </c>
      <c r="H146" t="s">
        <v>259</v>
      </c>
      <c r="I146" t="s">
        <v>248</v>
      </c>
      <c r="J146">
        <v>6</v>
      </c>
      <c r="K146" t="s">
        <v>249</v>
      </c>
      <c r="L146">
        <v>145</v>
      </c>
      <c r="M146">
        <f t="shared" si="3"/>
        <v>1</v>
      </c>
      <c r="N146" t="str">
        <f t="shared" si="2"/>
        <v/>
      </c>
    </row>
    <row r="147" spans="1:14">
      <c r="A147" t="s">
        <v>245</v>
      </c>
      <c r="B147" t="s">
        <v>589</v>
      </c>
      <c r="C147" t="s">
        <v>247</v>
      </c>
      <c r="E147" t="s">
        <v>248</v>
      </c>
      <c r="G147" t="s">
        <v>248</v>
      </c>
      <c r="I147" t="s">
        <v>248</v>
      </c>
      <c r="K147" t="s">
        <v>249</v>
      </c>
      <c r="L147">
        <v>146</v>
      </c>
    </row>
    <row r="148" spans="1:14">
      <c r="A148" t="s">
        <v>245</v>
      </c>
      <c r="B148" t="s">
        <v>590</v>
      </c>
      <c r="C148" t="s">
        <v>247</v>
      </c>
      <c r="E148" t="s">
        <v>248</v>
      </c>
      <c r="G148" t="s">
        <v>248</v>
      </c>
      <c r="I148" t="s">
        <v>248</v>
      </c>
      <c r="K148" t="s">
        <v>249</v>
      </c>
      <c r="L148">
        <v>147</v>
      </c>
    </row>
    <row r="149" spans="1:14">
      <c r="A149" t="s">
        <v>245</v>
      </c>
      <c r="B149" t="s">
        <v>518</v>
      </c>
      <c r="C149" t="s">
        <v>247</v>
      </c>
      <c r="D149" t="s">
        <v>360</v>
      </c>
      <c r="E149" t="s">
        <v>248</v>
      </c>
      <c r="F149" t="s">
        <v>361</v>
      </c>
      <c r="G149" t="s">
        <v>248</v>
      </c>
      <c r="H149" t="s">
        <v>254</v>
      </c>
      <c r="I149" t="s">
        <v>248</v>
      </c>
      <c r="J149">
        <v>4</v>
      </c>
      <c r="K149" t="s">
        <v>249</v>
      </c>
      <c r="L149">
        <v>148</v>
      </c>
      <c r="M149">
        <f>L149-L146</f>
        <v>3</v>
      </c>
      <c r="N149" t="str">
        <f t="shared" si="2"/>
        <v>y</v>
      </c>
    </row>
    <row r="150" spans="1:14">
      <c r="A150" t="s">
        <v>245</v>
      </c>
      <c r="B150" t="s">
        <v>508</v>
      </c>
      <c r="C150" t="s">
        <v>247</v>
      </c>
      <c r="D150" t="s">
        <v>356</v>
      </c>
      <c r="E150" t="s">
        <v>248</v>
      </c>
      <c r="F150" t="s">
        <v>357</v>
      </c>
      <c r="G150" t="s">
        <v>248</v>
      </c>
      <c r="H150" t="s">
        <v>254</v>
      </c>
      <c r="I150" t="s">
        <v>248</v>
      </c>
      <c r="J150">
        <v>4</v>
      </c>
      <c r="K150" t="s">
        <v>249</v>
      </c>
      <c r="L150">
        <v>149</v>
      </c>
      <c r="M150">
        <f t="shared" si="3"/>
        <v>1</v>
      </c>
      <c r="N150" t="str">
        <f t="shared" si="2"/>
        <v/>
      </c>
    </row>
    <row r="151" spans="1:14">
      <c r="A151" t="s">
        <v>245</v>
      </c>
      <c r="B151" t="s">
        <v>515</v>
      </c>
      <c r="C151" t="s">
        <v>247</v>
      </c>
      <c r="D151" t="s">
        <v>358</v>
      </c>
      <c r="E151" t="s">
        <v>248</v>
      </c>
      <c r="F151" t="s">
        <v>359</v>
      </c>
      <c r="G151" t="s">
        <v>248</v>
      </c>
      <c r="H151" t="s">
        <v>323</v>
      </c>
      <c r="I151" t="s">
        <v>248</v>
      </c>
      <c r="J151">
        <v>4</v>
      </c>
      <c r="K151" t="s">
        <v>249</v>
      </c>
      <c r="L151">
        <v>150</v>
      </c>
      <c r="M151">
        <f t="shared" si="3"/>
        <v>1</v>
      </c>
      <c r="N151" t="str">
        <f t="shared" si="2"/>
        <v/>
      </c>
    </row>
    <row r="152" spans="1:14">
      <c r="A152" t="s">
        <v>245</v>
      </c>
      <c r="B152" t="s">
        <v>591</v>
      </c>
      <c r="C152" t="s">
        <v>247</v>
      </c>
      <c r="E152" t="s">
        <v>248</v>
      </c>
      <c r="G152" t="s">
        <v>248</v>
      </c>
      <c r="I152" t="s">
        <v>248</v>
      </c>
      <c r="K152" t="s">
        <v>249</v>
      </c>
      <c r="L152">
        <v>151</v>
      </c>
    </row>
    <row r="153" spans="1:14">
      <c r="A153" t="s">
        <v>245</v>
      </c>
      <c r="B153" t="s">
        <v>525</v>
      </c>
      <c r="C153" t="s">
        <v>247</v>
      </c>
      <c r="D153" t="s">
        <v>372</v>
      </c>
      <c r="E153" t="s">
        <v>248</v>
      </c>
      <c r="F153" t="s">
        <v>373</v>
      </c>
      <c r="G153" t="s">
        <v>248</v>
      </c>
      <c r="H153" t="s">
        <v>264</v>
      </c>
      <c r="I153" t="s">
        <v>248</v>
      </c>
      <c r="J153">
        <v>2</v>
      </c>
      <c r="K153" t="s">
        <v>249</v>
      </c>
      <c r="L153">
        <v>152</v>
      </c>
      <c r="M153">
        <f>L153-L151</f>
        <v>2</v>
      </c>
      <c r="N153" t="str">
        <f t="shared" si="2"/>
        <v>y</v>
      </c>
    </row>
    <row r="154" spans="1:14">
      <c r="A154" t="s">
        <v>245</v>
      </c>
      <c r="B154" t="s">
        <v>511</v>
      </c>
      <c r="C154" t="s">
        <v>247</v>
      </c>
      <c r="D154" t="s">
        <v>356</v>
      </c>
      <c r="E154" t="s">
        <v>248</v>
      </c>
      <c r="F154" t="s">
        <v>357</v>
      </c>
      <c r="G154" t="s">
        <v>248</v>
      </c>
      <c r="H154" t="s">
        <v>257</v>
      </c>
      <c r="I154" t="s">
        <v>248</v>
      </c>
      <c r="J154">
        <v>5</v>
      </c>
      <c r="K154" t="s">
        <v>249</v>
      </c>
      <c r="L154">
        <v>153</v>
      </c>
      <c r="M154">
        <f t="shared" si="3"/>
        <v>1</v>
      </c>
      <c r="N154" t="str">
        <f t="shared" si="2"/>
        <v/>
      </c>
    </row>
    <row r="155" spans="1:14">
      <c r="A155" t="s">
        <v>245</v>
      </c>
      <c r="B155" t="s">
        <v>524</v>
      </c>
      <c r="C155" t="s">
        <v>247</v>
      </c>
      <c r="D155" t="s">
        <v>370</v>
      </c>
      <c r="E155" t="s">
        <v>248</v>
      </c>
      <c r="F155" t="s">
        <v>371</v>
      </c>
      <c r="G155" t="s">
        <v>248</v>
      </c>
      <c r="H155" t="s">
        <v>264</v>
      </c>
      <c r="I155" t="s">
        <v>248</v>
      </c>
      <c r="J155">
        <v>2</v>
      </c>
      <c r="K155" t="s">
        <v>249</v>
      </c>
      <c r="L155">
        <v>154</v>
      </c>
      <c r="M155">
        <f t="shared" si="3"/>
        <v>1</v>
      </c>
      <c r="N155" t="str">
        <f t="shared" si="2"/>
        <v/>
      </c>
    </row>
    <row r="156" spans="1:14">
      <c r="A156" t="s">
        <v>245</v>
      </c>
      <c r="B156" t="s">
        <v>592</v>
      </c>
      <c r="C156" t="s">
        <v>247</v>
      </c>
      <c r="E156" t="s">
        <v>248</v>
      </c>
      <c r="G156" t="s">
        <v>248</v>
      </c>
      <c r="I156" t="s">
        <v>248</v>
      </c>
      <c r="K156" t="s">
        <v>249</v>
      </c>
      <c r="L156">
        <v>155</v>
      </c>
    </row>
    <row r="157" spans="1:14">
      <c r="A157" t="s">
        <v>245</v>
      </c>
      <c r="B157" t="s">
        <v>593</v>
      </c>
      <c r="C157" t="s">
        <v>247</v>
      </c>
      <c r="E157" t="s">
        <v>248</v>
      </c>
      <c r="G157" t="s">
        <v>248</v>
      </c>
      <c r="I157" t="s">
        <v>248</v>
      </c>
      <c r="K157" t="s">
        <v>249</v>
      </c>
      <c r="L157">
        <v>156</v>
      </c>
    </row>
    <row r="158" spans="1:14">
      <c r="A158" t="s">
        <v>245</v>
      </c>
      <c r="B158" t="s">
        <v>510</v>
      </c>
      <c r="C158" t="s">
        <v>247</v>
      </c>
      <c r="D158" t="s">
        <v>356</v>
      </c>
      <c r="E158" t="s">
        <v>248</v>
      </c>
      <c r="F158" t="s">
        <v>357</v>
      </c>
      <c r="G158" t="s">
        <v>248</v>
      </c>
      <c r="H158" t="s">
        <v>256</v>
      </c>
      <c r="I158" t="s">
        <v>248</v>
      </c>
      <c r="J158">
        <v>5</v>
      </c>
      <c r="K158" t="s">
        <v>249</v>
      </c>
      <c r="L158">
        <v>157</v>
      </c>
      <c r="M158">
        <f>L158-L155</f>
        <v>3</v>
      </c>
      <c r="N158" t="str">
        <f t="shared" si="2"/>
        <v>y</v>
      </c>
    </row>
    <row r="159" spans="1:14">
      <c r="A159" t="s">
        <v>245</v>
      </c>
      <c r="B159" t="s">
        <v>594</v>
      </c>
      <c r="C159" t="s">
        <v>247</v>
      </c>
      <c r="E159" t="s">
        <v>248</v>
      </c>
      <c r="G159" t="s">
        <v>248</v>
      </c>
      <c r="I159" t="s">
        <v>248</v>
      </c>
      <c r="K159" t="s">
        <v>249</v>
      </c>
      <c r="L159">
        <v>158</v>
      </c>
    </row>
    <row r="160" spans="1:14">
      <c r="A160" t="s">
        <v>245</v>
      </c>
      <c r="B160" t="s">
        <v>595</v>
      </c>
      <c r="C160" t="s">
        <v>247</v>
      </c>
      <c r="E160" t="s">
        <v>248</v>
      </c>
      <c r="G160" t="s">
        <v>248</v>
      </c>
      <c r="I160" t="s">
        <v>248</v>
      </c>
      <c r="K160" t="s">
        <v>249</v>
      </c>
      <c r="L160">
        <v>159</v>
      </c>
    </row>
    <row r="161" spans="1:14">
      <c r="A161" t="s">
        <v>245</v>
      </c>
      <c r="B161" t="s">
        <v>461</v>
      </c>
      <c r="C161" t="s">
        <v>247</v>
      </c>
      <c r="D161" t="s">
        <v>324</v>
      </c>
      <c r="E161" t="s">
        <v>248</v>
      </c>
      <c r="F161" t="s">
        <v>325</v>
      </c>
      <c r="G161" t="s">
        <v>248</v>
      </c>
      <c r="H161" t="s">
        <v>252</v>
      </c>
      <c r="I161" t="s">
        <v>248</v>
      </c>
      <c r="J161">
        <v>2</v>
      </c>
      <c r="K161" t="s">
        <v>249</v>
      </c>
      <c r="L161">
        <v>160</v>
      </c>
      <c r="M161">
        <f>L161-L158</f>
        <v>3</v>
      </c>
      <c r="N161" t="str">
        <f t="shared" si="2"/>
        <v>y</v>
      </c>
    </row>
    <row r="162" spans="1:14">
      <c r="A162" t="s">
        <v>245</v>
      </c>
      <c r="B162" t="s">
        <v>454</v>
      </c>
      <c r="C162" t="s">
        <v>247</v>
      </c>
      <c r="D162" t="s">
        <v>319</v>
      </c>
      <c r="E162" t="s">
        <v>248</v>
      </c>
      <c r="F162" t="s">
        <v>320</v>
      </c>
      <c r="G162" t="s">
        <v>248</v>
      </c>
      <c r="H162" t="s">
        <v>258</v>
      </c>
      <c r="I162" t="s">
        <v>248</v>
      </c>
      <c r="J162">
        <v>6</v>
      </c>
      <c r="K162" t="s">
        <v>249</v>
      </c>
      <c r="L162">
        <v>161</v>
      </c>
      <c r="M162">
        <f t="shared" si="3"/>
        <v>1</v>
      </c>
      <c r="N162" t="str">
        <f t="shared" si="2"/>
        <v/>
      </c>
    </row>
    <row r="163" spans="1:14">
      <c r="A163" t="s">
        <v>245</v>
      </c>
      <c r="B163" t="s">
        <v>456</v>
      </c>
      <c r="C163" t="s">
        <v>247</v>
      </c>
      <c r="D163" t="s">
        <v>321</v>
      </c>
      <c r="E163" t="s">
        <v>248</v>
      </c>
      <c r="F163" t="s">
        <v>322</v>
      </c>
      <c r="G163" t="s">
        <v>248</v>
      </c>
      <c r="H163" t="s">
        <v>252</v>
      </c>
      <c r="I163" t="s">
        <v>248</v>
      </c>
      <c r="J163">
        <v>2</v>
      </c>
      <c r="K163" t="s">
        <v>249</v>
      </c>
      <c r="L163">
        <v>162</v>
      </c>
      <c r="M163">
        <f t="shared" si="3"/>
        <v>1</v>
      </c>
      <c r="N163" t="str">
        <f t="shared" si="2"/>
        <v/>
      </c>
    </row>
    <row r="164" spans="1:14">
      <c r="A164" t="s">
        <v>245</v>
      </c>
      <c r="B164" t="s">
        <v>596</v>
      </c>
      <c r="C164" t="s">
        <v>247</v>
      </c>
      <c r="E164" t="s">
        <v>248</v>
      </c>
      <c r="G164" t="s">
        <v>248</v>
      </c>
      <c r="I164" t="s">
        <v>248</v>
      </c>
      <c r="K164" t="s">
        <v>249</v>
      </c>
      <c r="L164">
        <v>163</v>
      </c>
    </row>
    <row r="165" spans="1:14">
      <c r="A165" t="s">
        <v>245</v>
      </c>
      <c r="B165" t="s">
        <v>462</v>
      </c>
      <c r="C165" t="s">
        <v>247</v>
      </c>
      <c r="D165" t="s">
        <v>324</v>
      </c>
      <c r="E165" t="s">
        <v>248</v>
      </c>
      <c r="F165" t="s">
        <v>325</v>
      </c>
      <c r="G165" t="s">
        <v>248</v>
      </c>
      <c r="H165" t="s">
        <v>253</v>
      </c>
      <c r="I165" t="s">
        <v>248</v>
      </c>
      <c r="J165">
        <v>3</v>
      </c>
      <c r="K165" t="s">
        <v>249</v>
      </c>
      <c r="L165">
        <v>164</v>
      </c>
      <c r="M165">
        <f>L165-L163</f>
        <v>2</v>
      </c>
      <c r="N165" t="str">
        <f t="shared" si="2"/>
        <v>y</v>
      </c>
    </row>
    <row r="166" spans="1:14">
      <c r="A166" t="s">
        <v>245</v>
      </c>
      <c r="B166" t="s">
        <v>449</v>
      </c>
      <c r="C166" t="s">
        <v>247</v>
      </c>
      <c r="D166" t="s">
        <v>319</v>
      </c>
      <c r="E166" t="s">
        <v>248</v>
      </c>
      <c r="F166" t="s">
        <v>320</v>
      </c>
      <c r="G166" t="s">
        <v>248</v>
      </c>
      <c r="H166" t="s">
        <v>253</v>
      </c>
      <c r="I166" t="s">
        <v>248</v>
      </c>
      <c r="J166">
        <v>3</v>
      </c>
      <c r="K166" t="s">
        <v>249</v>
      </c>
      <c r="L166">
        <v>165</v>
      </c>
      <c r="M166">
        <f t="shared" si="3"/>
        <v>1</v>
      </c>
      <c r="N166" t="str">
        <f t="shared" si="2"/>
        <v/>
      </c>
    </row>
    <row r="167" spans="1:14">
      <c r="A167" t="s">
        <v>245</v>
      </c>
      <c r="B167" t="s">
        <v>457</v>
      </c>
      <c r="C167" t="s">
        <v>247</v>
      </c>
      <c r="D167" t="s">
        <v>321</v>
      </c>
      <c r="E167" t="s">
        <v>248</v>
      </c>
      <c r="F167" t="s">
        <v>322</v>
      </c>
      <c r="G167" t="s">
        <v>248</v>
      </c>
      <c r="H167" t="s">
        <v>253</v>
      </c>
      <c r="I167" t="s">
        <v>248</v>
      </c>
      <c r="J167">
        <v>3</v>
      </c>
      <c r="K167" t="s">
        <v>249</v>
      </c>
      <c r="L167">
        <v>166</v>
      </c>
      <c r="M167">
        <f t="shared" si="3"/>
        <v>1</v>
      </c>
      <c r="N167" t="str">
        <f t="shared" si="2"/>
        <v/>
      </c>
    </row>
    <row r="168" spans="1:14">
      <c r="A168" t="s">
        <v>245</v>
      </c>
      <c r="B168" t="s">
        <v>597</v>
      </c>
      <c r="C168" t="s">
        <v>247</v>
      </c>
      <c r="E168" t="s">
        <v>248</v>
      </c>
      <c r="G168" t="s">
        <v>248</v>
      </c>
      <c r="I168" t="s">
        <v>248</v>
      </c>
      <c r="K168" t="s">
        <v>249</v>
      </c>
      <c r="L168">
        <v>167</v>
      </c>
    </row>
    <row r="169" spans="1:14">
      <c r="A169" t="s">
        <v>245</v>
      </c>
      <c r="B169" t="s">
        <v>521</v>
      </c>
      <c r="C169" t="s">
        <v>247</v>
      </c>
      <c r="D169" t="s">
        <v>364</v>
      </c>
      <c r="E169" t="s">
        <v>248</v>
      </c>
      <c r="F169" t="s">
        <v>365</v>
      </c>
      <c r="G169" t="s">
        <v>248</v>
      </c>
      <c r="H169" t="s">
        <v>264</v>
      </c>
      <c r="I169" t="s">
        <v>248</v>
      </c>
      <c r="J169">
        <v>2</v>
      </c>
      <c r="K169" t="s">
        <v>249</v>
      </c>
      <c r="L169">
        <v>168</v>
      </c>
      <c r="M169">
        <f>L169-L167</f>
        <v>2</v>
      </c>
      <c r="N169" t="str">
        <f t="shared" si="2"/>
        <v>y</v>
      </c>
    </row>
    <row r="170" spans="1:14">
      <c r="A170" t="s">
        <v>245</v>
      </c>
      <c r="B170" t="s">
        <v>448</v>
      </c>
      <c r="C170" t="s">
        <v>247</v>
      </c>
      <c r="D170" t="s">
        <v>319</v>
      </c>
      <c r="E170" t="s">
        <v>248</v>
      </c>
      <c r="F170" t="s">
        <v>320</v>
      </c>
      <c r="G170" t="s">
        <v>248</v>
      </c>
      <c r="H170" t="s">
        <v>252</v>
      </c>
      <c r="I170" t="s">
        <v>248</v>
      </c>
      <c r="J170">
        <v>2</v>
      </c>
      <c r="K170" t="s">
        <v>249</v>
      </c>
      <c r="L170">
        <v>169</v>
      </c>
      <c r="M170">
        <f t="shared" si="3"/>
        <v>1</v>
      </c>
      <c r="N170" t="str">
        <f t="shared" si="2"/>
        <v/>
      </c>
    </row>
    <row r="171" spans="1:14">
      <c r="A171" t="s">
        <v>245</v>
      </c>
      <c r="B171" t="s">
        <v>520</v>
      </c>
      <c r="C171" t="s">
        <v>247</v>
      </c>
      <c r="D171" t="s">
        <v>362</v>
      </c>
      <c r="E171" t="s">
        <v>248</v>
      </c>
      <c r="F171" t="s">
        <v>363</v>
      </c>
      <c r="G171" t="s">
        <v>248</v>
      </c>
      <c r="H171" t="s">
        <v>264</v>
      </c>
      <c r="I171" t="s">
        <v>248</v>
      </c>
      <c r="J171">
        <v>2</v>
      </c>
      <c r="K171" t="s">
        <v>249</v>
      </c>
      <c r="L171">
        <v>170</v>
      </c>
      <c r="M171">
        <f t="shared" si="3"/>
        <v>1</v>
      </c>
      <c r="N171" t="str">
        <f t="shared" si="2"/>
        <v/>
      </c>
    </row>
    <row r="172" spans="1:14">
      <c r="A172" t="s">
        <v>245</v>
      </c>
      <c r="B172" t="s">
        <v>598</v>
      </c>
      <c r="C172" t="s">
        <v>247</v>
      </c>
      <c r="E172" t="s">
        <v>248</v>
      </c>
      <c r="G172" t="s">
        <v>248</v>
      </c>
      <c r="I172" t="s">
        <v>248</v>
      </c>
      <c r="K172" t="s">
        <v>249</v>
      </c>
      <c r="L172">
        <v>171</v>
      </c>
    </row>
    <row r="173" spans="1:14">
      <c r="A173" t="s">
        <v>245</v>
      </c>
      <c r="B173" t="s">
        <v>464</v>
      </c>
      <c r="C173" t="s">
        <v>247</v>
      </c>
      <c r="D173" t="s">
        <v>324</v>
      </c>
      <c r="E173" t="s">
        <v>248</v>
      </c>
      <c r="F173" t="s">
        <v>325</v>
      </c>
      <c r="G173" t="s">
        <v>248</v>
      </c>
      <c r="H173" t="s">
        <v>255</v>
      </c>
      <c r="I173" t="s">
        <v>248</v>
      </c>
      <c r="J173">
        <v>4</v>
      </c>
      <c r="K173" t="s">
        <v>249</v>
      </c>
      <c r="L173">
        <v>172</v>
      </c>
      <c r="M173">
        <f>L173-L171</f>
        <v>2</v>
      </c>
      <c r="N173" t="str">
        <f t="shared" si="2"/>
        <v>y</v>
      </c>
    </row>
    <row r="174" spans="1:14">
      <c r="A174" t="s">
        <v>245</v>
      </c>
      <c r="B174" t="s">
        <v>451</v>
      </c>
      <c r="C174" t="s">
        <v>247</v>
      </c>
      <c r="D174" t="s">
        <v>319</v>
      </c>
      <c r="E174" t="s">
        <v>248</v>
      </c>
      <c r="F174" t="s">
        <v>320</v>
      </c>
      <c r="G174" t="s">
        <v>248</v>
      </c>
      <c r="H174" t="s">
        <v>255</v>
      </c>
      <c r="I174" t="s">
        <v>248</v>
      </c>
      <c r="J174">
        <v>4</v>
      </c>
      <c r="K174" t="s">
        <v>249</v>
      </c>
      <c r="L174">
        <v>173</v>
      </c>
      <c r="M174">
        <f t="shared" si="3"/>
        <v>1</v>
      </c>
      <c r="N174" t="str">
        <f t="shared" si="2"/>
        <v/>
      </c>
    </row>
    <row r="175" spans="1:14">
      <c r="A175" t="s">
        <v>245</v>
      </c>
      <c r="B175" t="s">
        <v>459</v>
      </c>
      <c r="C175" t="s">
        <v>247</v>
      </c>
      <c r="D175" t="s">
        <v>321</v>
      </c>
      <c r="E175" t="s">
        <v>248</v>
      </c>
      <c r="F175" t="s">
        <v>322</v>
      </c>
      <c r="G175" t="s">
        <v>248</v>
      </c>
      <c r="H175" t="s">
        <v>255</v>
      </c>
      <c r="I175" t="s">
        <v>248</v>
      </c>
      <c r="J175">
        <v>4</v>
      </c>
      <c r="K175" t="s">
        <v>249</v>
      </c>
      <c r="L175">
        <v>174</v>
      </c>
      <c r="M175">
        <f t="shared" si="3"/>
        <v>1</v>
      </c>
      <c r="N175" t="str">
        <f t="shared" si="2"/>
        <v/>
      </c>
    </row>
    <row r="176" spans="1:14">
      <c r="A176" t="s">
        <v>245</v>
      </c>
      <c r="B176" t="s">
        <v>599</v>
      </c>
      <c r="C176" t="s">
        <v>247</v>
      </c>
      <c r="E176" t="s">
        <v>248</v>
      </c>
      <c r="G176" t="s">
        <v>248</v>
      </c>
      <c r="I176" t="s">
        <v>248</v>
      </c>
      <c r="K176" t="s">
        <v>249</v>
      </c>
      <c r="L176">
        <v>175</v>
      </c>
    </row>
    <row r="177" spans="1:14">
      <c r="A177" t="s">
        <v>245</v>
      </c>
      <c r="B177" t="s">
        <v>397</v>
      </c>
      <c r="C177" t="s">
        <v>247</v>
      </c>
      <c r="D177" t="s">
        <v>268</v>
      </c>
      <c r="E177" t="s">
        <v>248</v>
      </c>
      <c r="F177" t="s">
        <v>269</v>
      </c>
      <c r="G177" t="s">
        <v>248</v>
      </c>
      <c r="H177" t="s">
        <v>267</v>
      </c>
      <c r="I177" t="s">
        <v>248</v>
      </c>
      <c r="J177">
        <v>2</v>
      </c>
      <c r="K177" t="s">
        <v>249</v>
      </c>
      <c r="L177">
        <v>176</v>
      </c>
      <c r="M177">
        <f>L177-L175</f>
        <v>2</v>
      </c>
      <c r="N177" t="str">
        <f t="shared" si="2"/>
        <v>y</v>
      </c>
    </row>
    <row r="178" spans="1:14">
      <c r="A178" t="s">
        <v>245</v>
      </c>
      <c r="B178" t="s">
        <v>455</v>
      </c>
      <c r="C178" t="s">
        <v>247</v>
      </c>
      <c r="D178" t="s">
        <v>319</v>
      </c>
      <c r="E178" t="s">
        <v>248</v>
      </c>
      <c r="F178" t="s">
        <v>320</v>
      </c>
      <c r="G178" t="s">
        <v>248</v>
      </c>
      <c r="H178" t="s">
        <v>259</v>
      </c>
      <c r="I178" t="s">
        <v>248</v>
      </c>
      <c r="J178">
        <v>5</v>
      </c>
      <c r="K178" t="s">
        <v>249</v>
      </c>
      <c r="L178">
        <v>177</v>
      </c>
      <c r="M178">
        <f t="shared" si="3"/>
        <v>1</v>
      </c>
      <c r="N178" t="str">
        <f t="shared" si="2"/>
        <v/>
      </c>
    </row>
    <row r="179" spans="1:14">
      <c r="A179" t="s">
        <v>245</v>
      </c>
      <c r="B179" t="s">
        <v>600</v>
      </c>
      <c r="C179" t="s">
        <v>247</v>
      </c>
      <c r="E179" t="s">
        <v>248</v>
      </c>
      <c r="G179" t="s">
        <v>248</v>
      </c>
      <c r="I179" t="s">
        <v>248</v>
      </c>
      <c r="K179" t="s">
        <v>249</v>
      </c>
      <c r="L179">
        <v>178</v>
      </c>
    </row>
    <row r="180" spans="1:14">
      <c r="A180" t="s">
        <v>245</v>
      </c>
      <c r="B180" t="s">
        <v>601</v>
      </c>
      <c r="C180" t="s">
        <v>247</v>
      </c>
      <c r="E180" t="s">
        <v>248</v>
      </c>
      <c r="G180" t="s">
        <v>248</v>
      </c>
      <c r="I180" t="s">
        <v>248</v>
      </c>
      <c r="K180" t="s">
        <v>249</v>
      </c>
      <c r="L180">
        <v>179</v>
      </c>
    </row>
    <row r="181" spans="1:14">
      <c r="A181" t="s">
        <v>245</v>
      </c>
      <c r="B181" t="s">
        <v>463</v>
      </c>
      <c r="C181" t="s">
        <v>247</v>
      </c>
      <c r="D181" t="s">
        <v>324</v>
      </c>
      <c r="E181" t="s">
        <v>248</v>
      </c>
      <c r="F181" t="s">
        <v>325</v>
      </c>
      <c r="G181" t="s">
        <v>248</v>
      </c>
      <c r="H181" t="s">
        <v>254</v>
      </c>
      <c r="I181" t="s">
        <v>248</v>
      </c>
      <c r="J181">
        <v>4</v>
      </c>
      <c r="K181" t="s">
        <v>249</v>
      </c>
      <c r="L181">
        <v>180</v>
      </c>
      <c r="M181">
        <f>L181-L178</f>
        <v>3</v>
      </c>
      <c r="N181" t="str">
        <f t="shared" si="2"/>
        <v>y</v>
      </c>
    </row>
    <row r="182" spans="1:14">
      <c r="A182" t="s">
        <v>245</v>
      </c>
      <c r="B182" t="s">
        <v>450</v>
      </c>
      <c r="C182" t="s">
        <v>247</v>
      </c>
      <c r="D182" t="s">
        <v>319</v>
      </c>
      <c r="E182" t="s">
        <v>248</v>
      </c>
      <c r="F182" t="s">
        <v>320</v>
      </c>
      <c r="G182" t="s">
        <v>248</v>
      </c>
      <c r="H182" t="s">
        <v>254</v>
      </c>
      <c r="I182" t="s">
        <v>248</v>
      </c>
      <c r="J182">
        <v>4</v>
      </c>
      <c r="K182" t="s">
        <v>249</v>
      </c>
      <c r="L182">
        <v>181</v>
      </c>
      <c r="M182">
        <f t="shared" si="3"/>
        <v>1</v>
      </c>
      <c r="N182" t="str">
        <f t="shared" si="2"/>
        <v/>
      </c>
    </row>
    <row r="183" spans="1:14">
      <c r="A183" t="s">
        <v>245</v>
      </c>
      <c r="B183" t="s">
        <v>458</v>
      </c>
      <c r="C183" t="s">
        <v>247</v>
      </c>
      <c r="D183" t="s">
        <v>321</v>
      </c>
      <c r="E183" t="s">
        <v>248</v>
      </c>
      <c r="F183" t="s">
        <v>322</v>
      </c>
      <c r="G183" t="s">
        <v>248</v>
      </c>
      <c r="H183" t="s">
        <v>323</v>
      </c>
      <c r="I183" t="s">
        <v>248</v>
      </c>
      <c r="J183">
        <v>4</v>
      </c>
      <c r="K183" t="s">
        <v>249</v>
      </c>
      <c r="L183">
        <v>182</v>
      </c>
      <c r="M183">
        <f t="shared" si="3"/>
        <v>1</v>
      </c>
      <c r="N183" t="str">
        <f t="shared" si="2"/>
        <v/>
      </c>
    </row>
    <row r="184" spans="1:14">
      <c r="A184" t="s">
        <v>245</v>
      </c>
      <c r="B184" t="s">
        <v>602</v>
      </c>
      <c r="C184" t="s">
        <v>247</v>
      </c>
      <c r="E184" t="s">
        <v>248</v>
      </c>
      <c r="G184" t="s">
        <v>248</v>
      </c>
      <c r="I184" t="s">
        <v>248</v>
      </c>
      <c r="K184" t="s">
        <v>249</v>
      </c>
      <c r="L184">
        <v>183</v>
      </c>
    </row>
    <row r="185" spans="1:14">
      <c r="A185" t="s">
        <v>245</v>
      </c>
      <c r="B185" t="s">
        <v>410</v>
      </c>
      <c r="C185" t="s">
        <v>247</v>
      </c>
      <c r="D185" t="s">
        <v>292</v>
      </c>
      <c r="E185" t="s">
        <v>248</v>
      </c>
      <c r="F185" t="s">
        <v>293</v>
      </c>
      <c r="G185" t="s">
        <v>248</v>
      </c>
      <c r="H185" t="s">
        <v>264</v>
      </c>
      <c r="I185" t="s">
        <v>248</v>
      </c>
      <c r="J185">
        <v>2</v>
      </c>
      <c r="K185" t="s">
        <v>249</v>
      </c>
      <c r="L185">
        <v>184</v>
      </c>
      <c r="M185">
        <f>L185-L183</f>
        <v>2</v>
      </c>
      <c r="N185" t="str">
        <f t="shared" si="2"/>
        <v>y</v>
      </c>
    </row>
    <row r="186" spans="1:14">
      <c r="A186" t="s">
        <v>245</v>
      </c>
      <c r="B186" t="s">
        <v>453</v>
      </c>
      <c r="C186" t="s">
        <v>247</v>
      </c>
      <c r="D186" t="s">
        <v>319</v>
      </c>
      <c r="E186" t="s">
        <v>248</v>
      </c>
      <c r="F186" t="s">
        <v>320</v>
      </c>
      <c r="G186" t="s">
        <v>248</v>
      </c>
      <c r="H186" t="s">
        <v>257</v>
      </c>
      <c r="I186" t="s">
        <v>248</v>
      </c>
      <c r="J186">
        <v>4</v>
      </c>
      <c r="K186" t="s">
        <v>249</v>
      </c>
      <c r="L186">
        <v>185</v>
      </c>
      <c r="M186">
        <f t="shared" si="3"/>
        <v>1</v>
      </c>
      <c r="N186" t="str">
        <f t="shared" si="2"/>
        <v/>
      </c>
    </row>
    <row r="187" spans="1:14">
      <c r="A187" t="s">
        <v>245</v>
      </c>
      <c r="B187" t="s">
        <v>522</v>
      </c>
      <c r="C187" t="s">
        <v>247</v>
      </c>
      <c r="D187" t="s">
        <v>366</v>
      </c>
      <c r="E187" t="s">
        <v>248</v>
      </c>
      <c r="F187" t="s">
        <v>367</v>
      </c>
      <c r="G187" t="s">
        <v>248</v>
      </c>
      <c r="H187" t="s">
        <v>264</v>
      </c>
      <c r="I187" t="s">
        <v>248</v>
      </c>
      <c r="J187">
        <v>2</v>
      </c>
      <c r="K187" t="s">
        <v>249</v>
      </c>
      <c r="L187">
        <v>186</v>
      </c>
      <c r="M187">
        <f t="shared" si="3"/>
        <v>1</v>
      </c>
      <c r="N187" t="str">
        <f t="shared" si="2"/>
        <v/>
      </c>
    </row>
    <row r="188" spans="1:14">
      <c r="A188" t="s">
        <v>245</v>
      </c>
      <c r="B188" t="s">
        <v>603</v>
      </c>
      <c r="C188" t="s">
        <v>247</v>
      </c>
      <c r="E188" t="s">
        <v>248</v>
      </c>
      <c r="G188" t="s">
        <v>248</v>
      </c>
      <c r="I188" t="s">
        <v>248</v>
      </c>
      <c r="K188" t="s">
        <v>249</v>
      </c>
      <c r="L188">
        <v>187</v>
      </c>
    </row>
    <row r="189" spans="1:14">
      <c r="A189" t="s">
        <v>245</v>
      </c>
      <c r="B189" t="s">
        <v>465</v>
      </c>
      <c r="C189" t="s">
        <v>247</v>
      </c>
      <c r="D189" t="s">
        <v>324</v>
      </c>
      <c r="E189" t="s">
        <v>248</v>
      </c>
      <c r="F189" t="s">
        <v>325</v>
      </c>
      <c r="G189" t="s">
        <v>248</v>
      </c>
      <c r="H189" t="s">
        <v>256</v>
      </c>
      <c r="I189" t="s">
        <v>248</v>
      </c>
      <c r="J189">
        <v>4</v>
      </c>
      <c r="K189" t="s">
        <v>249</v>
      </c>
      <c r="L189">
        <v>188</v>
      </c>
      <c r="M189">
        <f>L189-L187</f>
        <v>2</v>
      </c>
      <c r="N189" t="str">
        <f t="shared" si="2"/>
        <v>y</v>
      </c>
    </row>
    <row r="190" spans="1:14">
      <c r="A190" t="s">
        <v>245</v>
      </c>
      <c r="B190" t="s">
        <v>452</v>
      </c>
      <c r="C190" t="s">
        <v>247</v>
      </c>
      <c r="D190" t="s">
        <v>319</v>
      </c>
      <c r="E190" t="s">
        <v>248</v>
      </c>
      <c r="F190" t="s">
        <v>320</v>
      </c>
      <c r="G190" t="s">
        <v>248</v>
      </c>
      <c r="H190" t="s">
        <v>256</v>
      </c>
      <c r="I190" t="s">
        <v>248</v>
      </c>
      <c r="J190">
        <v>4</v>
      </c>
      <c r="K190" t="s">
        <v>249</v>
      </c>
      <c r="L190">
        <v>189</v>
      </c>
      <c r="M190">
        <f t="shared" si="3"/>
        <v>1</v>
      </c>
      <c r="N190" t="str">
        <f t="shared" si="2"/>
        <v/>
      </c>
    </row>
    <row r="191" spans="1:14">
      <c r="A191" t="s">
        <v>245</v>
      </c>
      <c r="B191" t="s">
        <v>460</v>
      </c>
      <c r="C191" t="s">
        <v>247</v>
      </c>
      <c r="D191" t="s">
        <v>321</v>
      </c>
      <c r="E191" t="s">
        <v>248</v>
      </c>
      <c r="F191" t="s">
        <v>322</v>
      </c>
      <c r="G191" t="s">
        <v>248</v>
      </c>
      <c r="H191" t="s">
        <v>257</v>
      </c>
      <c r="I191" t="s">
        <v>248</v>
      </c>
      <c r="J191">
        <v>4</v>
      </c>
      <c r="K191" t="s">
        <v>249</v>
      </c>
      <c r="L191">
        <v>190</v>
      </c>
      <c r="M191">
        <f t="shared" si="3"/>
        <v>1</v>
      </c>
      <c r="N191" t="str">
        <f t="shared" si="2"/>
        <v/>
      </c>
    </row>
    <row r="192" spans="1:14">
      <c r="A192" t="s">
        <v>245</v>
      </c>
      <c r="B192" t="s">
        <v>604</v>
      </c>
      <c r="C192" t="s">
        <v>247</v>
      </c>
      <c r="E192" t="s">
        <v>248</v>
      </c>
      <c r="G192" t="s">
        <v>248</v>
      </c>
      <c r="I192" t="s">
        <v>248</v>
      </c>
      <c r="K192" t="s">
        <v>249</v>
      </c>
      <c r="L192">
        <v>191</v>
      </c>
    </row>
    <row r="193" spans="1:14">
      <c r="A193" t="s">
        <v>245</v>
      </c>
      <c r="B193" t="s">
        <v>422</v>
      </c>
      <c r="C193" t="s">
        <v>247</v>
      </c>
      <c r="D193" t="s">
        <v>298</v>
      </c>
      <c r="E193" t="s">
        <v>248</v>
      </c>
      <c r="F193" t="s">
        <v>299</v>
      </c>
      <c r="G193" t="s">
        <v>248</v>
      </c>
      <c r="H193" t="s">
        <v>252</v>
      </c>
      <c r="I193" t="s">
        <v>248</v>
      </c>
      <c r="J193">
        <v>2</v>
      </c>
      <c r="K193" t="s">
        <v>249</v>
      </c>
      <c r="L193">
        <v>192</v>
      </c>
      <c r="M193">
        <f>L193-L191</f>
        <v>2</v>
      </c>
      <c r="N193" t="str">
        <f t="shared" si="2"/>
        <v>y</v>
      </c>
    </row>
    <row r="194" spans="1:14">
      <c r="A194" t="s">
        <v>245</v>
      </c>
      <c r="B194" t="s">
        <v>417</v>
      </c>
      <c r="C194" t="s">
        <v>247</v>
      </c>
      <c r="D194" t="s">
        <v>294</v>
      </c>
      <c r="E194" t="s">
        <v>248</v>
      </c>
      <c r="F194" t="s">
        <v>295</v>
      </c>
      <c r="G194" t="s">
        <v>248</v>
      </c>
      <c r="H194" t="s">
        <v>258</v>
      </c>
      <c r="I194" t="s">
        <v>248</v>
      </c>
      <c r="J194">
        <v>6</v>
      </c>
      <c r="K194" t="s">
        <v>249</v>
      </c>
      <c r="L194">
        <v>193</v>
      </c>
      <c r="M194">
        <f t="shared" si="3"/>
        <v>1</v>
      </c>
      <c r="N194" t="str">
        <f t="shared" si="2"/>
        <v/>
      </c>
    </row>
    <row r="195" spans="1:14">
      <c r="A195" t="s">
        <v>245</v>
      </c>
      <c r="B195" t="s">
        <v>605</v>
      </c>
      <c r="C195" t="s">
        <v>247</v>
      </c>
      <c r="E195" t="s">
        <v>248</v>
      </c>
      <c r="G195" t="s">
        <v>248</v>
      </c>
      <c r="I195" t="s">
        <v>248</v>
      </c>
      <c r="K195" t="s">
        <v>249</v>
      </c>
      <c r="L195">
        <v>194</v>
      </c>
    </row>
    <row r="196" spans="1:14">
      <c r="A196" t="s">
        <v>245</v>
      </c>
      <c r="B196" t="s">
        <v>606</v>
      </c>
      <c r="C196" t="s">
        <v>247</v>
      </c>
      <c r="E196" t="s">
        <v>248</v>
      </c>
      <c r="G196" t="s">
        <v>248</v>
      </c>
      <c r="I196" t="s">
        <v>248</v>
      </c>
      <c r="K196" t="s">
        <v>249</v>
      </c>
      <c r="L196">
        <v>195</v>
      </c>
    </row>
    <row r="197" spans="1:14">
      <c r="A197" t="s">
        <v>245</v>
      </c>
      <c r="B197" t="s">
        <v>423</v>
      </c>
      <c r="C197" t="s">
        <v>247</v>
      </c>
      <c r="D197" t="s">
        <v>298</v>
      </c>
      <c r="E197" t="s">
        <v>248</v>
      </c>
      <c r="F197" t="s">
        <v>299</v>
      </c>
      <c r="G197" t="s">
        <v>248</v>
      </c>
      <c r="H197" t="s">
        <v>253</v>
      </c>
      <c r="I197" t="s">
        <v>248</v>
      </c>
      <c r="J197">
        <v>3</v>
      </c>
      <c r="K197" t="s">
        <v>249</v>
      </c>
      <c r="L197">
        <v>196</v>
      </c>
      <c r="M197">
        <f>L197-L194</f>
        <v>3</v>
      </c>
      <c r="N197" t="str">
        <f t="shared" si="2"/>
        <v>y</v>
      </c>
    </row>
    <row r="198" spans="1:14">
      <c r="A198" t="s">
        <v>245</v>
      </c>
      <c r="B198" t="s">
        <v>412</v>
      </c>
      <c r="C198" t="s">
        <v>247</v>
      </c>
      <c r="D198" t="s">
        <v>294</v>
      </c>
      <c r="E198" t="s">
        <v>248</v>
      </c>
      <c r="F198" t="s">
        <v>295</v>
      </c>
      <c r="G198" t="s">
        <v>248</v>
      </c>
      <c r="H198" t="s">
        <v>253</v>
      </c>
      <c r="I198" t="s">
        <v>248</v>
      </c>
      <c r="J198">
        <v>3</v>
      </c>
      <c r="K198" t="s">
        <v>249</v>
      </c>
      <c r="L198">
        <v>197</v>
      </c>
      <c r="M198">
        <f t="shared" si="3"/>
        <v>1</v>
      </c>
      <c r="N198" t="str">
        <f t="shared" si="2"/>
        <v/>
      </c>
    </row>
    <row r="199" spans="1:14">
      <c r="A199" t="s">
        <v>245</v>
      </c>
      <c r="B199" t="s">
        <v>425</v>
      </c>
      <c r="C199" t="s">
        <v>247</v>
      </c>
      <c r="D199" t="s">
        <v>300</v>
      </c>
      <c r="E199" t="s">
        <v>248</v>
      </c>
      <c r="F199" t="s">
        <v>301</v>
      </c>
      <c r="G199" t="s">
        <v>248</v>
      </c>
      <c r="H199" t="s">
        <v>253</v>
      </c>
      <c r="I199" t="s">
        <v>248</v>
      </c>
      <c r="J199">
        <v>5</v>
      </c>
      <c r="K199" t="s">
        <v>249</v>
      </c>
      <c r="L199">
        <v>198</v>
      </c>
      <c r="M199">
        <f t="shared" si="3"/>
        <v>1</v>
      </c>
      <c r="N199" t="str">
        <f t="shared" si="2"/>
        <v/>
      </c>
    </row>
    <row r="200" spans="1:14">
      <c r="A200" t="s">
        <v>245</v>
      </c>
      <c r="B200" t="s">
        <v>607</v>
      </c>
      <c r="C200" t="s">
        <v>247</v>
      </c>
      <c r="E200" t="s">
        <v>248</v>
      </c>
      <c r="G200" t="s">
        <v>248</v>
      </c>
      <c r="I200" t="s">
        <v>248</v>
      </c>
      <c r="K200" t="s">
        <v>249</v>
      </c>
      <c r="L200">
        <v>199</v>
      </c>
    </row>
    <row r="201" spans="1:14">
      <c r="A201" t="s">
        <v>245</v>
      </c>
      <c r="B201" t="s">
        <v>444</v>
      </c>
      <c r="C201" t="s">
        <v>247</v>
      </c>
      <c r="D201" t="s">
        <v>312</v>
      </c>
      <c r="E201" t="s">
        <v>248</v>
      </c>
      <c r="F201" t="s">
        <v>313</v>
      </c>
      <c r="G201" t="s">
        <v>248</v>
      </c>
      <c r="H201" t="s">
        <v>264</v>
      </c>
      <c r="I201" t="s">
        <v>248</v>
      </c>
      <c r="J201">
        <v>2</v>
      </c>
      <c r="K201" t="s">
        <v>249</v>
      </c>
      <c r="L201">
        <v>200</v>
      </c>
      <c r="M201">
        <f>L201-L199</f>
        <v>2</v>
      </c>
      <c r="N201" t="str">
        <f t="shared" si="2"/>
        <v>y</v>
      </c>
    </row>
    <row r="202" spans="1:14">
      <c r="A202" t="s">
        <v>245</v>
      </c>
      <c r="B202" t="s">
        <v>411</v>
      </c>
      <c r="C202" t="s">
        <v>247</v>
      </c>
      <c r="D202" t="s">
        <v>294</v>
      </c>
      <c r="E202" t="s">
        <v>248</v>
      </c>
      <c r="F202" t="s">
        <v>295</v>
      </c>
      <c r="G202" t="s">
        <v>248</v>
      </c>
      <c r="H202" t="s">
        <v>252</v>
      </c>
      <c r="I202" t="s">
        <v>248</v>
      </c>
      <c r="J202">
        <v>2</v>
      </c>
      <c r="K202" t="s">
        <v>249</v>
      </c>
      <c r="L202">
        <v>201</v>
      </c>
      <c r="M202">
        <f t="shared" si="3"/>
        <v>1</v>
      </c>
      <c r="N202" t="str">
        <f t="shared" si="2"/>
        <v/>
      </c>
    </row>
    <row r="203" spans="1:14">
      <c r="A203" t="s">
        <v>245</v>
      </c>
      <c r="B203" t="s">
        <v>429</v>
      </c>
      <c r="C203" t="s">
        <v>247</v>
      </c>
      <c r="D203" t="s">
        <v>302</v>
      </c>
      <c r="E203" t="s">
        <v>248</v>
      </c>
      <c r="F203" t="s">
        <v>303</v>
      </c>
      <c r="G203" t="s">
        <v>248</v>
      </c>
      <c r="H203" t="s">
        <v>264</v>
      </c>
      <c r="I203" t="s">
        <v>248</v>
      </c>
      <c r="J203">
        <v>2</v>
      </c>
      <c r="K203" t="s">
        <v>249</v>
      </c>
      <c r="L203">
        <v>202</v>
      </c>
      <c r="M203">
        <f t="shared" si="3"/>
        <v>1</v>
      </c>
      <c r="N203" t="str">
        <f t="shared" si="2"/>
        <v/>
      </c>
    </row>
    <row r="204" spans="1:14">
      <c r="A204" t="s">
        <v>245</v>
      </c>
      <c r="B204" t="s">
        <v>608</v>
      </c>
      <c r="C204" t="s">
        <v>247</v>
      </c>
      <c r="E204" t="s">
        <v>248</v>
      </c>
      <c r="G204" t="s">
        <v>248</v>
      </c>
      <c r="I204" t="s">
        <v>248</v>
      </c>
      <c r="K204" t="s">
        <v>249</v>
      </c>
      <c r="L204">
        <v>203</v>
      </c>
    </row>
    <row r="205" spans="1:14">
      <c r="A205" t="s">
        <v>245</v>
      </c>
      <c r="B205" t="s">
        <v>424</v>
      </c>
      <c r="C205" t="s">
        <v>247</v>
      </c>
      <c r="D205" t="s">
        <v>298</v>
      </c>
      <c r="E205" t="s">
        <v>248</v>
      </c>
      <c r="F205" t="s">
        <v>299</v>
      </c>
      <c r="G205" t="s">
        <v>248</v>
      </c>
      <c r="H205" t="s">
        <v>255</v>
      </c>
      <c r="I205" t="s">
        <v>248</v>
      </c>
      <c r="J205">
        <v>4</v>
      </c>
      <c r="K205" t="s">
        <v>249</v>
      </c>
      <c r="L205">
        <v>204</v>
      </c>
      <c r="M205">
        <f>L205-L203</f>
        <v>2</v>
      </c>
      <c r="N205" t="str">
        <f t="shared" si="2"/>
        <v>y</v>
      </c>
    </row>
    <row r="206" spans="1:14">
      <c r="A206" t="s">
        <v>245</v>
      </c>
      <c r="B206" t="s">
        <v>414</v>
      </c>
      <c r="C206" t="s">
        <v>247</v>
      </c>
      <c r="D206" t="s">
        <v>294</v>
      </c>
      <c r="E206" t="s">
        <v>248</v>
      </c>
      <c r="F206" t="s">
        <v>295</v>
      </c>
      <c r="G206" t="s">
        <v>248</v>
      </c>
      <c r="H206" t="s">
        <v>255</v>
      </c>
      <c r="I206" t="s">
        <v>248</v>
      </c>
      <c r="J206">
        <v>4</v>
      </c>
      <c r="K206" t="s">
        <v>249</v>
      </c>
      <c r="L206">
        <v>205</v>
      </c>
      <c r="M206">
        <f t="shared" si="3"/>
        <v>1</v>
      </c>
      <c r="N206" t="str">
        <f t="shared" si="2"/>
        <v/>
      </c>
    </row>
    <row r="207" spans="1:14">
      <c r="A207" t="s">
        <v>245</v>
      </c>
      <c r="B207" t="s">
        <v>427</v>
      </c>
      <c r="C207" t="s">
        <v>247</v>
      </c>
      <c r="D207" t="s">
        <v>300</v>
      </c>
      <c r="E207" t="s">
        <v>248</v>
      </c>
      <c r="F207" t="s">
        <v>301</v>
      </c>
      <c r="G207" t="s">
        <v>248</v>
      </c>
      <c r="H207" t="s">
        <v>255</v>
      </c>
      <c r="I207" t="s">
        <v>248</v>
      </c>
      <c r="J207">
        <v>6</v>
      </c>
      <c r="K207" t="s">
        <v>249</v>
      </c>
      <c r="L207">
        <v>206</v>
      </c>
      <c r="M207">
        <f t="shared" si="3"/>
        <v>1</v>
      </c>
      <c r="N207" t="str">
        <f t="shared" si="2"/>
        <v/>
      </c>
    </row>
    <row r="208" spans="1:14">
      <c r="A208" t="s">
        <v>245</v>
      </c>
      <c r="B208" t="s">
        <v>609</v>
      </c>
      <c r="C208" t="s">
        <v>247</v>
      </c>
      <c r="E208" t="s">
        <v>248</v>
      </c>
      <c r="G208" t="s">
        <v>248</v>
      </c>
      <c r="I208" t="s">
        <v>248</v>
      </c>
      <c r="K208" t="s">
        <v>249</v>
      </c>
      <c r="L208">
        <v>207</v>
      </c>
    </row>
    <row r="209" spans="1:14">
      <c r="A209" t="s">
        <v>245</v>
      </c>
      <c r="B209" t="s">
        <v>402</v>
      </c>
      <c r="C209" t="s">
        <v>247</v>
      </c>
      <c r="D209" t="s">
        <v>276</v>
      </c>
      <c r="E209" t="s">
        <v>248</v>
      </c>
      <c r="F209" t="s">
        <v>277</v>
      </c>
      <c r="G209" t="s">
        <v>248</v>
      </c>
      <c r="H209" t="s">
        <v>267</v>
      </c>
      <c r="I209" t="s">
        <v>248</v>
      </c>
      <c r="J209">
        <v>2</v>
      </c>
      <c r="K209" t="s">
        <v>249</v>
      </c>
      <c r="L209">
        <v>208</v>
      </c>
      <c r="M209">
        <f>L209-L207</f>
        <v>2</v>
      </c>
      <c r="N209" t="str">
        <f t="shared" si="2"/>
        <v>y</v>
      </c>
    </row>
    <row r="210" spans="1:14">
      <c r="A210" t="s">
        <v>245</v>
      </c>
      <c r="B210" t="s">
        <v>418</v>
      </c>
      <c r="C210" t="s">
        <v>247</v>
      </c>
      <c r="D210" t="s">
        <v>294</v>
      </c>
      <c r="E210" t="s">
        <v>248</v>
      </c>
      <c r="F210" t="s">
        <v>295</v>
      </c>
      <c r="G210" t="s">
        <v>248</v>
      </c>
      <c r="H210" t="s">
        <v>259</v>
      </c>
      <c r="I210" t="s">
        <v>248</v>
      </c>
      <c r="J210">
        <v>5</v>
      </c>
      <c r="K210" t="s">
        <v>249</v>
      </c>
      <c r="L210">
        <v>209</v>
      </c>
      <c r="M210">
        <f t="shared" si="3"/>
        <v>1</v>
      </c>
      <c r="N210" t="str">
        <f t="shared" si="2"/>
        <v/>
      </c>
    </row>
    <row r="211" spans="1:14">
      <c r="A211" t="s">
        <v>245</v>
      </c>
      <c r="B211" t="s">
        <v>610</v>
      </c>
      <c r="C211" t="s">
        <v>247</v>
      </c>
      <c r="E211" t="s">
        <v>248</v>
      </c>
      <c r="G211" t="s">
        <v>248</v>
      </c>
      <c r="I211" t="s">
        <v>248</v>
      </c>
      <c r="K211" t="s">
        <v>249</v>
      </c>
      <c r="L211">
        <v>210</v>
      </c>
    </row>
    <row r="212" spans="1:14">
      <c r="A212" t="s">
        <v>245</v>
      </c>
      <c r="B212" t="s">
        <v>611</v>
      </c>
      <c r="C212" t="s">
        <v>247</v>
      </c>
      <c r="E212" t="s">
        <v>248</v>
      </c>
      <c r="G212" t="s">
        <v>248</v>
      </c>
      <c r="I212" t="s">
        <v>248</v>
      </c>
      <c r="K212" t="s">
        <v>249</v>
      </c>
      <c r="L212">
        <v>211</v>
      </c>
    </row>
    <row r="213" spans="1:14">
      <c r="A213" t="s">
        <v>245</v>
      </c>
      <c r="B213" t="s">
        <v>612</v>
      </c>
      <c r="C213" t="s">
        <v>247</v>
      </c>
      <c r="E213" t="s">
        <v>248</v>
      </c>
      <c r="G213" t="s">
        <v>248</v>
      </c>
      <c r="I213" t="s">
        <v>248</v>
      </c>
      <c r="K213" t="s">
        <v>249</v>
      </c>
      <c r="L213">
        <v>212</v>
      </c>
    </row>
    <row r="214" spans="1:14">
      <c r="A214" t="s">
        <v>245</v>
      </c>
      <c r="B214" t="s">
        <v>413</v>
      </c>
      <c r="C214" t="s">
        <v>247</v>
      </c>
      <c r="D214" t="s">
        <v>294</v>
      </c>
      <c r="E214" t="s">
        <v>248</v>
      </c>
      <c r="F214" t="s">
        <v>295</v>
      </c>
      <c r="G214" t="s">
        <v>248</v>
      </c>
      <c r="H214" t="s">
        <v>254</v>
      </c>
      <c r="I214" t="s">
        <v>248</v>
      </c>
      <c r="J214">
        <v>4</v>
      </c>
      <c r="K214" t="s">
        <v>249</v>
      </c>
      <c r="L214">
        <v>213</v>
      </c>
      <c r="M214">
        <f>L214-L210</f>
        <v>4</v>
      </c>
      <c r="N214" t="str">
        <f t="shared" si="2"/>
        <v>y</v>
      </c>
    </row>
    <row r="215" spans="1:14">
      <c r="A215" t="s">
        <v>245</v>
      </c>
      <c r="B215" t="s">
        <v>426</v>
      </c>
      <c r="C215" t="s">
        <v>247</v>
      </c>
      <c r="D215" t="s">
        <v>300</v>
      </c>
      <c r="E215" t="s">
        <v>248</v>
      </c>
      <c r="F215" t="s">
        <v>301</v>
      </c>
      <c r="G215" t="s">
        <v>248</v>
      </c>
      <c r="H215" t="s">
        <v>254</v>
      </c>
      <c r="I215" t="s">
        <v>248</v>
      </c>
      <c r="J215">
        <v>6</v>
      </c>
      <c r="K215" t="s">
        <v>249</v>
      </c>
      <c r="L215">
        <v>214</v>
      </c>
      <c r="M215">
        <f t="shared" si="3"/>
        <v>1</v>
      </c>
      <c r="N215" t="str">
        <f t="shared" si="2"/>
        <v/>
      </c>
    </row>
    <row r="216" spans="1:14">
      <c r="A216" t="s">
        <v>245</v>
      </c>
      <c r="B216" t="s">
        <v>613</v>
      </c>
      <c r="C216" t="s">
        <v>247</v>
      </c>
      <c r="E216" t="s">
        <v>248</v>
      </c>
      <c r="G216" t="s">
        <v>248</v>
      </c>
      <c r="I216" t="s">
        <v>248</v>
      </c>
      <c r="K216" t="s">
        <v>249</v>
      </c>
      <c r="L216">
        <v>215</v>
      </c>
    </row>
    <row r="217" spans="1:14">
      <c r="A217" t="s">
        <v>245</v>
      </c>
      <c r="B217" t="s">
        <v>408</v>
      </c>
      <c r="C217" t="s">
        <v>247</v>
      </c>
      <c r="D217" t="s">
        <v>288</v>
      </c>
      <c r="E217" t="s">
        <v>248</v>
      </c>
      <c r="F217" t="s">
        <v>289</v>
      </c>
      <c r="G217" t="s">
        <v>248</v>
      </c>
      <c r="H217" t="s">
        <v>264</v>
      </c>
      <c r="I217" t="s">
        <v>248</v>
      </c>
      <c r="J217">
        <v>2</v>
      </c>
      <c r="K217" t="s">
        <v>249</v>
      </c>
      <c r="L217">
        <v>216</v>
      </c>
      <c r="M217">
        <f>L217-L215</f>
        <v>2</v>
      </c>
      <c r="N217" t="str">
        <f t="shared" si="2"/>
        <v>y</v>
      </c>
    </row>
    <row r="218" spans="1:14">
      <c r="A218" t="s">
        <v>245</v>
      </c>
      <c r="B218" t="s">
        <v>416</v>
      </c>
      <c r="C218" t="s">
        <v>247</v>
      </c>
      <c r="D218" t="s">
        <v>294</v>
      </c>
      <c r="E218" t="s">
        <v>248</v>
      </c>
      <c r="F218" t="s">
        <v>295</v>
      </c>
      <c r="G218" t="s">
        <v>248</v>
      </c>
      <c r="H218" t="s">
        <v>257</v>
      </c>
      <c r="I218" t="s">
        <v>248</v>
      </c>
      <c r="J218">
        <v>4</v>
      </c>
      <c r="K218" t="s">
        <v>249</v>
      </c>
      <c r="L218">
        <v>217</v>
      </c>
      <c r="M218">
        <f t="shared" si="3"/>
        <v>1</v>
      </c>
      <c r="N218" t="str">
        <f t="shared" si="2"/>
        <v/>
      </c>
    </row>
    <row r="219" spans="1:14">
      <c r="A219" t="s">
        <v>245</v>
      </c>
      <c r="B219" t="s">
        <v>614</v>
      </c>
      <c r="C219" t="s">
        <v>247</v>
      </c>
      <c r="E219" t="s">
        <v>248</v>
      </c>
      <c r="G219" t="s">
        <v>248</v>
      </c>
      <c r="I219" t="s">
        <v>248</v>
      </c>
      <c r="K219" t="s">
        <v>249</v>
      </c>
      <c r="L219">
        <v>218</v>
      </c>
    </row>
    <row r="220" spans="1:14">
      <c r="A220" t="s">
        <v>245</v>
      </c>
      <c r="B220" t="s">
        <v>615</v>
      </c>
      <c r="C220" t="s">
        <v>247</v>
      </c>
      <c r="E220" t="s">
        <v>248</v>
      </c>
      <c r="G220" t="s">
        <v>248</v>
      </c>
      <c r="I220" t="s">
        <v>248</v>
      </c>
      <c r="K220" t="s">
        <v>249</v>
      </c>
      <c r="L220">
        <v>219</v>
      </c>
    </row>
    <row r="221" spans="1:14">
      <c r="A221" t="s">
        <v>245</v>
      </c>
      <c r="B221" t="s">
        <v>616</v>
      </c>
      <c r="C221" t="s">
        <v>247</v>
      </c>
      <c r="E221" t="s">
        <v>248</v>
      </c>
      <c r="G221" t="s">
        <v>248</v>
      </c>
      <c r="I221" t="s">
        <v>248</v>
      </c>
      <c r="K221" t="s">
        <v>249</v>
      </c>
      <c r="L221">
        <v>220</v>
      </c>
    </row>
    <row r="222" spans="1:14">
      <c r="A222" t="s">
        <v>245</v>
      </c>
      <c r="B222" t="s">
        <v>415</v>
      </c>
      <c r="C222" t="s">
        <v>247</v>
      </c>
      <c r="D222" t="s">
        <v>294</v>
      </c>
      <c r="E222" t="s">
        <v>248</v>
      </c>
      <c r="F222" t="s">
        <v>295</v>
      </c>
      <c r="G222" t="s">
        <v>248</v>
      </c>
      <c r="H222" t="s">
        <v>256</v>
      </c>
      <c r="I222" t="s">
        <v>248</v>
      </c>
      <c r="J222">
        <v>4</v>
      </c>
      <c r="K222" t="s">
        <v>249</v>
      </c>
      <c r="L222">
        <v>221</v>
      </c>
      <c r="M222">
        <f>L222-L218</f>
        <v>4</v>
      </c>
      <c r="N222" t="str">
        <f t="shared" ref="N222:N255" si="4">IF(M222=1,"","y")</f>
        <v>y</v>
      </c>
    </row>
    <row r="223" spans="1:14">
      <c r="A223" t="s">
        <v>245</v>
      </c>
      <c r="B223" t="s">
        <v>428</v>
      </c>
      <c r="C223" t="s">
        <v>247</v>
      </c>
      <c r="D223" t="s">
        <v>300</v>
      </c>
      <c r="E223" t="s">
        <v>248</v>
      </c>
      <c r="F223" t="s">
        <v>301</v>
      </c>
      <c r="G223" t="s">
        <v>248</v>
      </c>
      <c r="H223" t="s">
        <v>256</v>
      </c>
      <c r="I223" t="s">
        <v>248</v>
      </c>
      <c r="J223">
        <v>7</v>
      </c>
      <c r="K223" t="s">
        <v>249</v>
      </c>
      <c r="L223">
        <v>222</v>
      </c>
      <c r="M223">
        <f t="shared" ref="M223:M255" si="5">L223-L222</f>
        <v>1</v>
      </c>
      <c r="N223" t="str">
        <f t="shared" si="4"/>
        <v/>
      </c>
    </row>
    <row r="224" spans="1:14">
      <c r="A224" t="s">
        <v>245</v>
      </c>
      <c r="B224" t="s">
        <v>617</v>
      </c>
      <c r="C224" t="s">
        <v>247</v>
      </c>
      <c r="E224" t="s">
        <v>248</v>
      </c>
      <c r="G224" t="s">
        <v>248</v>
      </c>
      <c r="I224" t="s">
        <v>248</v>
      </c>
      <c r="K224" t="s">
        <v>249</v>
      </c>
      <c r="L224">
        <v>223</v>
      </c>
    </row>
    <row r="225" spans="1:14">
      <c r="A225" t="s">
        <v>245</v>
      </c>
      <c r="B225" t="s">
        <v>419</v>
      </c>
      <c r="C225" t="s">
        <v>247</v>
      </c>
      <c r="D225" t="s">
        <v>296</v>
      </c>
      <c r="E225" t="s">
        <v>248</v>
      </c>
      <c r="F225" t="s">
        <v>297</v>
      </c>
      <c r="G225" t="s">
        <v>248</v>
      </c>
      <c r="H225" t="s">
        <v>252</v>
      </c>
      <c r="I225" t="s">
        <v>248</v>
      </c>
      <c r="J225">
        <v>2</v>
      </c>
      <c r="K225" t="s">
        <v>249</v>
      </c>
      <c r="L225">
        <v>224</v>
      </c>
      <c r="M225">
        <f>L225-L223</f>
        <v>2</v>
      </c>
      <c r="N225" t="str">
        <f t="shared" si="4"/>
        <v>y</v>
      </c>
    </row>
    <row r="226" spans="1:14">
      <c r="A226" t="s">
        <v>245</v>
      </c>
      <c r="B226" t="s">
        <v>502</v>
      </c>
      <c r="C226" t="s">
        <v>247</v>
      </c>
      <c r="D226" t="s">
        <v>348</v>
      </c>
      <c r="E226" t="s">
        <v>248</v>
      </c>
      <c r="F226" t="s">
        <v>349</v>
      </c>
      <c r="G226" t="s">
        <v>248</v>
      </c>
      <c r="H226" t="s">
        <v>258</v>
      </c>
      <c r="I226" t="s">
        <v>248</v>
      </c>
      <c r="J226">
        <v>6</v>
      </c>
      <c r="K226" t="s">
        <v>249</v>
      </c>
      <c r="L226">
        <v>225</v>
      </c>
      <c r="M226">
        <f t="shared" si="5"/>
        <v>1</v>
      </c>
      <c r="N226" t="str">
        <f t="shared" si="4"/>
        <v/>
      </c>
    </row>
    <row r="227" spans="1:14">
      <c r="A227" t="s">
        <v>245</v>
      </c>
      <c r="B227" t="s">
        <v>618</v>
      </c>
      <c r="C227" t="s">
        <v>247</v>
      </c>
      <c r="E227" t="s">
        <v>248</v>
      </c>
      <c r="G227" t="s">
        <v>248</v>
      </c>
      <c r="I227" t="s">
        <v>248</v>
      </c>
      <c r="K227" t="s">
        <v>249</v>
      </c>
      <c r="L227">
        <v>226</v>
      </c>
    </row>
    <row r="228" spans="1:14">
      <c r="A228" t="s">
        <v>245</v>
      </c>
      <c r="B228" t="s">
        <v>619</v>
      </c>
      <c r="C228" t="s">
        <v>247</v>
      </c>
      <c r="E228" t="s">
        <v>248</v>
      </c>
      <c r="G228" t="s">
        <v>248</v>
      </c>
      <c r="I228" t="s">
        <v>248</v>
      </c>
      <c r="K228" t="s">
        <v>249</v>
      </c>
      <c r="L228">
        <v>227</v>
      </c>
    </row>
    <row r="229" spans="1:14">
      <c r="A229" t="s">
        <v>245</v>
      </c>
      <c r="B229" t="s">
        <v>420</v>
      </c>
      <c r="C229" t="s">
        <v>247</v>
      </c>
      <c r="D229" t="s">
        <v>296</v>
      </c>
      <c r="E229" t="s">
        <v>248</v>
      </c>
      <c r="F229" t="s">
        <v>297</v>
      </c>
      <c r="G229" t="s">
        <v>248</v>
      </c>
      <c r="H229" t="s">
        <v>253</v>
      </c>
      <c r="I229" t="s">
        <v>248</v>
      </c>
      <c r="J229">
        <v>3</v>
      </c>
      <c r="K229" t="s">
        <v>249</v>
      </c>
      <c r="L229">
        <v>228</v>
      </c>
      <c r="M229">
        <f>L229-L226</f>
        <v>3</v>
      </c>
      <c r="N229" t="str">
        <f t="shared" si="4"/>
        <v>y</v>
      </c>
    </row>
    <row r="230" spans="1:14">
      <c r="A230" t="s">
        <v>245</v>
      </c>
      <c r="B230" t="s">
        <v>497</v>
      </c>
      <c r="C230" t="s">
        <v>247</v>
      </c>
      <c r="D230" t="s">
        <v>348</v>
      </c>
      <c r="E230" t="s">
        <v>248</v>
      </c>
      <c r="F230" t="s">
        <v>349</v>
      </c>
      <c r="G230" t="s">
        <v>248</v>
      </c>
      <c r="H230" t="s">
        <v>253</v>
      </c>
      <c r="I230" t="s">
        <v>248</v>
      </c>
      <c r="J230">
        <v>3</v>
      </c>
      <c r="K230" t="s">
        <v>249</v>
      </c>
      <c r="L230">
        <v>229</v>
      </c>
      <c r="M230">
        <f t="shared" si="5"/>
        <v>1</v>
      </c>
      <c r="N230" t="str">
        <f t="shared" si="4"/>
        <v/>
      </c>
    </row>
    <row r="231" spans="1:14">
      <c r="A231" t="s">
        <v>245</v>
      </c>
      <c r="B231" t="s">
        <v>439</v>
      </c>
      <c r="C231" t="s">
        <v>247</v>
      </c>
      <c r="D231" t="s">
        <v>308</v>
      </c>
      <c r="E231" t="s">
        <v>248</v>
      </c>
      <c r="F231" t="s">
        <v>309</v>
      </c>
      <c r="G231" t="s">
        <v>248</v>
      </c>
      <c r="H231" t="s">
        <v>253</v>
      </c>
      <c r="I231" t="s">
        <v>248</v>
      </c>
      <c r="J231">
        <v>5</v>
      </c>
      <c r="K231" t="s">
        <v>249</v>
      </c>
      <c r="L231">
        <v>230</v>
      </c>
      <c r="M231">
        <f t="shared" si="5"/>
        <v>1</v>
      </c>
      <c r="N231" t="str">
        <f t="shared" si="4"/>
        <v/>
      </c>
    </row>
    <row r="232" spans="1:14">
      <c r="A232" t="s">
        <v>245</v>
      </c>
      <c r="B232" t="s">
        <v>620</v>
      </c>
      <c r="C232" t="s">
        <v>247</v>
      </c>
      <c r="E232" t="s">
        <v>248</v>
      </c>
      <c r="G232" t="s">
        <v>248</v>
      </c>
      <c r="I232" t="s">
        <v>248</v>
      </c>
      <c r="K232" t="s">
        <v>249</v>
      </c>
      <c r="L232">
        <v>231</v>
      </c>
    </row>
    <row r="233" spans="1:14">
      <c r="A233" t="s">
        <v>245</v>
      </c>
      <c r="B233" t="s">
        <v>443</v>
      </c>
      <c r="C233" t="s">
        <v>247</v>
      </c>
      <c r="D233" t="s">
        <v>310</v>
      </c>
      <c r="E233" t="s">
        <v>248</v>
      </c>
      <c r="F233" t="s">
        <v>311</v>
      </c>
      <c r="G233" t="s">
        <v>248</v>
      </c>
      <c r="H233" t="s">
        <v>264</v>
      </c>
      <c r="I233" t="s">
        <v>248</v>
      </c>
      <c r="J233">
        <v>2</v>
      </c>
      <c r="K233" t="s">
        <v>249</v>
      </c>
      <c r="L233">
        <v>232</v>
      </c>
      <c r="M233">
        <f>L233-L231</f>
        <v>2</v>
      </c>
      <c r="N233" t="str">
        <f t="shared" si="4"/>
        <v>y</v>
      </c>
    </row>
    <row r="234" spans="1:14">
      <c r="A234" t="s">
        <v>245</v>
      </c>
      <c r="B234" t="s">
        <v>496</v>
      </c>
      <c r="C234" t="s">
        <v>247</v>
      </c>
      <c r="D234" t="s">
        <v>348</v>
      </c>
      <c r="E234" t="s">
        <v>248</v>
      </c>
      <c r="F234" t="s">
        <v>349</v>
      </c>
      <c r="G234" t="s">
        <v>248</v>
      </c>
      <c r="H234" t="s">
        <v>252</v>
      </c>
      <c r="I234" t="s">
        <v>248</v>
      </c>
      <c r="J234">
        <v>2</v>
      </c>
      <c r="K234" t="s">
        <v>249</v>
      </c>
      <c r="L234">
        <v>233</v>
      </c>
      <c r="M234">
        <f t="shared" si="5"/>
        <v>1</v>
      </c>
      <c r="N234" t="str">
        <f t="shared" si="4"/>
        <v/>
      </c>
    </row>
    <row r="235" spans="1:14">
      <c r="A235" t="s">
        <v>245</v>
      </c>
      <c r="B235" t="s">
        <v>471</v>
      </c>
      <c r="C235" t="s">
        <v>247</v>
      </c>
      <c r="D235" t="s">
        <v>328</v>
      </c>
      <c r="E235" t="s">
        <v>248</v>
      </c>
      <c r="F235" t="s">
        <v>329</v>
      </c>
      <c r="G235" t="s">
        <v>248</v>
      </c>
      <c r="H235" t="s">
        <v>264</v>
      </c>
      <c r="I235" t="s">
        <v>248</v>
      </c>
      <c r="J235">
        <v>2</v>
      </c>
      <c r="K235" t="s">
        <v>249</v>
      </c>
      <c r="L235">
        <v>234</v>
      </c>
      <c r="M235">
        <f t="shared" si="5"/>
        <v>1</v>
      </c>
      <c r="N235" t="str">
        <f t="shared" si="4"/>
        <v/>
      </c>
    </row>
    <row r="236" spans="1:14">
      <c r="A236" t="s">
        <v>245</v>
      </c>
      <c r="B236" t="s">
        <v>621</v>
      </c>
      <c r="C236" t="s">
        <v>247</v>
      </c>
      <c r="E236" t="s">
        <v>248</v>
      </c>
      <c r="G236" t="s">
        <v>248</v>
      </c>
      <c r="I236" t="s">
        <v>248</v>
      </c>
      <c r="K236" t="s">
        <v>249</v>
      </c>
      <c r="L236">
        <v>235</v>
      </c>
    </row>
    <row r="237" spans="1:14">
      <c r="A237" t="s">
        <v>245</v>
      </c>
      <c r="B237" t="s">
        <v>421</v>
      </c>
      <c r="C237" t="s">
        <v>247</v>
      </c>
      <c r="D237" t="s">
        <v>296</v>
      </c>
      <c r="E237" t="s">
        <v>248</v>
      </c>
      <c r="F237" t="s">
        <v>297</v>
      </c>
      <c r="G237" t="s">
        <v>248</v>
      </c>
      <c r="H237" t="s">
        <v>255</v>
      </c>
      <c r="I237" t="s">
        <v>248</v>
      </c>
      <c r="J237">
        <v>4</v>
      </c>
      <c r="K237" t="s">
        <v>249</v>
      </c>
      <c r="L237">
        <v>236</v>
      </c>
      <c r="M237">
        <f>L237-L235</f>
        <v>2</v>
      </c>
      <c r="N237" t="str">
        <f t="shared" si="4"/>
        <v>y</v>
      </c>
    </row>
    <row r="238" spans="1:14">
      <c r="A238" t="s">
        <v>245</v>
      </c>
      <c r="B238" t="s">
        <v>499</v>
      </c>
      <c r="C238" t="s">
        <v>247</v>
      </c>
      <c r="D238" t="s">
        <v>348</v>
      </c>
      <c r="E238" t="s">
        <v>248</v>
      </c>
      <c r="F238" t="s">
        <v>349</v>
      </c>
      <c r="G238" t="s">
        <v>248</v>
      </c>
      <c r="H238" t="s">
        <v>255</v>
      </c>
      <c r="I238" t="s">
        <v>248</v>
      </c>
      <c r="J238">
        <v>4</v>
      </c>
      <c r="K238" t="s">
        <v>249</v>
      </c>
      <c r="L238">
        <v>237</v>
      </c>
      <c r="M238">
        <f t="shared" si="5"/>
        <v>1</v>
      </c>
      <c r="N238" t="str">
        <f t="shared" si="4"/>
        <v/>
      </c>
    </row>
    <row r="239" spans="1:14">
      <c r="A239" t="s">
        <v>245</v>
      </c>
      <c r="B239" t="s">
        <v>441</v>
      </c>
      <c r="C239" t="s">
        <v>247</v>
      </c>
      <c r="D239" t="s">
        <v>308</v>
      </c>
      <c r="E239" t="s">
        <v>248</v>
      </c>
      <c r="F239" t="s">
        <v>309</v>
      </c>
      <c r="G239" t="s">
        <v>248</v>
      </c>
      <c r="H239" t="s">
        <v>255</v>
      </c>
      <c r="I239" t="s">
        <v>248</v>
      </c>
      <c r="J239">
        <v>6</v>
      </c>
      <c r="K239" t="s">
        <v>249</v>
      </c>
      <c r="L239">
        <v>238</v>
      </c>
      <c r="M239">
        <f t="shared" si="5"/>
        <v>1</v>
      </c>
      <c r="N239" t="str">
        <f t="shared" si="4"/>
        <v/>
      </c>
    </row>
    <row r="240" spans="1:14">
      <c r="A240" t="s">
        <v>245</v>
      </c>
      <c r="B240" t="s">
        <v>622</v>
      </c>
      <c r="C240" t="s">
        <v>247</v>
      </c>
      <c r="E240" t="s">
        <v>248</v>
      </c>
      <c r="G240" t="s">
        <v>248</v>
      </c>
      <c r="I240" t="s">
        <v>248</v>
      </c>
      <c r="K240" t="s">
        <v>249</v>
      </c>
      <c r="L240">
        <v>239</v>
      </c>
    </row>
    <row r="241" spans="1:14">
      <c r="A241" t="s">
        <v>245</v>
      </c>
      <c r="B241" t="s">
        <v>398</v>
      </c>
      <c r="C241" t="s">
        <v>247</v>
      </c>
      <c r="D241" t="s">
        <v>270</v>
      </c>
      <c r="E241" t="s">
        <v>248</v>
      </c>
      <c r="F241" t="s">
        <v>271</v>
      </c>
      <c r="G241" t="s">
        <v>248</v>
      </c>
      <c r="H241" t="s">
        <v>267</v>
      </c>
      <c r="I241" t="s">
        <v>248</v>
      </c>
      <c r="J241">
        <v>2</v>
      </c>
      <c r="K241" t="s">
        <v>249</v>
      </c>
      <c r="L241">
        <v>240</v>
      </c>
      <c r="M241">
        <f>L241-L239</f>
        <v>2</v>
      </c>
      <c r="N241" t="str">
        <f t="shared" si="4"/>
        <v>y</v>
      </c>
    </row>
    <row r="242" spans="1:14">
      <c r="A242" t="s">
        <v>245</v>
      </c>
      <c r="B242" t="s">
        <v>503</v>
      </c>
      <c r="C242" t="s">
        <v>247</v>
      </c>
      <c r="D242" t="s">
        <v>348</v>
      </c>
      <c r="E242" t="s">
        <v>248</v>
      </c>
      <c r="F242" t="s">
        <v>349</v>
      </c>
      <c r="G242" t="s">
        <v>248</v>
      </c>
      <c r="H242" t="s">
        <v>259</v>
      </c>
      <c r="I242" t="s">
        <v>248</v>
      </c>
      <c r="J242">
        <v>5</v>
      </c>
      <c r="K242" t="s">
        <v>249</v>
      </c>
      <c r="L242">
        <v>241</v>
      </c>
      <c r="M242">
        <f t="shared" si="5"/>
        <v>1</v>
      </c>
      <c r="N242" t="str">
        <f t="shared" si="4"/>
        <v/>
      </c>
    </row>
    <row r="243" spans="1:14">
      <c r="A243" t="s">
        <v>245</v>
      </c>
      <c r="B243" t="s">
        <v>623</v>
      </c>
      <c r="C243" t="s">
        <v>247</v>
      </c>
      <c r="E243" t="s">
        <v>248</v>
      </c>
      <c r="G243" t="s">
        <v>248</v>
      </c>
      <c r="I243" t="s">
        <v>248</v>
      </c>
      <c r="K243" t="s">
        <v>249</v>
      </c>
      <c r="L243">
        <v>242</v>
      </c>
    </row>
    <row r="244" spans="1:14">
      <c r="A244" t="s">
        <v>245</v>
      </c>
      <c r="B244" t="s">
        <v>624</v>
      </c>
      <c r="C244" t="s">
        <v>247</v>
      </c>
      <c r="E244" t="s">
        <v>248</v>
      </c>
      <c r="G244" t="s">
        <v>248</v>
      </c>
      <c r="I244" t="s">
        <v>248</v>
      </c>
      <c r="K244" t="s">
        <v>249</v>
      </c>
      <c r="L244">
        <v>243</v>
      </c>
    </row>
    <row r="245" spans="1:14">
      <c r="A245" t="s">
        <v>245</v>
      </c>
      <c r="B245" t="s">
        <v>625</v>
      </c>
      <c r="C245" t="s">
        <v>247</v>
      </c>
      <c r="E245" t="s">
        <v>248</v>
      </c>
      <c r="G245" t="s">
        <v>248</v>
      </c>
      <c r="I245" t="s">
        <v>248</v>
      </c>
      <c r="K245" t="s">
        <v>249</v>
      </c>
      <c r="L245">
        <v>244</v>
      </c>
    </row>
    <row r="246" spans="1:14">
      <c r="A246" t="s">
        <v>245</v>
      </c>
      <c r="B246" t="s">
        <v>498</v>
      </c>
      <c r="C246" t="s">
        <v>247</v>
      </c>
      <c r="D246" t="s">
        <v>348</v>
      </c>
      <c r="E246" t="s">
        <v>248</v>
      </c>
      <c r="F246" t="s">
        <v>349</v>
      </c>
      <c r="G246" t="s">
        <v>248</v>
      </c>
      <c r="H246" t="s">
        <v>254</v>
      </c>
      <c r="I246" t="s">
        <v>248</v>
      </c>
      <c r="J246">
        <v>4</v>
      </c>
      <c r="K246" t="s">
        <v>249</v>
      </c>
      <c r="L246">
        <v>245</v>
      </c>
      <c r="M246">
        <f>L246-L242</f>
        <v>4</v>
      </c>
      <c r="N246" t="str">
        <f t="shared" si="4"/>
        <v>y</v>
      </c>
    </row>
    <row r="247" spans="1:14">
      <c r="A247" t="s">
        <v>245</v>
      </c>
      <c r="B247" t="s">
        <v>440</v>
      </c>
      <c r="C247" t="s">
        <v>247</v>
      </c>
      <c r="D247" t="s">
        <v>308</v>
      </c>
      <c r="E247" t="s">
        <v>248</v>
      </c>
      <c r="F247" t="s">
        <v>309</v>
      </c>
      <c r="G247" t="s">
        <v>248</v>
      </c>
      <c r="H247" t="s">
        <v>254</v>
      </c>
      <c r="I247" t="s">
        <v>248</v>
      </c>
      <c r="J247">
        <v>6</v>
      </c>
      <c r="K247" t="s">
        <v>249</v>
      </c>
      <c r="L247">
        <v>246</v>
      </c>
      <c r="M247">
        <f t="shared" si="5"/>
        <v>1</v>
      </c>
      <c r="N247" t="str">
        <f t="shared" si="4"/>
        <v/>
      </c>
    </row>
    <row r="248" spans="1:14">
      <c r="A248" t="s">
        <v>245</v>
      </c>
      <c r="B248" t="s">
        <v>626</v>
      </c>
      <c r="C248" t="s">
        <v>247</v>
      </c>
      <c r="E248" t="s">
        <v>248</v>
      </c>
      <c r="G248" t="s">
        <v>248</v>
      </c>
      <c r="I248" t="s">
        <v>248</v>
      </c>
      <c r="K248" t="s">
        <v>249</v>
      </c>
      <c r="L248">
        <v>247</v>
      </c>
    </row>
    <row r="249" spans="1:14">
      <c r="A249" t="s">
        <v>245</v>
      </c>
      <c r="B249" t="s">
        <v>505</v>
      </c>
      <c r="C249" t="s">
        <v>247</v>
      </c>
      <c r="D249" t="s">
        <v>352</v>
      </c>
      <c r="E249" t="s">
        <v>248</v>
      </c>
      <c r="F249" t="s">
        <v>353</v>
      </c>
      <c r="G249" t="s">
        <v>248</v>
      </c>
      <c r="H249" t="s">
        <v>264</v>
      </c>
      <c r="I249" t="s">
        <v>248</v>
      </c>
      <c r="J249">
        <v>2</v>
      </c>
      <c r="K249" t="s">
        <v>249</v>
      </c>
      <c r="L249">
        <v>248</v>
      </c>
      <c r="M249">
        <f>L249-L247</f>
        <v>2</v>
      </c>
      <c r="N249" t="str">
        <f t="shared" si="4"/>
        <v>y</v>
      </c>
    </row>
    <row r="250" spans="1:14">
      <c r="A250" t="s">
        <v>245</v>
      </c>
      <c r="B250" t="s">
        <v>501</v>
      </c>
      <c r="C250" t="s">
        <v>247</v>
      </c>
      <c r="D250" t="s">
        <v>348</v>
      </c>
      <c r="E250" t="s">
        <v>248</v>
      </c>
      <c r="F250" t="s">
        <v>349</v>
      </c>
      <c r="G250" t="s">
        <v>248</v>
      </c>
      <c r="H250" t="s">
        <v>257</v>
      </c>
      <c r="I250" t="s">
        <v>248</v>
      </c>
      <c r="J250">
        <v>4</v>
      </c>
      <c r="K250" t="s">
        <v>249</v>
      </c>
      <c r="L250">
        <v>249</v>
      </c>
      <c r="M250">
        <f t="shared" si="5"/>
        <v>1</v>
      </c>
      <c r="N250" t="str">
        <f t="shared" si="4"/>
        <v/>
      </c>
    </row>
    <row r="251" spans="1:14">
      <c r="A251" t="s">
        <v>245</v>
      </c>
      <c r="B251" t="s">
        <v>627</v>
      </c>
      <c r="C251" t="s">
        <v>247</v>
      </c>
      <c r="E251" t="s">
        <v>248</v>
      </c>
      <c r="G251" t="s">
        <v>248</v>
      </c>
      <c r="I251" t="s">
        <v>248</v>
      </c>
      <c r="K251" t="s">
        <v>249</v>
      </c>
      <c r="L251">
        <v>250</v>
      </c>
    </row>
    <row r="252" spans="1:14">
      <c r="A252" t="s">
        <v>245</v>
      </c>
      <c r="B252" t="s">
        <v>628</v>
      </c>
      <c r="C252" t="s">
        <v>247</v>
      </c>
      <c r="E252" t="s">
        <v>248</v>
      </c>
      <c r="G252" t="s">
        <v>248</v>
      </c>
      <c r="I252" t="s">
        <v>248</v>
      </c>
      <c r="K252" t="s">
        <v>249</v>
      </c>
      <c r="L252">
        <v>251</v>
      </c>
    </row>
    <row r="253" spans="1:14">
      <c r="A253" t="s">
        <v>245</v>
      </c>
      <c r="B253" t="s">
        <v>629</v>
      </c>
      <c r="C253" t="s">
        <v>247</v>
      </c>
      <c r="E253" t="s">
        <v>248</v>
      </c>
      <c r="G253" t="s">
        <v>248</v>
      </c>
      <c r="I253" t="s">
        <v>248</v>
      </c>
      <c r="K253" t="s">
        <v>249</v>
      </c>
      <c r="L253">
        <v>252</v>
      </c>
    </row>
    <row r="254" spans="1:14">
      <c r="A254" t="s">
        <v>245</v>
      </c>
      <c r="B254" t="s">
        <v>500</v>
      </c>
      <c r="C254" t="s">
        <v>247</v>
      </c>
      <c r="D254" t="s">
        <v>348</v>
      </c>
      <c r="E254" t="s">
        <v>248</v>
      </c>
      <c r="F254" t="s">
        <v>349</v>
      </c>
      <c r="G254" t="s">
        <v>248</v>
      </c>
      <c r="H254" t="s">
        <v>256</v>
      </c>
      <c r="I254" t="s">
        <v>248</v>
      </c>
      <c r="J254">
        <v>4</v>
      </c>
      <c r="K254" t="s">
        <v>249</v>
      </c>
      <c r="L254">
        <v>253</v>
      </c>
      <c r="M254">
        <f>L254-L250</f>
        <v>4</v>
      </c>
      <c r="N254" t="str">
        <f t="shared" si="4"/>
        <v>y</v>
      </c>
    </row>
    <row r="255" spans="1:14">
      <c r="A255" t="s">
        <v>245</v>
      </c>
      <c r="B255" t="s">
        <v>442</v>
      </c>
      <c r="C255" t="s">
        <v>247</v>
      </c>
      <c r="D255" t="s">
        <v>308</v>
      </c>
      <c r="E255" t="s">
        <v>248</v>
      </c>
      <c r="F255" t="s">
        <v>309</v>
      </c>
      <c r="G255" t="s">
        <v>248</v>
      </c>
      <c r="H255" t="s">
        <v>256</v>
      </c>
      <c r="I255" t="s">
        <v>248</v>
      </c>
      <c r="J255">
        <v>7</v>
      </c>
      <c r="K255" t="s">
        <v>249</v>
      </c>
      <c r="L255">
        <v>254</v>
      </c>
      <c r="M255">
        <f t="shared" si="5"/>
        <v>1</v>
      </c>
      <c r="N255" t="str">
        <f t="shared" si="4"/>
        <v/>
      </c>
    </row>
    <row r="256" spans="1:14">
      <c r="A256" t="s">
        <v>245</v>
      </c>
      <c r="B256" t="s">
        <v>630</v>
      </c>
      <c r="C256" t="s">
        <v>247</v>
      </c>
      <c r="E256" t="s">
        <v>248</v>
      </c>
      <c r="G256" t="s">
        <v>248</v>
      </c>
      <c r="I256" t="s">
        <v>248</v>
      </c>
      <c r="K256" t="s">
        <v>249</v>
      </c>
      <c r="L256">
        <v>255</v>
      </c>
    </row>
  </sheetData>
  <sortState xmlns:xlrd2="http://schemas.microsoft.com/office/spreadsheetml/2017/richdata2" ref="A1:L255">
    <sortCondition ref="L1:L25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8CEEE-9824-41DB-A45B-976F9E6A5DBC}">
  <dimension ref="A1:L151"/>
  <sheetViews>
    <sheetView workbookViewId="0">
      <selection activeCell="L135" sqref="L1:L1048576"/>
    </sheetView>
  </sheetViews>
  <sheetFormatPr defaultRowHeight="21"/>
  <cols>
    <col min="1" max="1" width="8.86328125" bestFit="1" customWidth="1"/>
    <col min="2" max="2" width="4.90625" bestFit="1" customWidth="1"/>
    <col min="3" max="3" width="3.76953125" bestFit="1" customWidth="1"/>
    <col min="4" max="4" width="5.953125" bestFit="1" customWidth="1"/>
    <col min="5" max="5" width="1.6328125" bestFit="1" customWidth="1"/>
    <col min="6" max="6" width="10.1328125" bestFit="1" customWidth="1"/>
    <col min="7" max="7" width="1.6328125" bestFit="1" customWidth="1"/>
    <col min="8" max="8" width="10.26953125" bestFit="1" customWidth="1"/>
    <col min="9" max="9" width="1.6328125" bestFit="1" customWidth="1"/>
    <col min="10" max="10" width="1.6796875" bestFit="1" customWidth="1"/>
    <col min="11" max="11" width="1.86328125" bestFit="1" customWidth="1"/>
  </cols>
  <sheetData>
    <row r="1" spans="1:12">
      <c r="A1" t="s">
        <v>245</v>
      </c>
      <c r="B1" t="s">
        <v>404</v>
      </c>
      <c r="C1" t="s">
        <v>247</v>
      </c>
      <c r="D1" t="s">
        <v>280</v>
      </c>
      <c r="E1" t="s">
        <v>248</v>
      </c>
      <c r="F1" t="s">
        <v>641</v>
      </c>
      <c r="G1" t="s">
        <v>248</v>
      </c>
      <c r="H1" t="s">
        <v>695</v>
      </c>
      <c r="I1" t="s">
        <v>248</v>
      </c>
      <c r="J1">
        <v>7</v>
      </c>
      <c r="K1" t="s">
        <v>249</v>
      </c>
      <c r="L1">
        <v>0</v>
      </c>
    </row>
    <row r="2" spans="1:12">
      <c r="A2" t="s">
        <v>245</v>
      </c>
      <c r="B2" t="s">
        <v>478</v>
      </c>
      <c r="C2" t="s">
        <v>247</v>
      </c>
      <c r="D2" t="s">
        <v>330</v>
      </c>
      <c r="E2" t="s">
        <v>248</v>
      </c>
      <c r="F2" t="s">
        <v>665</v>
      </c>
      <c r="G2" t="s">
        <v>248</v>
      </c>
      <c r="H2" t="s">
        <v>693</v>
      </c>
      <c r="I2" t="s">
        <v>248</v>
      </c>
      <c r="J2">
        <v>6</v>
      </c>
      <c r="K2" t="s">
        <v>249</v>
      </c>
      <c r="L2">
        <v>1</v>
      </c>
    </row>
    <row r="3" spans="1:12">
      <c r="A3" t="s">
        <v>245</v>
      </c>
      <c r="B3" t="s">
        <v>473</v>
      </c>
      <c r="C3" t="s">
        <v>247</v>
      </c>
      <c r="D3" t="s">
        <v>330</v>
      </c>
      <c r="E3" t="s">
        <v>248</v>
      </c>
      <c r="F3" t="s">
        <v>665</v>
      </c>
      <c r="G3" t="s">
        <v>248</v>
      </c>
      <c r="H3" t="s">
        <v>688</v>
      </c>
      <c r="I3" t="s">
        <v>248</v>
      </c>
      <c r="J3">
        <v>3</v>
      </c>
      <c r="K3" t="s">
        <v>249</v>
      </c>
      <c r="L3">
        <v>5</v>
      </c>
    </row>
    <row r="4" spans="1:12">
      <c r="A4" t="s">
        <v>245</v>
      </c>
      <c r="B4" t="s">
        <v>392</v>
      </c>
      <c r="C4" t="s">
        <v>247</v>
      </c>
      <c r="D4" t="s">
        <v>262</v>
      </c>
      <c r="E4" t="s">
        <v>248</v>
      </c>
      <c r="F4" t="s">
        <v>633</v>
      </c>
      <c r="G4" t="s">
        <v>248</v>
      </c>
      <c r="H4" t="s">
        <v>688</v>
      </c>
      <c r="I4" t="s">
        <v>248</v>
      </c>
      <c r="J4">
        <v>5</v>
      </c>
      <c r="K4" t="s">
        <v>249</v>
      </c>
      <c r="L4">
        <v>6</v>
      </c>
    </row>
    <row r="5" spans="1:12">
      <c r="A5" t="s">
        <v>245</v>
      </c>
      <c r="B5" t="s">
        <v>481</v>
      </c>
      <c r="C5" t="s">
        <v>247</v>
      </c>
      <c r="D5" t="s">
        <v>334</v>
      </c>
      <c r="E5" t="s">
        <v>248</v>
      </c>
      <c r="F5" t="s">
        <v>667</v>
      </c>
      <c r="G5" t="s">
        <v>248</v>
      </c>
      <c r="H5" t="s">
        <v>695</v>
      </c>
      <c r="I5" t="s">
        <v>248</v>
      </c>
      <c r="J5">
        <v>3</v>
      </c>
      <c r="K5" t="s">
        <v>249</v>
      </c>
      <c r="L5">
        <v>8</v>
      </c>
    </row>
    <row r="6" spans="1:12">
      <c r="A6" t="s">
        <v>245</v>
      </c>
      <c r="B6" t="s">
        <v>472</v>
      </c>
      <c r="C6" t="s">
        <v>247</v>
      </c>
      <c r="D6" t="s">
        <v>330</v>
      </c>
      <c r="E6" t="s">
        <v>248</v>
      </c>
      <c r="F6" t="s">
        <v>665</v>
      </c>
      <c r="G6" t="s">
        <v>248</v>
      </c>
      <c r="H6" t="s">
        <v>687</v>
      </c>
      <c r="I6" t="s">
        <v>248</v>
      </c>
      <c r="J6">
        <v>2</v>
      </c>
      <c r="K6" t="s">
        <v>249</v>
      </c>
      <c r="L6">
        <v>9</v>
      </c>
    </row>
    <row r="7" spans="1:12">
      <c r="A7" t="s">
        <v>245</v>
      </c>
      <c r="B7" t="s">
        <v>391</v>
      </c>
      <c r="C7" t="s">
        <v>247</v>
      </c>
      <c r="D7" t="s">
        <v>262</v>
      </c>
      <c r="E7" t="s">
        <v>248</v>
      </c>
      <c r="F7" t="s">
        <v>633</v>
      </c>
      <c r="G7" t="s">
        <v>248</v>
      </c>
      <c r="H7" t="s">
        <v>695</v>
      </c>
      <c r="I7" t="s">
        <v>248</v>
      </c>
      <c r="J7">
        <v>2</v>
      </c>
      <c r="K7" t="s">
        <v>249</v>
      </c>
      <c r="L7">
        <v>10</v>
      </c>
    </row>
    <row r="8" spans="1:12">
      <c r="A8" t="s">
        <v>245</v>
      </c>
      <c r="B8" t="s">
        <v>475</v>
      </c>
      <c r="C8" t="s">
        <v>247</v>
      </c>
      <c r="D8" t="s">
        <v>330</v>
      </c>
      <c r="E8" t="s">
        <v>248</v>
      </c>
      <c r="F8" t="s">
        <v>665</v>
      </c>
      <c r="G8" t="s">
        <v>248</v>
      </c>
      <c r="H8" t="s">
        <v>690</v>
      </c>
      <c r="I8" t="s">
        <v>248</v>
      </c>
      <c r="J8">
        <v>4</v>
      </c>
      <c r="K8" t="s">
        <v>249</v>
      </c>
      <c r="L8">
        <v>13</v>
      </c>
    </row>
    <row r="9" spans="1:12">
      <c r="A9" t="s">
        <v>245</v>
      </c>
      <c r="B9" t="s">
        <v>394</v>
      </c>
      <c r="C9" t="s">
        <v>247</v>
      </c>
      <c r="D9" t="s">
        <v>262</v>
      </c>
      <c r="E9" t="s">
        <v>248</v>
      </c>
      <c r="F9" t="s">
        <v>633</v>
      </c>
      <c r="G9" t="s">
        <v>248</v>
      </c>
      <c r="H9" t="s">
        <v>690</v>
      </c>
      <c r="I9" t="s">
        <v>248</v>
      </c>
      <c r="J9">
        <v>6</v>
      </c>
      <c r="K9" t="s">
        <v>249</v>
      </c>
      <c r="L9">
        <v>14</v>
      </c>
    </row>
    <row r="10" spans="1:12">
      <c r="A10" t="s">
        <v>245</v>
      </c>
      <c r="B10" t="s">
        <v>403</v>
      </c>
      <c r="C10" t="s">
        <v>247</v>
      </c>
      <c r="D10" t="s">
        <v>278</v>
      </c>
      <c r="E10" t="s">
        <v>248</v>
      </c>
      <c r="F10" t="s">
        <v>640</v>
      </c>
      <c r="G10" t="s">
        <v>248</v>
      </c>
      <c r="H10" t="s">
        <v>696</v>
      </c>
      <c r="I10" t="s">
        <v>248</v>
      </c>
      <c r="J10">
        <v>2</v>
      </c>
      <c r="K10" t="s">
        <v>249</v>
      </c>
      <c r="L10">
        <v>16</v>
      </c>
    </row>
    <row r="11" spans="1:12">
      <c r="A11" t="s">
        <v>245</v>
      </c>
      <c r="B11" t="s">
        <v>479</v>
      </c>
      <c r="C11" t="s">
        <v>247</v>
      </c>
      <c r="D11" t="s">
        <v>330</v>
      </c>
      <c r="E11" t="s">
        <v>248</v>
      </c>
      <c r="F11" t="s">
        <v>665</v>
      </c>
      <c r="G11" t="s">
        <v>248</v>
      </c>
      <c r="H11" t="s">
        <v>694</v>
      </c>
      <c r="I11" t="s">
        <v>248</v>
      </c>
      <c r="J11">
        <v>5</v>
      </c>
      <c r="K11" t="s">
        <v>249</v>
      </c>
      <c r="L11">
        <v>17</v>
      </c>
    </row>
    <row r="12" spans="1:12">
      <c r="A12" t="s">
        <v>245</v>
      </c>
      <c r="B12" t="s">
        <v>474</v>
      </c>
      <c r="C12" t="s">
        <v>247</v>
      </c>
      <c r="D12" t="s">
        <v>330</v>
      </c>
      <c r="E12" t="s">
        <v>248</v>
      </c>
      <c r="F12" t="s">
        <v>665</v>
      </c>
      <c r="G12" t="s">
        <v>248</v>
      </c>
      <c r="H12" t="s">
        <v>689</v>
      </c>
      <c r="I12" t="s">
        <v>248</v>
      </c>
      <c r="J12">
        <v>4</v>
      </c>
      <c r="K12" t="s">
        <v>249</v>
      </c>
      <c r="L12">
        <v>21</v>
      </c>
    </row>
    <row r="13" spans="1:12">
      <c r="A13" t="s">
        <v>245</v>
      </c>
      <c r="B13" t="s">
        <v>393</v>
      </c>
      <c r="C13" t="s">
        <v>247</v>
      </c>
      <c r="D13" t="s">
        <v>262</v>
      </c>
      <c r="E13" t="s">
        <v>248</v>
      </c>
      <c r="F13" t="s">
        <v>633</v>
      </c>
      <c r="G13" t="s">
        <v>248</v>
      </c>
      <c r="H13" t="s">
        <v>689</v>
      </c>
      <c r="I13" t="s">
        <v>248</v>
      </c>
      <c r="J13">
        <v>6</v>
      </c>
      <c r="K13" t="s">
        <v>249</v>
      </c>
      <c r="L13">
        <v>22</v>
      </c>
    </row>
    <row r="14" spans="1:12">
      <c r="A14" t="s">
        <v>245</v>
      </c>
      <c r="B14" t="s">
        <v>407</v>
      </c>
      <c r="C14" t="s">
        <v>247</v>
      </c>
      <c r="D14" t="s">
        <v>286</v>
      </c>
      <c r="E14" t="s">
        <v>248</v>
      </c>
      <c r="F14" t="s">
        <v>644</v>
      </c>
      <c r="G14" t="s">
        <v>248</v>
      </c>
      <c r="H14" t="s">
        <v>695</v>
      </c>
      <c r="I14" t="s">
        <v>248</v>
      </c>
      <c r="J14">
        <v>2</v>
      </c>
      <c r="K14" t="s">
        <v>249</v>
      </c>
      <c r="L14">
        <v>24</v>
      </c>
    </row>
    <row r="15" spans="1:12">
      <c r="A15" t="s">
        <v>245</v>
      </c>
      <c r="B15" t="s">
        <v>477</v>
      </c>
      <c r="C15" t="s">
        <v>247</v>
      </c>
      <c r="D15" t="s">
        <v>330</v>
      </c>
      <c r="E15" t="s">
        <v>248</v>
      </c>
      <c r="F15" t="s">
        <v>665</v>
      </c>
      <c r="G15" t="s">
        <v>248</v>
      </c>
      <c r="H15" t="s">
        <v>692</v>
      </c>
      <c r="I15" t="s">
        <v>248</v>
      </c>
      <c r="J15">
        <v>4</v>
      </c>
      <c r="K15" t="s">
        <v>249</v>
      </c>
      <c r="L15">
        <v>25</v>
      </c>
    </row>
    <row r="16" spans="1:12">
      <c r="A16" t="s">
        <v>245</v>
      </c>
      <c r="B16" t="s">
        <v>476</v>
      </c>
      <c r="C16" t="s">
        <v>247</v>
      </c>
      <c r="D16" t="s">
        <v>330</v>
      </c>
      <c r="E16" t="s">
        <v>248</v>
      </c>
      <c r="F16" t="s">
        <v>665</v>
      </c>
      <c r="G16" t="s">
        <v>248</v>
      </c>
      <c r="H16" t="s">
        <v>691</v>
      </c>
      <c r="I16" t="s">
        <v>248</v>
      </c>
      <c r="J16">
        <v>4</v>
      </c>
      <c r="K16" t="s">
        <v>249</v>
      </c>
      <c r="L16">
        <v>29</v>
      </c>
    </row>
    <row r="17" spans="1:12">
      <c r="A17" t="s">
        <v>245</v>
      </c>
      <c r="B17" t="s">
        <v>395</v>
      </c>
      <c r="C17" t="s">
        <v>247</v>
      </c>
      <c r="D17" t="s">
        <v>262</v>
      </c>
      <c r="E17" t="s">
        <v>248</v>
      </c>
      <c r="F17" t="s">
        <v>633</v>
      </c>
      <c r="G17" t="s">
        <v>248</v>
      </c>
      <c r="H17" t="s">
        <v>691</v>
      </c>
      <c r="I17" t="s">
        <v>248</v>
      </c>
      <c r="J17">
        <v>7</v>
      </c>
      <c r="K17" t="s">
        <v>249</v>
      </c>
      <c r="L17">
        <v>30</v>
      </c>
    </row>
    <row r="18" spans="1:12">
      <c r="A18" t="s">
        <v>245</v>
      </c>
      <c r="B18" t="s">
        <v>447</v>
      </c>
      <c r="C18" t="s">
        <v>247</v>
      </c>
      <c r="D18" t="s">
        <v>317</v>
      </c>
      <c r="E18" t="s">
        <v>248</v>
      </c>
      <c r="F18" t="s">
        <v>659</v>
      </c>
      <c r="G18" t="s">
        <v>248</v>
      </c>
      <c r="H18" t="s">
        <v>690</v>
      </c>
      <c r="I18" t="s">
        <v>248</v>
      </c>
      <c r="J18">
        <v>6</v>
      </c>
      <c r="K18" t="s">
        <v>249</v>
      </c>
      <c r="L18">
        <v>32</v>
      </c>
    </row>
    <row r="19" spans="1:12">
      <c r="A19" t="s">
        <v>245</v>
      </c>
      <c r="B19" t="s">
        <v>389</v>
      </c>
      <c r="C19" t="s">
        <v>247</v>
      </c>
      <c r="D19" t="s">
        <v>260</v>
      </c>
      <c r="E19" t="s">
        <v>248</v>
      </c>
      <c r="F19" t="s">
        <v>632</v>
      </c>
      <c r="G19" t="s">
        <v>248</v>
      </c>
      <c r="H19" t="s">
        <v>693</v>
      </c>
      <c r="I19" t="s">
        <v>248</v>
      </c>
      <c r="J19">
        <v>6</v>
      </c>
      <c r="K19" t="s">
        <v>249</v>
      </c>
      <c r="L19">
        <v>33</v>
      </c>
    </row>
    <row r="20" spans="1:12">
      <c r="A20" t="s">
        <v>245</v>
      </c>
      <c r="B20" t="s">
        <v>399</v>
      </c>
      <c r="C20" t="s">
        <v>247</v>
      </c>
      <c r="D20" t="s">
        <v>272</v>
      </c>
      <c r="E20" t="s">
        <v>248</v>
      </c>
      <c r="F20" t="s">
        <v>637</v>
      </c>
      <c r="G20" t="s">
        <v>248</v>
      </c>
      <c r="H20" t="s">
        <v>688</v>
      </c>
      <c r="I20" t="s">
        <v>248</v>
      </c>
      <c r="J20">
        <v>3</v>
      </c>
      <c r="K20" t="s">
        <v>249</v>
      </c>
      <c r="L20">
        <v>36</v>
      </c>
    </row>
    <row r="21" spans="1:12">
      <c r="A21" t="s">
        <v>245</v>
      </c>
      <c r="B21" t="s">
        <v>384</v>
      </c>
      <c r="C21" t="s">
        <v>247</v>
      </c>
      <c r="D21" t="s">
        <v>260</v>
      </c>
      <c r="E21" t="s">
        <v>248</v>
      </c>
      <c r="F21" t="s">
        <v>632</v>
      </c>
      <c r="G21" t="s">
        <v>248</v>
      </c>
      <c r="H21" t="s">
        <v>688</v>
      </c>
      <c r="I21" t="s">
        <v>248</v>
      </c>
      <c r="J21">
        <v>3</v>
      </c>
      <c r="K21" t="s">
        <v>249</v>
      </c>
      <c r="L21">
        <v>37</v>
      </c>
    </row>
    <row r="22" spans="1:12">
      <c r="A22" t="s">
        <v>245</v>
      </c>
      <c r="B22" t="s">
        <v>485</v>
      </c>
      <c r="C22" t="s">
        <v>247</v>
      </c>
      <c r="D22" t="s">
        <v>340</v>
      </c>
      <c r="E22" t="s">
        <v>248</v>
      </c>
      <c r="F22" t="s">
        <v>670</v>
      </c>
      <c r="G22" t="s">
        <v>248</v>
      </c>
      <c r="H22" t="s">
        <v>688</v>
      </c>
      <c r="I22" t="s">
        <v>248</v>
      </c>
      <c r="J22">
        <v>5</v>
      </c>
      <c r="K22" t="s">
        <v>249</v>
      </c>
      <c r="L22">
        <v>38</v>
      </c>
    </row>
    <row r="23" spans="1:12">
      <c r="A23" t="s">
        <v>245</v>
      </c>
      <c r="B23" t="s">
        <v>483</v>
      </c>
      <c r="C23" t="s">
        <v>247</v>
      </c>
      <c r="D23" t="s">
        <v>338</v>
      </c>
      <c r="E23" t="s">
        <v>248</v>
      </c>
      <c r="F23" t="s">
        <v>669</v>
      </c>
      <c r="G23" t="s">
        <v>248</v>
      </c>
      <c r="H23" t="s">
        <v>695</v>
      </c>
      <c r="I23" t="s">
        <v>248</v>
      </c>
      <c r="J23">
        <v>4</v>
      </c>
      <c r="K23" t="s">
        <v>249</v>
      </c>
      <c r="L23">
        <v>40</v>
      </c>
    </row>
    <row r="24" spans="1:12">
      <c r="A24" t="s">
        <v>245</v>
      </c>
      <c r="B24" t="s">
        <v>383</v>
      </c>
      <c r="C24" t="s">
        <v>247</v>
      </c>
      <c r="D24" t="s">
        <v>260</v>
      </c>
      <c r="E24" t="s">
        <v>248</v>
      </c>
      <c r="F24" t="s">
        <v>632</v>
      </c>
      <c r="G24" t="s">
        <v>248</v>
      </c>
      <c r="H24" t="s">
        <v>687</v>
      </c>
      <c r="I24" t="s">
        <v>248</v>
      </c>
      <c r="J24">
        <v>2</v>
      </c>
      <c r="K24" t="s">
        <v>249</v>
      </c>
      <c r="L24">
        <v>41</v>
      </c>
    </row>
    <row r="25" spans="1:12">
      <c r="A25" t="s">
        <v>245</v>
      </c>
      <c r="B25" t="s">
        <v>484</v>
      </c>
      <c r="C25" t="s">
        <v>247</v>
      </c>
      <c r="D25" t="s">
        <v>340</v>
      </c>
      <c r="E25" t="s">
        <v>248</v>
      </c>
      <c r="F25" t="s">
        <v>670</v>
      </c>
      <c r="G25" t="s">
        <v>248</v>
      </c>
      <c r="H25" t="s">
        <v>695</v>
      </c>
      <c r="I25" t="s">
        <v>248</v>
      </c>
      <c r="J25">
        <v>2</v>
      </c>
      <c r="K25" t="s">
        <v>249</v>
      </c>
      <c r="L25">
        <v>42</v>
      </c>
    </row>
    <row r="26" spans="1:12">
      <c r="A26" t="s">
        <v>245</v>
      </c>
      <c r="B26" t="s">
        <v>400</v>
      </c>
      <c r="C26" t="s">
        <v>247</v>
      </c>
      <c r="D26" t="s">
        <v>272</v>
      </c>
      <c r="E26" t="s">
        <v>248</v>
      </c>
      <c r="F26" t="s">
        <v>637</v>
      </c>
      <c r="G26" t="s">
        <v>248</v>
      </c>
      <c r="H26" t="s">
        <v>690</v>
      </c>
      <c r="I26" t="s">
        <v>248</v>
      </c>
      <c r="J26">
        <v>4</v>
      </c>
      <c r="K26" t="s">
        <v>249</v>
      </c>
      <c r="L26">
        <v>44</v>
      </c>
    </row>
    <row r="27" spans="1:12">
      <c r="A27" t="s">
        <v>245</v>
      </c>
      <c r="B27" t="s">
        <v>386</v>
      </c>
      <c r="C27" t="s">
        <v>247</v>
      </c>
      <c r="D27" t="s">
        <v>260</v>
      </c>
      <c r="E27" t="s">
        <v>248</v>
      </c>
      <c r="F27" t="s">
        <v>632</v>
      </c>
      <c r="G27" t="s">
        <v>248</v>
      </c>
      <c r="H27" t="s">
        <v>690</v>
      </c>
      <c r="I27" t="s">
        <v>248</v>
      </c>
      <c r="J27">
        <v>4</v>
      </c>
      <c r="K27" t="s">
        <v>249</v>
      </c>
      <c r="L27">
        <v>45</v>
      </c>
    </row>
    <row r="28" spans="1:12">
      <c r="A28" t="s">
        <v>245</v>
      </c>
      <c r="B28" t="s">
        <v>487</v>
      </c>
      <c r="C28" t="s">
        <v>247</v>
      </c>
      <c r="D28" t="s">
        <v>340</v>
      </c>
      <c r="E28" t="s">
        <v>248</v>
      </c>
      <c r="F28" t="s">
        <v>670</v>
      </c>
      <c r="G28" t="s">
        <v>248</v>
      </c>
      <c r="H28" t="s">
        <v>690</v>
      </c>
      <c r="I28" t="s">
        <v>248</v>
      </c>
      <c r="J28">
        <v>6</v>
      </c>
      <c r="K28" t="s">
        <v>249</v>
      </c>
      <c r="L28">
        <v>46</v>
      </c>
    </row>
    <row r="29" spans="1:12">
      <c r="A29" t="s">
        <v>245</v>
      </c>
      <c r="B29" t="s">
        <v>401</v>
      </c>
      <c r="C29" t="s">
        <v>247</v>
      </c>
      <c r="D29" t="s">
        <v>274</v>
      </c>
      <c r="E29" t="s">
        <v>248</v>
      </c>
      <c r="F29" t="s">
        <v>638</v>
      </c>
      <c r="G29" t="s">
        <v>248</v>
      </c>
      <c r="H29" t="s">
        <v>696</v>
      </c>
      <c r="I29" t="s">
        <v>248</v>
      </c>
      <c r="J29">
        <v>2</v>
      </c>
      <c r="K29" t="s">
        <v>249</v>
      </c>
      <c r="L29">
        <v>48</v>
      </c>
    </row>
    <row r="30" spans="1:12">
      <c r="A30" t="s">
        <v>245</v>
      </c>
      <c r="B30" t="s">
        <v>390</v>
      </c>
      <c r="C30" t="s">
        <v>247</v>
      </c>
      <c r="D30" t="s">
        <v>260</v>
      </c>
      <c r="E30" t="s">
        <v>248</v>
      </c>
      <c r="F30" t="s">
        <v>632</v>
      </c>
      <c r="G30" t="s">
        <v>248</v>
      </c>
      <c r="H30" t="s">
        <v>694</v>
      </c>
      <c r="I30" t="s">
        <v>248</v>
      </c>
      <c r="J30">
        <v>5</v>
      </c>
      <c r="K30" t="s">
        <v>249</v>
      </c>
      <c r="L30">
        <v>49</v>
      </c>
    </row>
    <row r="31" spans="1:12">
      <c r="A31" t="s">
        <v>245</v>
      </c>
      <c r="B31" t="s">
        <v>385</v>
      </c>
      <c r="C31" t="s">
        <v>247</v>
      </c>
      <c r="D31" t="s">
        <v>260</v>
      </c>
      <c r="E31" t="s">
        <v>248</v>
      </c>
      <c r="F31" t="s">
        <v>632</v>
      </c>
      <c r="G31" t="s">
        <v>248</v>
      </c>
      <c r="H31" t="s">
        <v>689</v>
      </c>
      <c r="I31" t="s">
        <v>248</v>
      </c>
      <c r="J31">
        <v>4</v>
      </c>
      <c r="K31" t="s">
        <v>249</v>
      </c>
      <c r="L31">
        <v>53</v>
      </c>
    </row>
    <row r="32" spans="1:12">
      <c r="A32" t="s">
        <v>245</v>
      </c>
      <c r="B32" t="s">
        <v>486</v>
      </c>
      <c r="C32" t="s">
        <v>247</v>
      </c>
      <c r="D32" t="s">
        <v>340</v>
      </c>
      <c r="E32" t="s">
        <v>248</v>
      </c>
      <c r="F32" t="s">
        <v>670</v>
      </c>
      <c r="G32" t="s">
        <v>248</v>
      </c>
      <c r="H32" t="s">
        <v>689</v>
      </c>
      <c r="I32" t="s">
        <v>248</v>
      </c>
      <c r="J32">
        <v>6</v>
      </c>
      <c r="K32" t="s">
        <v>249</v>
      </c>
      <c r="L32">
        <v>54</v>
      </c>
    </row>
    <row r="33" spans="1:12">
      <c r="A33" t="s">
        <v>245</v>
      </c>
      <c r="B33" t="s">
        <v>504</v>
      </c>
      <c r="C33" t="s">
        <v>247</v>
      </c>
      <c r="D33" t="s">
        <v>350</v>
      </c>
      <c r="E33" t="s">
        <v>248</v>
      </c>
      <c r="F33" t="s">
        <v>675</v>
      </c>
      <c r="G33" t="s">
        <v>248</v>
      </c>
      <c r="H33" t="s">
        <v>695</v>
      </c>
      <c r="I33" t="s">
        <v>248</v>
      </c>
      <c r="J33">
        <v>2</v>
      </c>
      <c r="K33" t="s">
        <v>249</v>
      </c>
      <c r="L33">
        <v>56</v>
      </c>
    </row>
    <row r="34" spans="1:12">
      <c r="A34" t="s">
        <v>245</v>
      </c>
      <c r="B34" t="s">
        <v>388</v>
      </c>
      <c r="C34" t="s">
        <v>247</v>
      </c>
      <c r="D34" t="s">
        <v>260</v>
      </c>
      <c r="E34" t="s">
        <v>248</v>
      </c>
      <c r="F34" t="s">
        <v>632</v>
      </c>
      <c r="G34" t="s">
        <v>248</v>
      </c>
      <c r="H34" t="s">
        <v>692</v>
      </c>
      <c r="I34" t="s">
        <v>248</v>
      </c>
      <c r="J34">
        <v>4</v>
      </c>
      <c r="K34" t="s">
        <v>249</v>
      </c>
      <c r="L34">
        <v>57</v>
      </c>
    </row>
    <row r="35" spans="1:12">
      <c r="A35" t="s">
        <v>245</v>
      </c>
      <c r="B35" t="s">
        <v>387</v>
      </c>
      <c r="C35" t="s">
        <v>247</v>
      </c>
      <c r="D35" t="s">
        <v>260</v>
      </c>
      <c r="E35" t="s">
        <v>248</v>
      </c>
      <c r="F35" t="s">
        <v>632</v>
      </c>
      <c r="G35" t="s">
        <v>248</v>
      </c>
      <c r="H35" t="s">
        <v>691</v>
      </c>
      <c r="I35" t="s">
        <v>248</v>
      </c>
      <c r="J35">
        <v>4</v>
      </c>
      <c r="K35" t="s">
        <v>249</v>
      </c>
      <c r="L35">
        <v>61</v>
      </c>
    </row>
    <row r="36" spans="1:12">
      <c r="A36" t="s">
        <v>245</v>
      </c>
      <c r="B36" t="s">
        <v>488</v>
      </c>
      <c r="C36" t="s">
        <v>247</v>
      </c>
      <c r="D36" t="s">
        <v>340</v>
      </c>
      <c r="E36" t="s">
        <v>248</v>
      </c>
      <c r="F36" t="s">
        <v>670</v>
      </c>
      <c r="G36" t="s">
        <v>248</v>
      </c>
      <c r="H36" t="s">
        <v>691</v>
      </c>
      <c r="I36" t="s">
        <v>248</v>
      </c>
      <c r="J36">
        <v>7</v>
      </c>
      <c r="K36" t="s">
        <v>249</v>
      </c>
      <c r="L36">
        <v>62</v>
      </c>
    </row>
    <row r="37" spans="1:12">
      <c r="A37" t="s">
        <v>245</v>
      </c>
      <c r="B37" t="s">
        <v>494</v>
      </c>
      <c r="C37" t="s">
        <v>247</v>
      </c>
      <c r="D37" t="s">
        <v>344</v>
      </c>
      <c r="E37" t="s">
        <v>248</v>
      </c>
      <c r="F37" t="s">
        <v>672</v>
      </c>
      <c r="G37" t="s">
        <v>248</v>
      </c>
      <c r="H37" t="s">
        <v>695</v>
      </c>
      <c r="I37" t="s">
        <v>248</v>
      </c>
      <c r="J37">
        <v>6</v>
      </c>
      <c r="K37" t="s">
        <v>249</v>
      </c>
      <c r="L37">
        <v>64</v>
      </c>
    </row>
    <row r="38" spans="1:12">
      <c r="A38" t="s">
        <v>245</v>
      </c>
      <c r="B38" t="s">
        <v>437</v>
      </c>
      <c r="C38" t="s">
        <v>247</v>
      </c>
      <c r="D38" t="s">
        <v>306</v>
      </c>
      <c r="E38" t="s">
        <v>248</v>
      </c>
      <c r="F38" t="s">
        <v>654</v>
      </c>
      <c r="G38" t="s">
        <v>248</v>
      </c>
      <c r="H38" t="s">
        <v>693</v>
      </c>
      <c r="I38" t="s">
        <v>248</v>
      </c>
      <c r="J38">
        <v>6</v>
      </c>
      <c r="K38" t="s">
        <v>249</v>
      </c>
      <c r="L38">
        <v>65</v>
      </c>
    </row>
    <row r="39" spans="1:12">
      <c r="A39" t="s">
        <v>245</v>
      </c>
      <c r="B39" t="s">
        <v>432</v>
      </c>
      <c r="C39" t="s">
        <v>247</v>
      </c>
      <c r="D39" t="s">
        <v>306</v>
      </c>
      <c r="E39" t="s">
        <v>248</v>
      </c>
      <c r="F39" t="s">
        <v>654</v>
      </c>
      <c r="G39" t="s">
        <v>248</v>
      </c>
      <c r="H39" t="s">
        <v>688</v>
      </c>
      <c r="I39" t="s">
        <v>248</v>
      </c>
      <c r="J39">
        <v>3</v>
      </c>
      <c r="K39" t="s">
        <v>249</v>
      </c>
      <c r="L39">
        <v>69</v>
      </c>
    </row>
    <row r="40" spans="1:12">
      <c r="A40" t="s">
        <v>245</v>
      </c>
      <c r="B40" t="s">
        <v>467</v>
      </c>
      <c r="C40" t="s">
        <v>247</v>
      </c>
      <c r="D40" t="s">
        <v>326</v>
      </c>
      <c r="E40" t="s">
        <v>248</v>
      </c>
      <c r="F40" t="s">
        <v>663</v>
      </c>
      <c r="G40" t="s">
        <v>248</v>
      </c>
      <c r="H40" t="s">
        <v>688</v>
      </c>
      <c r="I40" t="s">
        <v>248</v>
      </c>
      <c r="J40">
        <v>5</v>
      </c>
      <c r="K40" t="s">
        <v>249</v>
      </c>
      <c r="L40">
        <v>70</v>
      </c>
    </row>
    <row r="41" spans="1:12">
      <c r="A41" t="s">
        <v>245</v>
      </c>
      <c r="B41" t="s">
        <v>480</v>
      </c>
      <c r="C41" t="s">
        <v>247</v>
      </c>
      <c r="D41" t="s">
        <v>332</v>
      </c>
      <c r="E41" t="s">
        <v>248</v>
      </c>
      <c r="F41" t="s">
        <v>666</v>
      </c>
      <c r="G41" t="s">
        <v>248</v>
      </c>
      <c r="H41" t="s">
        <v>695</v>
      </c>
      <c r="I41" t="s">
        <v>248</v>
      </c>
      <c r="J41">
        <v>3</v>
      </c>
      <c r="K41" t="s">
        <v>249</v>
      </c>
      <c r="L41">
        <v>72</v>
      </c>
    </row>
    <row r="42" spans="1:12">
      <c r="A42" t="s">
        <v>245</v>
      </c>
      <c r="B42" t="s">
        <v>431</v>
      </c>
      <c r="C42" t="s">
        <v>247</v>
      </c>
      <c r="D42" t="s">
        <v>306</v>
      </c>
      <c r="E42" t="s">
        <v>248</v>
      </c>
      <c r="F42" t="s">
        <v>654</v>
      </c>
      <c r="G42" t="s">
        <v>248</v>
      </c>
      <c r="H42" t="s">
        <v>687</v>
      </c>
      <c r="I42" t="s">
        <v>248</v>
      </c>
      <c r="J42">
        <v>2</v>
      </c>
      <c r="K42" t="s">
        <v>249</v>
      </c>
      <c r="L42">
        <v>73</v>
      </c>
    </row>
    <row r="43" spans="1:12">
      <c r="A43" t="s">
        <v>245</v>
      </c>
      <c r="B43" t="s">
        <v>466</v>
      </c>
      <c r="C43" t="s">
        <v>247</v>
      </c>
      <c r="D43" t="s">
        <v>326</v>
      </c>
      <c r="E43" t="s">
        <v>248</v>
      </c>
      <c r="F43" t="s">
        <v>663</v>
      </c>
      <c r="G43" t="s">
        <v>248</v>
      </c>
      <c r="H43" t="s">
        <v>695</v>
      </c>
      <c r="I43" t="s">
        <v>248</v>
      </c>
      <c r="J43">
        <v>2</v>
      </c>
      <c r="K43" t="s">
        <v>249</v>
      </c>
      <c r="L43">
        <v>74</v>
      </c>
    </row>
    <row r="44" spans="1:12">
      <c r="A44" t="s">
        <v>245</v>
      </c>
      <c r="B44" t="s">
        <v>445</v>
      </c>
      <c r="C44" t="s">
        <v>247</v>
      </c>
      <c r="D44" t="s">
        <v>314</v>
      </c>
      <c r="E44" t="s">
        <v>248</v>
      </c>
      <c r="F44" t="s">
        <v>658</v>
      </c>
      <c r="G44" t="s">
        <v>248</v>
      </c>
      <c r="H44" t="s">
        <v>690</v>
      </c>
      <c r="I44" t="s">
        <v>248</v>
      </c>
      <c r="J44">
        <v>3</v>
      </c>
      <c r="K44" t="s">
        <v>249</v>
      </c>
      <c r="L44">
        <v>76</v>
      </c>
    </row>
    <row r="45" spans="1:12">
      <c r="A45" t="s">
        <v>245</v>
      </c>
      <c r="B45" t="s">
        <v>434</v>
      </c>
      <c r="C45" t="s">
        <v>247</v>
      </c>
      <c r="D45" t="s">
        <v>306</v>
      </c>
      <c r="E45" t="s">
        <v>248</v>
      </c>
      <c r="F45" t="s">
        <v>654</v>
      </c>
      <c r="G45" t="s">
        <v>248</v>
      </c>
      <c r="H45" t="s">
        <v>690</v>
      </c>
      <c r="I45" t="s">
        <v>248</v>
      </c>
      <c r="J45">
        <v>4</v>
      </c>
      <c r="K45" t="s">
        <v>249</v>
      </c>
      <c r="L45">
        <v>77</v>
      </c>
    </row>
    <row r="46" spans="1:12">
      <c r="A46" t="s">
        <v>245</v>
      </c>
      <c r="B46" t="s">
        <v>469</v>
      </c>
      <c r="C46" t="s">
        <v>247</v>
      </c>
      <c r="D46" t="s">
        <v>326</v>
      </c>
      <c r="E46" t="s">
        <v>248</v>
      </c>
      <c r="F46" t="s">
        <v>663</v>
      </c>
      <c r="G46" t="s">
        <v>248</v>
      </c>
      <c r="H46" t="s">
        <v>690</v>
      </c>
      <c r="I46" t="s">
        <v>248</v>
      </c>
      <c r="J46">
        <v>6</v>
      </c>
      <c r="K46" t="s">
        <v>249</v>
      </c>
      <c r="L46">
        <v>78</v>
      </c>
    </row>
    <row r="47" spans="1:12">
      <c r="A47" t="s">
        <v>245</v>
      </c>
      <c r="B47" t="s">
        <v>405</v>
      </c>
      <c r="C47" t="s">
        <v>247</v>
      </c>
      <c r="D47" t="s">
        <v>282</v>
      </c>
      <c r="E47" t="s">
        <v>248</v>
      </c>
      <c r="F47" t="s">
        <v>642</v>
      </c>
      <c r="G47" t="s">
        <v>248</v>
      </c>
      <c r="H47" t="s">
        <v>696</v>
      </c>
      <c r="I47" t="s">
        <v>248</v>
      </c>
      <c r="J47">
        <v>2</v>
      </c>
      <c r="K47" t="s">
        <v>249</v>
      </c>
      <c r="L47">
        <v>80</v>
      </c>
    </row>
    <row r="48" spans="1:12">
      <c r="A48" t="s">
        <v>245</v>
      </c>
      <c r="B48" t="s">
        <v>438</v>
      </c>
      <c r="C48" t="s">
        <v>247</v>
      </c>
      <c r="D48" t="s">
        <v>306</v>
      </c>
      <c r="E48" t="s">
        <v>248</v>
      </c>
      <c r="F48" t="s">
        <v>654</v>
      </c>
      <c r="G48" t="s">
        <v>248</v>
      </c>
      <c r="H48" t="s">
        <v>694</v>
      </c>
      <c r="I48" t="s">
        <v>248</v>
      </c>
      <c r="J48">
        <v>5</v>
      </c>
      <c r="K48" t="s">
        <v>249</v>
      </c>
      <c r="L48">
        <v>81</v>
      </c>
    </row>
    <row r="49" spans="1:12">
      <c r="A49" t="s">
        <v>245</v>
      </c>
      <c r="B49" t="s">
        <v>433</v>
      </c>
      <c r="C49" t="s">
        <v>247</v>
      </c>
      <c r="D49" t="s">
        <v>306</v>
      </c>
      <c r="E49" t="s">
        <v>248</v>
      </c>
      <c r="F49" t="s">
        <v>654</v>
      </c>
      <c r="G49" t="s">
        <v>248</v>
      </c>
      <c r="H49" t="s">
        <v>689</v>
      </c>
      <c r="I49" t="s">
        <v>248</v>
      </c>
      <c r="J49">
        <v>4</v>
      </c>
      <c r="K49" t="s">
        <v>249</v>
      </c>
      <c r="L49">
        <v>85</v>
      </c>
    </row>
    <row r="50" spans="1:12">
      <c r="A50" t="s">
        <v>245</v>
      </c>
      <c r="B50" t="s">
        <v>468</v>
      </c>
      <c r="C50" t="s">
        <v>247</v>
      </c>
      <c r="D50" t="s">
        <v>326</v>
      </c>
      <c r="E50" t="s">
        <v>248</v>
      </c>
      <c r="F50" t="s">
        <v>663</v>
      </c>
      <c r="G50" t="s">
        <v>248</v>
      </c>
      <c r="H50" t="s">
        <v>689</v>
      </c>
      <c r="I50" t="s">
        <v>248</v>
      </c>
      <c r="J50">
        <v>6</v>
      </c>
      <c r="K50" t="s">
        <v>249</v>
      </c>
      <c r="L50">
        <v>86</v>
      </c>
    </row>
    <row r="51" spans="1:12">
      <c r="A51" t="s">
        <v>245</v>
      </c>
      <c r="B51" t="s">
        <v>409</v>
      </c>
      <c r="C51" t="s">
        <v>247</v>
      </c>
      <c r="D51" t="s">
        <v>290</v>
      </c>
      <c r="E51" t="s">
        <v>248</v>
      </c>
      <c r="F51" t="s">
        <v>646</v>
      </c>
      <c r="G51" t="s">
        <v>248</v>
      </c>
      <c r="H51" t="s">
        <v>695</v>
      </c>
      <c r="I51" t="s">
        <v>248</v>
      </c>
      <c r="J51">
        <v>2</v>
      </c>
      <c r="K51" t="s">
        <v>249</v>
      </c>
      <c r="L51">
        <v>88</v>
      </c>
    </row>
    <row r="52" spans="1:12">
      <c r="A52" t="s">
        <v>245</v>
      </c>
      <c r="B52" t="s">
        <v>436</v>
      </c>
      <c r="C52" t="s">
        <v>247</v>
      </c>
      <c r="D52" t="s">
        <v>306</v>
      </c>
      <c r="E52" t="s">
        <v>248</v>
      </c>
      <c r="F52" t="s">
        <v>654</v>
      </c>
      <c r="G52" t="s">
        <v>248</v>
      </c>
      <c r="H52" t="s">
        <v>692</v>
      </c>
      <c r="I52" t="s">
        <v>248</v>
      </c>
      <c r="J52">
        <v>4</v>
      </c>
      <c r="K52" t="s">
        <v>249</v>
      </c>
      <c r="L52">
        <v>89</v>
      </c>
    </row>
    <row r="53" spans="1:12">
      <c r="A53" t="s">
        <v>245</v>
      </c>
      <c r="B53" t="s">
        <v>435</v>
      </c>
      <c r="C53" t="s">
        <v>247</v>
      </c>
      <c r="D53" t="s">
        <v>306</v>
      </c>
      <c r="E53" t="s">
        <v>248</v>
      </c>
      <c r="F53" t="s">
        <v>654</v>
      </c>
      <c r="G53" t="s">
        <v>248</v>
      </c>
      <c r="H53" t="s">
        <v>691</v>
      </c>
      <c r="I53" t="s">
        <v>248</v>
      </c>
      <c r="J53">
        <v>4</v>
      </c>
      <c r="K53" t="s">
        <v>249</v>
      </c>
      <c r="L53">
        <v>93</v>
      </c>
    </row>
    <row r="54" spans="1:12">
      <c r="A54" t="s">
        <v>245</v>
      </c>
      <c r="B54" t="s">
        <v>470</v>
      </c>
      <c r="C54" t="s">
        <v>247</v>
      </c>
      <c r="D54" t="s">
        <v>326</v>
      </c>
      <c r="E54" t="s">
        <v>248</v>
      </c>
      <c r="F54" t="s">
        <v>663</v>
      </c>
      <c r="G54" t="s">
        <v>248</v>
      </c>
      <c r="H54" t="s">
        <v>691</v>
      </c>
      <c r="I54" t="s">
        <v>248</v>
      </c>
      <c r="J54">
        <v>7</v>
      </c>
      <c r="K54" t="s">
        <v>249</v>
      </c>
      <c r="L54">
        <v>94</v>
      </c>
    </row>
    <row r="55" spans="1:12">
      <c r="A55" t="s">
        <v>245</v>
      </c>
      <c r="B55" t="s">
        <v>495</v>
      </c>
      <c r="C55" t="s">
        <v>247</v>
      </c>
      <c r="D55" t="s">
        <v>346</v>
      </c>
      <c r="E55" t="s">
        <v>248</v>
      </c>
      <c r="F55" t="s">
        <v>673</v>
      </c>
      <c r="G55" t="s">
        <v>248</v>
      </c>
      <c r="H55" t="s">
        <v>695</v>
      </c>
      <c r="I55" t="s">
        <v>248</v>
      </c>
      <c r="J55">
        <v>6</v>
      </c>
      <c r="K55" t="s">
        <v>249</v>
      </c>
      <c r="L55">
        <v>96</v>
      </c>
    </row>
    <row r="56" spans="1:12">
      <c r="A56" t="s">
        <v>245</v>
      </c>
      <c r="B56" t="s">
        <v>381</v>
      </c>
      <c r="C56" t="s">
        <v>247</v>
      </c>
      <c r="D56" t="s">
        <v>250</v>
      </c>
      <c r="E56" t="s">
        <v>248</v>
      </c>
      <c r="F56" t="s">
        <v>631</v>
      </c>
      <c r="G56" t="s">
        <v>248</v>
      </c>
      <c r="H56" t="s">
        <v>693</v>
      </c>
      <c r="I56" t="s">
        <v>248</v>
      </c>
      <c r="J56">
        <v>6</v>
      </c>
      <c r="K56" t="s">
        <v>249</v>
      </c>
      <c r="L56">
        <v>97</v>
      </c>
    </row>
    <row r="57" spans="1:12">
      <c r="A57" t="s">
        <v>245</v>
      </c>
      <c r="B57" t="s">
        <v>376</v>
      </c>
      <c r="C57" t="s">
        <v>247</v>
      </c>
      <c r="D57" t="s">
        <v>250</v>
      </c>
      <c r="E57" t="s">
        <v>248</v>
      </c>
      <c r="F57" t="s">
        <v>631</v>
      </c>
      <c r="G57" t="s">
        <v>248</v>
      </c>
      <c r="H57" t="s">
        <v>688</v>
      </c>
      <c r="I57" t="s">
        <v>248</v>
      </c>
      <c r="J57">
        <v>3</v>
      </c>
      <c r="K57" t="s">
        <v>249</v>
      </c>
      <c r="L57">
        <v>101</v>
      </c>
    </row>
    <row r="58" spans="1:12">
      <c r="A58" t="s">
        <v>245</v>
      </c>
      <c r="B58" t="s">
        <v>490</v>
      </c>
      <c r="C58" t="s">
        <v>247</v>
      </c>
      <c r="D58" t="s">
        <v>342</v>
      </c>
      <c r="E58" t="s">
        <v>248</v>
      </c>
      <c r="F58" t="s">
        <v>671</v>
      </c>
      <c r="G58" t="s">
        <v>248</v>
      </c>
      <c r="H58" t="s">
        <v>688</v>
      </c>
      <c r="I58" t="s">
        <v>248</v>
      </c>
      <c r="J58">
        <v>5</v>
      </c>
      <c r="K58" t="s">
        <v>249</v>
      </c>
      <c r="L58">
        <v>102</v>
      </c>
    </row>
    <row r="59" spans="1:12">
      <c r="A59" t="s">
        <v>245</v>
      </c>
      <c r="B59" t="s">
        <v>482</v>
      </c>
      <c r="C59" t="s">
        <v>247</v>
      </c>
      <c r="D59" t="s">
        <v>336</v>
      </c>
      <c r="E59" t="s">
        <v>248</v>
      </c>
      <c r="F59" t="s">
        <v>668</v>
      </c>
      <c r="G59" t="s">
        <v>248</v>
      </c>
      <c r="H59" t="s">
        <v>695</v>
      </c>
      <c r="I59" t="s">
        <v>248</v>
      </c>
      <c r="J59">
        <v>4</v>
      </c>
      <c r="K59" t="s">
        <v>249</v>
      </c>
      <c r="L59">
        <v>104</v>
      </c>
    </row>
    <row r="60" spans="1:12">
      <c r="A60" t="s">
        <v>245</v>
      </c>
      <c r="B60" t="s">
        <v>375</v>
      </c>
      <c r="C60" t="s">
        <v>247</v>
      </c>
      <c r="D60" t="s">
        <v>250</v>
      </c>
      <c r="E60" t="s">
        <v>248</v>
      </c>
      <c r="F60" t="s">
        <v>631</v>
      </c>
      <c r="G60" t="s">
        <v>248</v>
      </c>
      <c r="H60" t="s">
        <v>687</v>
      </c>
      <c r="I60" t="s">
        <v>248</v>
      </c>
      <c r="J60">
        <v>2</v>
      </c>
      <c r="K60" t="s">
        <v>249</v>
      </c>
      <c r="L60">
        <v>105</v>
      </c>
    </row>
    <row r="61" spans="1:12">
      <c r="A61" t="s">
        <v>245</v>
      </c>
      <c r="B61" t="s">
        <v>489</v>
      </c>
      <c r="C61" t="s">
        <v>247</v>
      </c>
      <c r="D61" t="s">
        <v>342</v>
      </c>
      <c r="E61" t="s">
        <v>248</v>
      </c>
      <c r="F61" t="s">
        <v>671</v>
      </c>
      <c r="G61" t="s">
        <v>248</v>
      </c>
      <c r="H61" t="s">
        <v>695</v>
      </c>
      <c r="I61" t="s">
        <v>248</v>
      </c>
      <c r="J61">
        <v>2</v>
      </c>
      <c r="K61" t="s">
        <v>249</v>
      </c>
      <c r="L61">
        <v>106</v>
      </c>
    </row>
    <row r="62" spans="1:12">
      <c r="A62" t="s">
        <v>245</v>
      </c>
      <c r="B62" t="s">
        <v>446</v>
      </c>
      <c r="C62" t="s">
        <v>247</v>
      </c>
      <c r="D62" t="s">
        <v>314</v>
      </c>
      <c r="E62" t="s">
        <v>248</v>
      </c>
      <c r="F62" t="s">
        <v>658</v>
      </c>
      <c r="G62" t="s">
        <v>248</v>
      </c>
      <c r="H62" t="s">
        <v>697</v>
      </c>
      <c r="I62" t="s">
        <v>248</v>
      </c>
      <c r="J62">
        <v>5</v>
      </c>
      <c r="K62" t="s">
        <v>249</v>
      </c>
      <c r="L62">
        <v>108</v>
      </c>
    </row>
    <row r="63" spans="1:12">
      <c r="A63" t="s">
        <v>245</v>
      </c>
      <c r="B63" t="s">
        <v>378</v>
      </c>
      <c r="C63" t="s">
        <v>247</v>
      </c>
      <c r="D63" t="s">
        <v>250</v>
      </c>
      <c r="E63" t="s">
        <v>248</v>
      </c>
      <c r="F63" t="s">
        <v>631</v>
      </c>
      <c r="G63" t="s">
        <v>248</v>
      </c>
      <c r="H63" t="s">
        <v>690</v>
      </c>
      <c r="I63" t="s">
        <v>248</v>
      </c>
      <c r="J63">
        <v>4</v>
      </c>
      <c r="K63" t="s">
        <v>249</v>
      </c>
      <c r="L63">
        <v>109</v>
      </c>
    </row>
    <row r="64" spans="1:12">
      <c r="A64" t="s">
        <v>245</v>
      </c>
      <c r="B64" t="s">
        <v>492</v>
      </c>
      <c r="C64" t="s">
        <v>247</v>
      </c>
      <c r="D64" t="s">
        <v>342</v>
      </c>
      <c r="E64" t="s">
        <v>248</v>
      </c>
      <c r="F64" t="s">
        <v>671</v>
      </c>
      <c r="G64" t="s">
        <v>248</v>
      </c>
      <c r="H64" t="s">
        <v>690</v>
      </c>
      <c r="I64" t="s">
        <v>248</v>
      </c>
      <c r="J64">
        <v>6</v>
      </c>
      <c r="K64" t="s">
        <v>249</v>
      </c>
      <c r="L64">
        <v>110</v>
      </c>
    </row>
    <row r="65" spans="1:12">
      <c r="A65" t="s">
        <v>245</v>
      </c>
      <c r="B65" t="s">
        <v>406</v>
      </c>
      <c r="C65" t="s">
        <v>247</v>
      </c>
      <c r="D65" t="s">
        <v>284</v>
      </c>
      <c r="E65" t="s">
        <v>248</v>
      </c>
      <c r="F65" t="s">
        <v>643</v>
      </c>
      <c r="G65" t="s">
        <v>248</v>
      </c>
      <c r="H65" t="s">
        <v>696</v>
      </c>
      <c r="I65" t="s">
        <v>248</v>
      </c>
      <c r="J65">
        <v>2</v>
      </c>
      <c r="K65" t="s">
        <v>249</v>
      </c>
      <c r="L65">
        <v>112</v>
      </c>
    </row>
    <row r="66" spans="1:12">
      <c r="A66" t="s">
        <v>245</v>
      </c>
      <c r="B66" t="s">
        <v>382</v>
      </c>
      <c r="C66" t="s">
        <v>247</v>
      </c>
      <c r="D66" t="s">
        <v>250</v>
      </c>
      <c r="E66" t="s">
        <v>248</v>
      </c>
      <c r="F66" t="s">
        <v>631</v>
      </c>
      <c r="G66" t="s">
        <v>248</v>
      </c>
      <c r="H66" t="s">
        <v>694</v>
      </c>
      <c r="I66" t="s">
        <v>248</v>
      </c>
      <c r="J66">
        <v>5</v>
      </c>
      <c r="K66" t="s">
        <v>249</v>
      </c>
      <c r="L66">
        <v>113</v>
      </c>
    </row>
    <row r="67" spans="1:12">
      <c r="A67" t="s">
        <v>245</v>
      </c>
      <c r="B67" t="s">
        <v>377</v>
      </c>
      <c r="C67" t="s">
        <v>247</v>
      </c>
      <c r="D67" t="s">
        <v>250</v>
      </c>
      <c r="E67" t="s">
        <v>248</v>
      </c>
      <c r="F67" t="s">
        <v>631</v>
      </c>
      <c r="G67" t="s">
        <v>248</v>
      </c>
      <c r="H67" t="s">
        <v>689</v>
      </c>
      <c r="I67" t="s">
        <v>248</v>
      </c>
      <c r="J67">
        <v>4</v>
      </c>
      <c r="K67" t="s">
        <v>249</v>
      </c>
      <c r="L67">
        <v>117</v>
      </c>
    </row>
    <row r="68" spans="1:12">
      <c r="A68" t="s">
        <v>245</v>
      </c>
      <c r="B68" t="s">
        <v>491</v>
      </c>
      <c r="C68" t="s">
        <v>247</v>
      </c>
      <c r="D68" t="s">
        <v>342</v>
      </c>
      <c r="E68" t="s">
        <v>248</v>
      </c>
      <c r="F68" t="s">
        <v>671</v>
      </c>
      <c r="G68" t="s">
        <v>248</v>
      </c>
      <c r="H68" t="s">
        <v>689</v>
      </c>
      <c r="I68" t="s">
        <v>248</v>
      </c>
      <c r="J68">
        <v>6</v>
      </c>
      <c r="K68" t="s">
        <v>249</v>
      </c>
      <c r="L68">
        <v>118</v>
      </c>
    </row>
    <row r="69" spans="1:12">
      <c r="A69" t="s">
        <v>245</v>
      </c>
      <c r="B69" t="s">
        <v>506</v>
      </c>
      <c r="C69" t="s">
        <v>247</v>
      </c>
      <c r="D69" t="s">
        <v>354</v>
      </c>
      <c r="E69" t="s">
        <v>248</v>
      </c>
      <c r="F69" t="s">
        <v>677</v>
      </c>
      <c r="G69" t="s">
        <v>248</v>
      </c>
      <c r="H69" t="s">
        <v>695</v>
      </c>
      <c r="I69" t="s">
        <v>248</v>
      </c>
      <c r="J69">
        <v>2</v>
      </c>
      <c r="K69" t="s">
        <v>249</v>
      </c>
      <c r="L69">
        <v>120</v>
      </c>
    </row>
    <row r="70" spans="1:12">
      <c r="A70" t="s">
        <v>245</v>
      </c>
      <c r="B70" t="s">
        <v>380</v>
      </c>
      <c r="C70" t="s">
        <v>247</v>
      </c>
      <c r="D70" t="s">
        <v>250</v>
      </c>
      <c r="E70" t="s">
        <v>248</v>
      </c>
      <c r="F70" t="s">
        <v>631</v>
      </c>
      <c r="G70" t="s">
        <v>248</v>
      </c>
      <c r="H70" t="s">
        <v>692</v>
      </c>
      <c r="I70" t="s">
        <v>248</v>
      </c>
      <c r="J70">
        <v>4</v>
      </c>
      <c r="K70" t="s">
        <v>249</v>
      </c>
      <c r="L70">
        <v>121</v>
      </c>
    </row>
    <row r="71" spans="1:12">
      <c r="A71" t="s">
        <v>245</v>
      </c>
      <c r="B71" t="s">
        <v>379</v>
      </c>
      <c r="C71" t="s">
        <v>247</v>
      </c>
      <c r="D71" t="s">
        <v>250</v>
      </c>
      <c r="E71" t="s">
        <v>248</v>
      </c>
      <c r="F71" t="s">
        <v>631</v>
      </c>
      <c r="G71" t="s">
        <v>248</v>
      </c>
      <c r="H71" t="s">
        <v>691</v>
      </c>
      <c r="I71" t="s">
        <v>248</v>
      </c>
      <c r="J71">
        <v>4</v>
      </c>
      <c r="K71" t="s">
        <v>249</v>
      </c>
      <c r="L71">
        <v>125</v>
      </c>
    </row>
    <row r="72" spans="1:12">
      <c r="A72" t="s">
        <v>245</v>
      </c>
      <c r="B72" t="s">
        <v>493</v>
      </c>
      <c r="C72" t="s">
        <v>247</v>
      </c>
      <c r="D72" t="s">
        <v>342</v>
      </c>
      <c r="E72" t="s">
        <v>248</v>
      </c>
      <c r="F72" t="s">
        <v>671</v>
      </c>
      <c r="G72" t="s">
        <v>248</v>
      </c>
      <c r="H72" t="s">
        <v>691</v>
      </c>
      <c r="I72" t="s">
        <v>248</v>
      </c>
      <c r="J72">
        <v>7</v>
      </c>
      <c r="K72" t="s">
        <v>249</v>
      </c>
      <c r="L72">
        <v>126</v>
      </c>
    </row>
    <row r="73" spans="1:12">
      <c r="A73" t="s">
        <v>245</v>
      </c>
      <c r="B73" t="s">
        <v>512</v>
      </c>
      <c r="C73" t="s">
        <v>247</v>
      </c>
      <c r="D73" t="s">
        <v>356</v>
      </c>
      <c r="E73" t="s">
        <v>248</v>
      </c>
      <c r="F73" t="s">
        <v>678</v>
      </c>
      <c r="G73" t="s">
        <v>248</v>
      </c>
      <c r="H73" t="s">
        <v>693</v>
      </c>
      <c r="I73" t="s">
        <v>248</v>
      </c>
      <c r="J73">
        <v>6</v>
      </c>
      <c r="K73" t="s">
        <v>249</v>
      </c>
      <c r="L73">
        <v>129</v>
      </c>
    </row>
    <row r="74" spans="1:12">
      <c r="A74" t="s">
        <v>245</v>
      </c>
      <c r="B74" t="s">
        <v>517</v>
      </c>
      <c r="C74" t="s">
        <v>247</v>
      </c>
      <c r="D74" t="s">
        <v>360</v>
      </c>
      <c r="E74" t="s">
        <v>248</v>
      </c>
      <c r="F74" t="s">
        <v>680</v>
      </c>
      <c r="G74" t="s">
        <v>248</v>
      </c>
      <c r="H74" t="s">
        <v>688</v>
      </c>
      <c r="I74" t="s">
        <v>248</v>
      </c>
      <c r="J74">
        <v>3</v>
      </c>
      <c r="K74" t="s">
        <v>249</v>
      </c>
      <c r="L74">
        <v>132</v>
      </c>
    </row>
    <row r="75" spans="1:12">
      <c r="A75" t="s">
        <v>245</v>
      </c>
      <c r="B75" t="s">
        <v>507</v>
      </c>
      <c r="C75" t="s">
        <v>247</v>
      </c>
      <c r="D75" t="s">
        <v>356</v>
      </c>
      <c r="E75" t="s">
        <v>248</v>
      </c>
      <c r="F75" t="s">
        <v>678</v>
      </c>
      <c r="G75" t="s">
        <v>248</v>
      </c>
      <c r="H75" t="s">
        <v>688</v>
      </c>
      <c r="I75" t="s">
        <v>248</v>
      </c>
      <c r="J75">
        <v>3</v>
      </c>
      <c r="K75" t="s">
        <v>249</v>
      </c>
      <c r="L75">
        <v>133</v>
      </c>
    </row>
    <row r="76" spans="1:12">
      <c r="A76" t="s">
        <v>245</v>
      </c>
      <c r="B76" t="s">
        <v>514</v>
      </c>
      <c r="C76" t="s">
        <v>247</v>
      </c>
      <c r="D76" t="s">
        <v>358</v>
      </c>
      <c r="E76" t="s">
        <v>248</v>
      </c>
      <c r="F76" t="s">
        <v>679</v>
      </c>
      <c r="G76" t="s">
        <v>248</v>
      </c>
      <c r="H76" t="s">
        <v>688</v>
      </c>
      <c r="I76" t="s">
        <v>248</v>
      </c>
      <c r="J76">
        <v>3</v>
      </c>
      <c r="K76" t="s">
        <v>249</v>
      </c>
      <c r="L76">
        <v>134</v>
      </c>
    </row>
    <row r="77" spans="1:12">
      <c r="A77" t="s">
        <v>245</v>
      </c>
      <c r="B77" t="s">
        <v>430</v>
      </c>
      <c r="C77" t="s">
        <v>247</v>
      </c>
      <c r="D77" t="s">
        <v>304</v>
      </c>
      <c r="E77" t="s">
        <v>248</v>
      </c>
      <c r="F77" t="s">
        <v>653</v>
      </c>
      <c r="G77" t="s">
        <v>248</v>
      </c>
      <c r="H77" t="s">
        <v>695</v>
      </c>
      <c r="I77" t="s">
        <v>248</v>
      </c>
      <c r="J77">
        <v>2</v>
      </c>
      <c r="K77" t="s">
        <v>249</v>
      </c>
      <c r="L77">
        <v>136</v>
      </c>
    </row>
    <row r="78" spans="1:12">
      <c r="A78" t="s">
        <v>245</v>
      </c>
      <c r="B78" t="s">
        <v>523</v>
      </c>
      <c r="C78" t="s">
        <v>247</v>
      </c>
      <c r="D78" t="s">
        <v>368</v>
      </c>
      <c r="E78" t="s">
        <v>248</v>
      </c>
      <c r="F78" t="s">
        <v>684</v>
      </c>
      <c r="G78" t="s">
        <v>248</v>
      </c>
      <c r="H78" t="s">
        <v>695</v>
      </c>
      <c r="I78" t="s">
        <v>248</v>
      </c>
      <c r="J78">
        <v>2</v>
      </c>
      <c r="K78" t="s">
        <v>249</v>
      </c>
      <c r="L78">
        <v>138</v>
      </c>
    </row>
    <row r="79" spans="1:12">
      <c r="A79" t="s">
        <v>245</v>
      </c>
      <c r="B79" t="s">
        <v>519</v>
      </c>
      <c r="C79" t="s">
        <v>247</v>
      </c>
      <c r="D79" t="s">
        <v>360</v>
      </c>
      <c r="E79" t="s">
        <v>248</v>
      </c>
      <c r="F79" t="s">
        <v>680</v>
      </c>
      <c r="G79" t="s">
        <v>248</v>
      </c>
      <c r="H79" t="s">
        <v>690</v>
      </c>
      <c r="I79" t="s">
        <v>248</v>
      </c>
      <c r="J79">
        <v>4</v>
      </c>
      <c r="K79" t="s">
        <v>249</v>
      </c>
      <c r="L79">
        <v>140</v>
      </c>
    </row>
    <row r="80" spans="1:12">
      <c r="A80" t="s">
        <v>245</v>
      </c>
      <c r="B80" t="s">
        <v>509</v>
      </c>
      <c r="C80" t="s">
        <v>247</v>
      </c>
      <c r="D80" t="s">
        <v>356</v>
      </c>
      <c r="E80" t="s">
        <v>248</v>
      </c>
      <c r="F80" t="s">
        <v>678</v>
      </c>
      <c r="G80" t="s">
        <v>248</v>
      </c>
      <c r="H80" t="s">
        <v>690</v>
      </c>
      <c r="I80" t="s">
        <v>248</v>
      </c>
      <c r="J80">
        <v>4</v>
      </c>
      <c r="K80" t="s">
        <v>249</v>
      </c>
      <c r="L80">
        <v>141</v>
      </c>
    </row>
    <row r="81" spans="1:12">
      <c r="A81" t="s">
        <v>245</v>
      </c>
      <c r="B81" t="s">
        <v>516</v>
      </c>
      <c r="C81" t="s">
        <v>247</v>
      </c>
      <c r="D81" t="s">
        <v>358</v>
      </c>
      <c r="E81" t="s">
        <v>248</v>
      </c>
      <c r="F81" t="s">
        <v>679</v>
      </c>
      <c r="G81" t="s">
        <v>248</v>
      </c>
      <c r="H81" t="s">
        <v>690</v>
      </c>
      <c r="I81" t="s">
        <v>248</v>
      </c>
      <c r="J81">
        <v>4</v>
      </c>
      <c r="K81" t="s">
        <v>249</v>
      </c>
      <c r="L81">
        <v>142</v>
      </c>
    </row>
    <row r="82" spans="1:12">
      <c r="A82" t="s">
        <v>245</v>
      </c>
      <c r="B82" t="s">
        <v>396</v>
      </c>
      <c r="C82" t="s">
        <v>247</v>
      </c>
      <c r="D82" t="s">
        <v>265</v>
      </c>
      <c r="E82" t="s">
        <v>248</v>
      </c>
      <c r="F82" t="s">
        <v>634</v>
      </c>
      <c r="G82" t="s">
        <v>248</v>
      </c>
      <c r="H82" t="s">
        <v>696</v>
      </c>
      <c r="I82" t="s">
        <v>248</v>
      </c>
      <c r="J82">
        <v>2</v>
      </c>
      <c r="K82" t="s">
        <v>249</v>
      </c>
      <c r="L82">
        <v>144</v>
      </c>
    </row>
    <row r="83" spans="1:12">
      <c r="A83" t="s">
        <v>245</v>
      </c>
      <c r="B83" t="s">
        <v>513</v>
      </c>
      <c r="C83" t="s">
        <v>247</v>
      </c>
      <c r="D83" t="s">
        <v>356</v>
      </c>
      <c r="E83" t="s">
        <v>248</v>
      </c>
      <c r="F83" t="s">
        <v>678</v>
      </c>
      <c r="G83" t="s">
        <v>248</v>
      </c>
      <c r="H83" t="s">
        <v>694</v>
      </c>
      <c r="I83" t="s">
        <v>248</v>
      </c>
      <c r="J83">
        <v>6</v>
      </c>
      <c r="K83" t="s">
        <v>249</v>
      </c>
      <c r="L83">
        <v>145</v>
      </c>
    </row>
    <row r="84" spans="1:12">
      <c r="A84" t="s">
        <v>245</v>
      </c>
      <c r="B84" t="s">
        <v>518</v>
      </c>
      <c r="C84" t="s">
        <v>247</v>
      </c>
      <c r="D84" t="s">
        <v>360</v>
      </c>
      <c r="E84" t="s">
        <v>248</v>
      </c>
      <c r="F84" t="s">
        <v>680</v>
      </c>
      <c r="G84" t="s">
        <v>248</v>
      </c>
      <c r="H84" t="s">
        <v>689</v>
      </c>
      <c r="I84" t="s">
        <v>248</v>
      </c>
      <c r="J84">
        <v>4</v>
      </c>
      <c r="K84" t="s">
        <v>249</v>
      </c>
      <c r="L84">
        <v>148</v>
      </c>
    </row>
    <row r="85" spans="1:12">
      <c r="A85" t="s">
        <v>245</v>
      </c>
      <c r="B85" t="s">
        <v>508</v>
      </c>
      <c r="C85" t="s">
        <v>247</v>
      </c>
      <c r="D85" t="s">
        <v>356</v>
      </c>
      <c r="E85" t="s">
        <v>248</v>
      </c>
      <c r="F85" t="s">
        <v>678</v>
      </c>
      <c r="G85" t="s">
        <v>248</v>
      </c>
      <c r="H85" t="s">
        <v>689</v>
      </c>
      <c r="I85" t="s">
        <v>248</v>
      </c>
      <c r="J85">
        <v>4</v>
      </c>
      <c r="K85" t="s">
        <v>249</v>
      </c>
      <c r="L85">
        <v>149</v>
      </c>
    </row>
    <row r="86" spans="1:12">
      <c r="A86" t="s">
        <v>245</v>
      </c>
      <c r="B86" t="s">
        <v>515</v>
      </c>
      <c r="C86" t="s">
        <v>247</v>
      </c>
      <c r="D86" t="s">
        <v>358</v>
      </c>
      <c r="E86" t="s">
        <v>248</v>
      </c>
      <c r="F86" t="s">
        <v>679</v>
      </c>
      <c r="G86" t="s">
        <v>248</v>
      </c>
      <c r="H86" t="s">
        <v>698</v>
      </c>
      <c r="I86" t="s">
        <v>248</v>
      </c>
      <c r="J86">
        <v>4</v>
      </c>
      <c r="K86" t="s">
        <v>249</v>
      </c>
      <c r="L86">
        <v>150</v>
      </c>
    </row>
    <row r="87" spans="1:12">
      <c r="A87" t="s">
        <v>245</v>
      </c>
      <c r="B87" t="s">
        <v>525</v>
      </c>
      <c r="C87" t="s">
        <v>247</v>
      </c>
      <c r="D87" t="s">
        <v>372</v>
      </c>
      <c r="E87" t="s">
        <v>248</v>
      </c>
      <c r="F87" t="s">
        <v>686</v>
      </c>
      <c r="G87" t="s">
        <v>248</v>
      </c>
      <c r="H87" t="s">
        <v>695</v>
      </c>
      <c r="I87" t="s">
        <v>248</v>
      </c>
      <c r="J87">
        <v>2</v>
      </c>
      <c r="K87" t="s">
        <v>249</v>
      </c>
      <c r="L87">
        <v>152</v>
      </c>
    </row>
    <row r="88" spans="1:12">
      <c r="A88" t="s">
        <v>245</v>
      </c>
      <c r="B88" t="s">
        <v>511</v>
      </c>
      <c r="C88" t="s">
        <v>247</v>
      </c>
      <c r="D88" t="s">
        <v>356</v>
      </c>
      <c r="E88" t="s">
        <v>248</v>
      </c>
      <c r="F88" t="s">
        <v>678</v>
      </c>
      <c r="G88" t="s">
        <v>248</v>
      </c>
      <c r="H88" t="s">
        <v>692</v>
      </c>
      <c r="I88" t="s">
        <v>248</v>
      </c>
      <c r="J88">
        <v>5</v>
      </c>
      <c r="K88" t="s">
        <v>249</v>
      </c>
      <c r="L88">
        <v>153</v>
      </c>
    </row>
    <row r="89" spans="1:12">
      <c r="A89" t="s">
        <v>245</v>
      </c>
      <c r="B89" t="s">
        <v>524</v>
      </c>
      <c r="C89" t="s">
        <v>247</v>
      </c>
      <c r="D89" t="s">
        <v>370</v>
      </c>
      <c r="E89" t="s">
        <v>248</v>
      </c>
      <c r="F89" t="s">
        <v>685</v>
      </c>
      <c r="G89" t="s">
        <v>248</v>
      </c>
      <c r="H89" t="s">
        <v>695</v>
      </c>
      <c r="I89" t="s">
        <v>248</v>
      </c>
      <c r="J89">
        <v>2</v>
      </c>
      <c r="K89" t="s">
        <v>249</v>
      </c>
      <c r="L89">
        <v>154</v>
      </c>
    </row>
    <row r="90" spans="1:12">
      <c r="A90" t="s">
        <v>245</v>
      </c>
      <c r="B90" t="s">
        <v>510</v>
      </c>
      <c r="C90" t="s">
        <v>247</v>
      </c>
      <c r="D90" t="s">
        <v>356</v>
      </c>
      <c r="E90" t="s">
        <v>248</v>
      </c>
      <c r="F90" t="s">
        <v>678</v>
      </c>
      <c r="G90" t="s">
        <v>248</v>
      </c>
      <c r="H90" t="s">
        <v>691</v>
      </c>
      <c r="I90" t="s">
        <v>248</v>
      </c>
      <c r="J90">
        <v>5</v>
      </c>
      <c r="K90" t="s">
        <v>249</v>
      </c>
      <c r="L90">
        <v>157</v>
      </c>
    </row>
    <row r="91" spans="1:12">
      <c r="A91" t="s">
        <v>245</v>
      </c>
      <c r="B91" t="s">
        <v>461</v>
      </c>
      <c r="C91" t="s">
        <v>247</v>
      </c>
      <c r="D91" t="s">
        <v>324</v>
      </c>
      <c r="E91" t="s">
        <v>248</v>
      </c>
      <c r="F91" t="s">
        <v>662</v>
      </c>
      <c r="G91" t="s">
        <v>248</v>
      </c>
      <c r="H91" t="s">
        <v>687</v>
      </c>
      <c r="I91" t="s">
        <v>248</v>
      </c>
      <c r="J91">
        <v>2</v>
      </c>
      <c r="K91" t="s">
        <v>249</v>
      </c>
      <c r="L91">
        <v>160</v>
      </c>
    </row>
    <row r="92" spans="1:12">
      <c r="A92" t="s">
        <v>245</v>
      </c>
      <c r="B92" t="s">
        <v>454</v>
      </c>
      <c r="C92" t="s">
        <v>247</v>
      </c>
      <c r="D92" t="s">
        <v>319</v>
      </c>
      <c r="E92" t="s">
        <v>248</v>
      </c>
      <c r="F92" t="s">
        <v>660</v>
      </c>
      <c r="G92" t="s">
        <v>248</v>
      </c>
      <c r="H92" t="s">
        <v>693</v>
      </c>
      <c r="I92" t="s">
        <v>248</v>
      </c>
      <c r="J92">
        <v>6</v>
      </c>
      <c r="K92" t="s">
        <v>249</v>
      </c>
      <c r="L92">
        <v>161</v>
      </c>
    </row>
    <row r="93" spans="1:12">
      <c r="A93" t="s">
        <v>245</v>
      </c>
      <c r="B93" t="s">
        <v>456</v>
      </c>
      <c r="C93" t="s">
        <v>247</v>
      </c>
      <c r="D93" t="s">
        <v>321</v>
      </c>
      <c r="E93" t="s">
        <v>248</v>
      </c>
      <c r="F93" t="s">
        <v>661</v>
      </c>
      <c r="G93" t="s">
        <v>248</v>
      </c>
      <c r="H93" t="s">
        <v>687</v>
      </c>
      <c r="I93" t="s">
        <v>248</v>
      </c>
      <c r="J93">
        <v>2</v>
      </c>
      <c r="K93" t="s">
        <v>249</v>
      </c>
      <c r="L93">
        <v>162</v>
      </c>
    </row>
    <row r="94" spans="1:12">
      <c r="A94" t="s">
        <v>245</v>
      </c>
      <c r="B94" t="s">
        <v>462</v>
      </c>
      <c r="C94" t="s">
        <v>247</v>
      </c>
      <c r="D94" t="s">
        <v>324</v>
      </c>
      <c r="E94" t="s">
        <v>248</v>
      </c>
      <c r="F94" t="s">
        <v>662</v>
      </c>
      <c r="G94" t="s">
        <v>248</v>
      </c>
      <c r="H94" t="s">
        <v>688</v>
      </c>
      <c r="I94" t="s">
        <v>248</v>
      </c>
      <c r="J94">
        <v>3</v>
      </c>
      <c r="K94" t="s">
        <v>249</v>
      </c>
      <c r="L94">
        <v>164</v>
      </c>
    </row>
    <row r="95" spans="1:12">
      <c r="A95" t="s">
        <v>245</v>
      </c>
      <c r="B95" t="s">
        <v>449</v>
      </c>
      <c r="C95" t="s">
        <v>247</v>
      </c>
      <c r="D95" t="s">
        <v>319</v>
      </c>
      <c r="E95" t="s">
        <v>248</v>
      </c>
      <c r="F95" t="s">
        <v>660</v>
      </c>
      <c r="G95" t="s">
        <v>248</v>
      </c>
      <c r="H95" t="s">
        <v>688</v>
      </c>
      <c r="I95" t="s">
        <v>248</v>
      </c>
      <c r="J95">
        <v>3</v>
      </c>
      <c r="K95" t="s">
        <v>249</v>
      </c>
      <c r="L95">
        <v>165</v>
      </c>
    </row>
    <row r="96" spans="1:12">
      <c r="A96" t="s">
        <v>245</v>
      </c>
      <c r="B96" t="s">
        <v>457</v>
      </c>
      <c r="C96" t="s">
        <v>247</v>
      </c>
      <c r="D96" t="s">
        <v>321</v>
      </c>
      <c r="E96" t="s">
        <v>248</v>
      </c>
      <c r="F96" t="s">
        <v>661</v>
      </c>
      <c r="G96" t="s">
        <v>248</v>
      </c>
      <c r="H96" t="s">
        <v>688</v>
      </c>
      <c r="I96" t="s">
        <v>248</v>
      </c>
      <c r="J96">
        <v>3</v>
      </c>
      <c r="K96" t="s">
        <v>249</v>
      </c>
      <c r="L96">
        <v>166</v>
      </c>
    </row>
    <row r="97" spans="1:12">
      <c r="A97" t="s">
        <v>245</v>
      </c>
      <c r="B97" t="s">
        <v>521</v>
      </c>
      <c r="C97" t="s">
        <v>247</v>
      </c>
      <c r="D97" t="s">
        <v>364</v>
      </c>
      <c r="E97" t="s">
        <v>248</v>
      </c>
      <c r="F97" t="s">
        <v>682</v>
      </c>
      <c r="G97" t="s">
        <v>248</v>
      </c>
      <c r="H97" t="s">
        <v>695</v>
      </c>
      <c r="I97" t="s">
        <v>248</v>
      </c>
      <c r="J97">
        <v>2</v>
      </c>
      <c r="K97" t="s">
        <v>249</v>
      </c>
      <c r="L97">
        <v>168</v>
      </c>
    </row>
    <row r="98" spans="1:12">
      <c r="A98" t="s">
        <v>245</v>
      </c>
      <c r="B98" t="s">
        <v>448</v>
      </c>
      <c r="C98" t="s">
        <v>247</v>
      </c>
      <c r="D98" t="s">
        <v>319</v>
      </c>
      <c r="E98" t="s">
        <v>248</v>
      </c>
      <c r="F98" t="s">
        <v>660</v>
      </c>
      <c r="G98" t="s">
        <v>248</v>
      </c>
      <c r="H98" t="s">
        <v>687</v>
      </c>
      <c r="I98" t="s">
        <v>248</v>
      </c>
      <c r="J98">
        <v>2</v>
      </c>
      <c r="K98" t="s">
        <v>249</v>
      </c>
      <c r="L98">
        <v>169</v>
      </c>
    </row>
    <row r="99" spans="1:12">
      <c r="A99" t="s">
        <v>245</v>
      </c>
      <c r="B99" t="s">
        <v>520</v>
      </c>
      <c r="C99" t="s">
        <v>247</v>
      </c>
      <c r="D99" t="s">
        <v>362</v>
      </c>
      <c r="E99" t="s">
        <v>248</v>
      </c>
      <c r="F99" t="s">
        <v>681</v>
      </c>
      <c r="G99" t="s">
        <v>248</v>
      </c>
      <c r="H99" t="s">
        <v>695</v>
      </c>
      <c r="I99" t="s">
        <v>248</v>
      </c>
      <c r="J99">
        <v>2</v>
      </c>
      <c r="K99" t="s">
        <v>249</v>
      </c>
      <c r="L99">
        <v>170</v>
      </c>
    </row>
    <row r="100" spans="1:12">
      <c r="A100" t="s">
        <v>245</v>
      </c>
      <c r="B100" t="s">
        <v>464</v>
      </c>
      <c r="C100" t="s">
        <v>247</v>
      </c>
      <c r="D100" t="s">
        <v>324</v>
      </c>
      <c r="E100" t="s">
        <v>248</v>
      </c>
      <c r="F100" t="s">
        <v>662</v>
      </c>
      <c r="G100" t="s">
        <v>248</v>
      </c>
      <c r="H100" t="s">
        <v>690</v>
      </c>
      <c r="I100" t="s">
        <v>248</v>
      </c>
      <c r="J100">
        <v>4</v>
      </c>
      <c r="K100" t="s">
        <v>249</v>
      </c>
      <c r="L100">
        <v>172</v>
      </c>
    </row>
    <row r="101" spans="1:12">
      <c r="A101" t="s">
        <v>245</v>
      </c>
      <c r="B101" t="s">
        <v>451</v>
      </c>
      <c r="C101" t="s">
        <v>247</v>
      </c>
      <c r="D101" t="s">
        <v>319</v>
      </c>
      <c r="E101" t="s">
        <v>248</v>
      </c>
      <c r="F101" t="s">
        <v>660</v>
      </c>
      <c r="G101" t="s">
        <v>248</v>
      </c>
      <c r="H101" t="s">
        <v>690</v>
      </c>
      <c r="I101" t="s">
        <v>248</v>
      </c>
      <c r="J101">
        <v>4</v>
      </c>
      <c r="K101" t="s">
        <v>249</v>
      </c>
      <c r="L101">
        <v>173</v>
      </c>
    </row>
    <row r="102" spans="1:12">
      <c r="A102" t="s">
        <v>245</v>
      </c>
      <c r="B102" t="s">
        <v>459</v>
      </c>
      <c r="C102" t="s">
        <v>247</v>
      </c>
      <c r="D102" t="s">
        <v>321</v>
      </c>
      <c r="E102" t="s">
        <v>248</v>
      </c>
      <c r="F102" t="s">
        <v>661</v>
      </c>
      <c r="G102" t="s">
        <v>248</v>
      </c>
      <c r="H102" t="s">
        <v>690</v>
      </c>
      <c r="I102" t="s">
        <v>248</v>
      </c>
      <c r="J102">
        <v>4</v>
      </c>
      <c r="K102" t="s">
        <v>249</v>
      </c>
      <c r="L102">
        <v>174</v>
      </c>
    </row>
    <row r="103" spans="1:12">
      <c r="A103" t="s">
        <v>245</v>
      </c>
      <c r="B103" t="s">
        <v>397</v>
      </c>
      <c r="C103" t="s">
        <v>247</v>
      </c>
      <c r="D103" t="s">
        <v>268</v>
      </c>
      <c r="E103" t="s">
        <v>248</v>
      </c>
      <c r="F103" t="s">
        <v>635</v>
      </c>
      <c r="G103" t="s">
        <v>248</v>
      </c>
      <c r="H103" t="s">
        <v>696</v>
      </c>
      <c r="I103" t="s">
        <v>248</v>
      </c>
      <c r="J103">
        <v>2</v>
      </c>
      <c r="K103" t="s">
        <v>249</v>
      </c>
      <c r="L103">
        <v>176</v>
      </c>
    </row>
    <row r="104" spans="1:12">
      <c r="A104" t="s">
        <v>245</v>
      </c>
      <c r="B104" t="s">
        <v>455</v>
      </c>
      <c r="C104" t="s">
        <v>247</v>
      </c>
      <c r="D104" t="s">
        <v>319</v>
      </c>
      <c r="E104" t="s">
        <v>248</v>
      </c>
      <c r="F104" t="s">
        <v>660</v>
      </c>
      <c r="G104" t="s">
        <v>248</v>
      </c>
      <c r="H104" t="s">
        <v>694</v>
      </c>
      <c r="I104" t="s">
        <v>248</v>
      </c>
      <c r="J104">
        <v>5</v>
      </c>
      <c r="K104" t="s">
        <v>249</v>
      </c>
      <c r="L104">
        <v>177</v>
      </c>
    </row>
    <row r="105" spans="1:12">
      <c r="A105" t="s">
        <v>245</v>
      </c>
      <c r="B105" t="s">
        <v>463</v>
      </c>
      <c r="C105" t="s">
        <v>247</v>
      </c>
      <c r="D105" t="s">
        <v>324</v>
      </c>
      <c r="E105" t="s">
        <v>248</v>
      </c>
      <c r="F105" t="s">
        <v>662</v>
      </c>
      <c r="G105" t="s">
        <v>248</v>
      </c>
      <c r="H105" t="s">
        <v>689</v>
      </c>
      <c r="I105" t="s">
        <v>248</v>
      </c>
      <c r="J105">
        <v>4</v>
      </c>
      <c r="K105" t="s">
        <v>249</v>
      </c>
      <c r="L105">
        <v>180</v>
      </c>
    </row>
    <row r="106" spans="1:12">
      <c r="A106" t="s">
        <v>245</v>
      </c>
      <c r="B106" t="s">
        <v>450</v>
      </c>
      <c r="C106" t="s">
        <v>247</v>
      </c>
      <c r="D106" t="s">
        <v>319</v>
      </c>
      <c r="E106" t="s">
        <v>248</v>
      </c>
      <c r="F106" t="s">
        <v>660</v>
      </c>
      <c r="G106" t="s">
        <v>248</v>
      </c>
      <c r="H106" t="s">
        <v>689</v>
      </c>
      <c r="I106" t="s">
        <v>248</v>
      </c>
      <c r="J106">
        <v>4</v>
      </c>
      <c r="K106" t="s">
        <v>249</v>
      </c>
      <c r="L106">
        <v>181</v>
      </c>
    </row>
    <row r="107" spans="1:12">
      <c r="A107" t="s">
        <v>245</v>
      </c>
      <c r="B107" t="s">
        <v>458</v>
      </c>
      <c r="C107" t="s">
        <v>247</v>
      </c>
      <c r="D107" t="s">
        <v>321</v>
      </c>
      <c r="E107" t="s">
        <v>248</v>
      </c>
      <c r="F107" t="s">
        <v>661</v>
      </c>
      <c r="G107" t="s">
        <v>248</v>
      </c>
      <c r="H107" t="s">
        <v>698</v>
      </c>
      <c r="I107" t="s">
        <v>248</v>
      </c>
      <c r="J107">
        <v>4</v>
      </c>
      <c r="K107" t="s">
        <v>249</v>
      </c>
      <c r="L107">
        <v>182</v>
      </c>
    </row>
    <row r="108" spans="1:12">
      <c r="A108" t="s">
        <v>245</v>
      </c>
      <c r="B108" t="s">
        <v>410</v>
      </c>
      <c r="C108" t="s">
        <v>247</v>
      </c>
      <c r="D108" t="s">
        <v>292</v>
      </c>
      <c r="E108" t="s">
        <v>248</v>
      </c>
      <c r="F108" t="s">
        <v>647</v>
      </c>
      <c r="G108" t="s">
        <v>248</v>
      </c>
      <c r="H108" t="s">
        <v>695</v>
      </c>
      <c r="I108" t="s">
        <v>248</v>
      </c>
      <c r="J108">
        <v>2</v>
      </c>
      <c r="K108" t="s">
        <v>249</v>
      </c>
      <c r="L108">
        <v>184</v>
      </c>
    </row>
    <row r="109" spans="1:12">
      <c r="A109" t="s">
        <v>245</v>
      </c>
      <c r="B109" t="s">
        <v>453</v>
      </c>
      <c r="C109" t="s">
        <v>247</v>
      </c>
      <c r="D109" t="s">
        <v>319</v>
      </c>
      <c r="E109" t="s">
        <v>248</v>
      </c>
      <c r="F109" t="s">
        <v>660</v>
      </c>
      <c r="G109" t="s">
        <v>248</v>
      </c>
      <c r="H109" t="s">
        <v>692</v>
      </c>
      <c r="I109" t="s">
        <v>248</v>
      </c>
      <c r="J109">
        <v>4</v>
      </c>
      <c r="K109" t="s">
        <v>249</v>
      </c>
      <c r="L109">
        <v>185</v>
      </c>
    </row>
    <row r="110" spans="1:12">
      <c r="A110" t="s">
        <v>245</v>
      </c>
      <c r="B110" t="s">
        <v>522</v>
      </c>
      <c r="C110" t="s">
        <v>247</v>
      </c>
      <c r="D110" t="s">
        <v>366</v>
      </c>
      <c r="E110" t="s">
        <v>248</v>
      </c>
      <c r="F110" t="s">
        <v>683</v>
      </c>
      <c r="G110" t="s">
        <v>248</v>
      </c>
      <c r="H110" t="s">
        <v>695</v>
      </c>
      <c r="I110" t="s">
        <v>248</v>
      </c>
      <c r="J110">
        <v>2</v>
      </c>
      <c r="K110" t="s">
        <v>249</v>
      </c>
      <c r="L110">
        <v>186</v>
      </c>
    </row>
    <row r="111" spans="1:12">
      <c r="A111" t="s">
        <v>245</v>
      </c>
      <c r="B111" t="s">
        <v>465</v>
      </c>
      <c r="C111" t="s">
        <v>247</v>
      </c>
      <c r="D111" t="s">
        <v>324</v>
      </c>
      <c r="E111" t="s">
        <v>248</v>
      </c>
      <c r="F111" t="s">
        <v>662</v>
      </c>
      <c r="G111" t="s">
        <v>248</v>
      </c>
      <c r="H111" t="s">
        <v>691</v>
      </c>
      <c r="I111" t="s">
        <v>248</v>
      </c>
      <c r="J111">
        <v>4</v>
      </c>
      <c r="K111" t="s">
        <v>249</v>
      </c>
      <c r="L111">
        <v>188</v>
      </c>
    </row>
    <row r="112" spans="1:12">
      <c r="A112" t="s">
        <v>245</v>
      </c>
      <c r="B112" t="s">
        <v>452</v>
      </c>
      <c r="C112" t="s">
        <v>247</v>
      </c>
      <c r="D112" t="s">
        <v>319</v>
      </c>
      <c r="E112" t="s">
        <v>248</v>
      </c>
      <c r="F112" t="s">
        <v>660</v>
      </c>
      <c r="G112" t="s">
        <v>248</v>
      </c>
      <c r="H112" t="s">
        <v>691</v>
      </c>
      <c r="I112" t="s">
        <v>248</v>
      </c>
      <c r="J112">
        <v>4</v>
      </c>
      <c r="K112" t="s">
        <v>249</v>
      </c>
      <c r="L112">
        <v>189</v>
      </c>
    </row>
    <row r="113" spans="1:12">
      <c r="A113" t="s">
        <v>245</v>
      </c>
      <c r="B113" t="s">
        <v>460</v>
      </c>
      <c r="C113" t="s">
        <v>247</v>
      </c>
      <c r="D113" t="s">
        <v>321</v>
      </c>
      <c r="E113" t="s">
        <v>248</v>
      </c>
      <c r="F113" t="s">
        <v>661</v>
      </c>
      <c r="G113" t="s">
        <v>248</v>
      </c>
      <c r="H113" t="s">
        <v>692</v>
      </c>
      <c r="I113" t="s">
        <v>248</v>
      </c>
      <c r="J113">
        <v>4</v>
      </c>
      <c r="K113" t="s">
        <v>249</v>
      </c>
      <c r="L113">
        <v>190</v>
      </c>
    </row>
    <row r="114" spans="1:12">
      <c r="A114" t="s">
        <v>245</v>
      </c>
      <c r="B114" t="s">
        <v>422</v>
      </c>
      <c r="C114" t="s">
        <v>247</v>
      </c>
      <c r="D114" t="s">
        <v>298</v>
      </c>
      <c r="E114" t="s">
        <v>248</v>
      </c>
      <c r="F114" t="s">
        <v>650</v>
      </c>
      <c r="G114" t="s">
        <v>248</v>
      </c>
      <c r="H114" t="s">
        <v>687</v>
      </c>
      <c r="I114" t="s">
        <v>248</v>
      </c>
      <c r="J114">
        <v>2</v>
      </c>
      <c r="K114" t="s">
        <v>249</v>
      </c>
      <c r="L114">
        <v>192</v>
      </c>
    </row>
    <row r="115" spans="1:12">
      <c r="A115" t="s">
        <v>245</v>
      </c>
      <c r="B115" t="s">
        <v>417</v>
      </c>
      <c r="C115" t="s">
        <v>247</v>
      </c>
      <c r="D115" t="s">
        <v>294</v>
      </c>
      <c r="E115" t="s">
        <v>248</v>
      </c>
      <c r="F115" t="s">
        <v>648</v>
      </c>
      <c r="G115" t="s">
        <v>248</v>
      </c>
      <c r="H115" t="s">
        <v>693</v>
      </c>
      <c r="I115" t="s">
        <v>248</v>
      </c>
      <c r="J115">
        <v>6</v>
      </c>
      <c r="K115" t="s">
        <v>249</v>
      </c>
      <c r="L115">
        <v>193</v>
      </c>
    </row>
    <row r="116" spans="1:12">
      <c r="A116" t="s">
        <v>245</v>
      </c>
      <c r="B116" t="s">
        <v>423</v>
      </c>
      <c r="C116" t="s">
        <v>247</v>
      </c>
      <c r="D116" t="s">
        <v>298</v>
      </c>
      <c r="E116" t="s">
        <v>248</v>
      </c>
      <c r="F116" t="s">
        <v>650</v>
      </c>
      <c r="G116" t="s">
        <v>248</v>
      </c>
      <c r="H116" t="s">
        <v>688</v>
      </c>
      <c r="I116" t="s">
        <v>248</v>
      </c>
      <c r="J116">
        <v>3</v>
      </c>
      <c r="K116" t="s">
        <v>249</v>
      </c>
      <c r="L116">
        <v>196</v>
      </c>
    </row>
    <row r="117" spans="1:12">
      <c r="A117" t="s">
        <v>245</v>
      </c>
      <c r="B117" t="s">
        <v>412</v>
      </c>
      <c r="C117" t="s">
        <v>247</v>
      </c>
      <c r="D117" t="s">
        <v>294</v>
      </c>
      <c r="E117" t="s">
        <v>248</v>
      </c>
      <c r="F117" t="s">
        <v>648</v>
      </c>
      <c r="G117" t="s">
        <v>248</v>
      </c>
      <c r="H117" t="s">
        <v>688</v>
      </c>
      <c r="I117" t="s">
        <v>248</v>
      </c>
      <c r="J117">
        <v>3</v>
      </c>
      <c r="K117" t="s">
        <v>249</v>
      </c>
      <c r="L117">
        <v>197</v>
      </c>
    </row>
    <row r="118" spans="1:12">
      <c r="A118" t="s">
        <v>245</v>
      </c>
      <c r="B118" t="s">
        <v>425</v>
      </c>
      <c r="C118" t="s">
        <v>247</v>
      </c>
      <c r="D118" t="s">
        <v>300</v>
      </c>
      <c r="E118" t="s">
        <v>248</v>
      </c>
      <c r="F118" t="s">
        <v>651</v>
      </c>
      <c r="G118" t="s">
        <v>248</v>
      </c>
      <c r="H118" t="s">
        <v>688</v>
      </c>
      <c r="I118" t="s">
        <v>248</v>
      </c>
      <c r="J118">
        <v>5</v>
      </c>
      <c r="K118" t="s">
        <v>249</v>
      </c>
      <c r="L118">
        <v>198</v>
      </c>
    </row>
    <row r="119" spans="1:12">
      <c r="A119" t="s">
        <v>245</v>
      </c>
      <c r="B119" t="s">
        <v>444</v>
      </c>
      <c r="C119" t="s">
        <v>247</v>
      </c>
      <c r="D119" t="s">
        <v>312</v>
      </c>
      <c r="E119" t="s">
        <v>248</v>
      </c>
      <c r="F119" t="s">
        <v>657</v>
      </c>
      <c r="G119" t="s">
        <v>248</v>
      </c>
      <c r="H119" t="s">
        <v>695</v>
      </c>
      <c r="I119" t="s">
        <v>248</v>
      </c>
      <c r="J119">
        <v>2</v>
      </c>
      <c r="K119" t="s">
        <v>249</v>
      </c>
      <c r="L119">
        <v>200</v>
      </c>
    </row>
    <row r="120" spans="1:12">
      <c r="A120" t="s">
        <v>245</v>
      </c>
      <c r="B120" t="s">
        <v>411</v>
      </c>
      <c r="C120" t="s">
        <v>247</v>
      </c>
      <c r="D120" t="s">
        <v>294</v>
      </c>
      <c r="E120" t="s">
        <v>248</v>
      </c>
      <c r="F120" t="s">
        <v>648</v>
      </c>
      <c r="G120" t="s">
        <v>248</v>
      </c>
      <c r="H120" t="s">
        <v>687</v>
      </c>
      <c r="I120" t="s">
        <v>248</v>
      </c>
      <c r="J120">
        <v>2</v>
      </c>
      <c r="K120" t="s">
        <v>249</v>
      </c>
      <c r="L120">
        <v>201</v>
      </c>
    </row>
    <row r="121" spans="1:12">
      <c r="A121" t="s">
        <v>245</v>
      </c>
      <c r="B121" t="s">
        <v>429</v>
      </c>
      <c r="C121" t="s">
        <v>247</v>
      </c>
      <c r="D121" t="s">
        <v>302</v>
      </c>
      <c r="E121" t="s">
        <v>248</v>
      </c>
      <c r="F121" t="s">
        <v>652</v>
      </c>
      <c r="G121" t="s">
        <v>248</v>
      </c>
      <c r="H121" t="s">
        <v>695</v>
      </c>
      <c r="I121" t="s">
        <v>248</v>
      </c>
      <c r="J121">
        <v>2</v>
      </c>
      <c r="K121" t="s">
        <v>249</v>
      </c>
      <c r="L121">
        <v>202</v>
      </c>
    </row>
    <row r="122" spans="1:12">
      <c r="A122" t="s">
        <v>245</v>
      </c>
      <c r="B122" t="s">
        <v>424</v>
      </c>
      <c r="C122" t="s">
        <v>247</v>
      </c>
      <c r="D122" t="s">
        <v>298</v>
      </c>
      <c r="E122" t="s">
        <v>248</v>
      </c>
      <c r="F122" t="s">
        <v>650</v>
      </c>
      <c r="G122" t="s">
        <v>248</v>
      </c>
      <c r="H122" t="s">
        <v>690</v>
      </c>
      <c r="I122" t="s">
        <v>248</v>
      </c>
      <c r="J122">
        <v>4</v>
      </c>
      <c r="K122" t="s">
        <v>249</v>
      </c>
      <c r="L122">
        <v>204</v>
      </c>
    </row>
    <row r="123" spans="1:12">
      <c r="A123" t="s">
        <v>245</v>
      </c>
      <c r="B123" t="s">
        <v>414</v>
      </c>
      <c r="C123" t="s">
        <v>247</v>
      </c>
      <c r="D123" t="s">
        <v>294</v>
      </c>
      <c r="E123" t="s">
        <v>248</v>
      </c>
      <c r="F123" t="s">
        <v>648</v>
      </c>
      <c r="G123" t="s">
        <v>248</v>
      </c>
      <c r="H123" t="s">
        <v>690</v>
      </c>
      <c r="I123" t="s">
        <v>248</v>
      </c>
      <c r="J123">
        <v>4</v>
      </c>
      <c r="K123" t="s">
        <v>249</v>
      </c>
      <c r="L123">
        <v>205</v>
      </c>
    </row>
    <row r="124" spans="1:12">
      <c r="A124" t="s">
        <v>245</v>
      </c>
      <c r="B124" t="s">
        <v>427</v>
      </c>
      <c r="C124" t="s">
        <v>247</v>
      </c>
      <c r="D124" t="s">
        <v>300</v>
      </c>
      <c r="E124" t="s">
        <v>248</v>
      </c>
      <c r="F124" t="s">
        <v>651</v>
      </c>
      <c r="G124" t="s">
        <v>248</v>
      </c>
      <c r="H124" t="s">
        <v>690</v>
      </c>
      <c r="I124" t="s">
        <v>248</v>
      </c>
      <c r="J124">
        <v>6</v>
      </c>
      <c r="K124" t="s">
        <v>249</v>
      </c>
      <c r="L124">
        <v>206</v>
      </c>
    </row>
    <row r="125" spans="1:12">
      <c r="A125" t="s">
        <v>245</v>
      </c>
      <c r="B125" t="s">
        <v>402</v>
      </c>
      <c r="C125" t="s">
        <v>247</v>
      </c>
      <c r="D125" t="s">
        <v>276</v>
      </c>
      <c r="E125" t="s">
        <v>248</v>
      </c>
      <c r="F125" t="s">
        <v>639</v>
      </c>
      <c r="G125" t="s">
        <v>248</v>
      </c>
      <c r="H125" t="s">
        <v>696</v>
      </c>
      <c r="I125" t="s">
        <v>248</v>
      </c>
      <c r="J125">
        <v>2</v>
      </c>
      <c r="K125" t="s">
        <v>249</v>
      </c>
      <c r="L125">
        <v>208</v>
      </c>
    </row>
    <row r="126" spans="1:12">
      <c r="A126" t="s">
        <v>245</v>
      </c>
      <c r="B126" t="s">
        <v>418</v>
      </c>
      <c r="C126" t="s">
        <v>247</v>
      </c>
      <c r="D126" t="s">
        <v>294</v>
      </c>
      <c r="E126" t="s">
        <v>248</v>
      </c>
      <c r="F126" t="s">
        <v>648</v>
      </c>
      <c r="G126" t="s">
        <v>248</v>
      </c>
      <c r="H126" t="s">
        <v>694</v>
      </c>
      <c r="I126" t="s">
        <v>248</v>
      </c>
      <c r="J126">
        <v>5</v>
      </c>
      <c r="K126" t="s">
        <v>249</v>
      </c>
      <c r="L126">
        <v>209</v>
      </c>
    </row>
    <row r="127" spans="1:12">
      <c r="A127" t="s">
        <v>245</v>
      </c>
      <c r="B127" t="s">
        <v>413</v>
      </c>
      <c r="C127" t="s">
        <v>247</v>
      </c>
      <c r="D127" t="s">
        <v>294</v>
      </c>
      <c r="E127" t="s">
        <v>248</v>
      </c>
      <c r="F127" t="s">
        <v>648</v>
      </c>
      <c r="G127" t="s">
        <v>248</v>
      </c>
      <c r="H127" t="s">
        <v>689</v>
      </c>
      <c r="I127" t="s">
        <v>248</v>
      </c>
      <c r="J127">
        <v>4</v>
      </c>
      <c r="K127" t="s">
        <v>249</v>
      </c>
      <c r="L127">
        <v>213</v>
      </c>
    </row>
    <row r="128" spans="1:12">
      <c r="A128" t="s">
        <v>245</v>
      </c>
      <c r="B128" t="s">
        <v>426</v>
      </c>
      <c r="C128" t="s">
        <v>247</v>
      </c>
      <c r="D128" t="s">
        <v>300</v>
      </c>
      <c r="E128" t="s">
        <v>248</v>
      </c>
      <c r="F128" t="s">
        <v>651</v>
      </c>
      <c r="G128" t="s">
        <v>248</v>
      </c>
      <c r="H128" t="s">
        <v>689</v>
      </c>
      <c r="I128" t="s">
        <v>248</v>
      </c>
      <c r="J128">
        <v>6</v>
      </c>
      <c r="K128" t="s">
        <v>249</v>
      </c>
      <c r="L128">
        <v>214</v>
      </c>
    </row>
    <row r="129" spans="1:12">
      <c r="A129" t="s">
        <v>245</v>
      </c>
      <c r="B129" t="s">
        <v>408</v>
      </c>
      <c r="C129" t="s">
        <v>247</v>
      </c>
      <c r="D129" t="s">
        <v>288</v>
      </c>
      <c r="E129" t="s">
        <v>248</v>
      </c>
      <c r="F129" t="s">
        <v>645</v>
      </c>
      <c r="G129" t="s">
        <v>248</v>
      </c>
      <c r="H129" t="s">
        <v>695</v>
      </c>
      <c r="I129" t="s">
        <v>248</v>
      </c>
      <c r="J129">
        <v>2</v>
      </c>
      <c r="K129" t="s">
        <v>249</v>
      </c>
      <c r="L129">
        <v>216</v>
      </c>
    </row>
    <row r="130" spans="1:12">
      <c r="A130" t="s">
        <v>245</v>
      </c>
      <c r="B130" t="s">
        <v>416</v>
      </c>
      <c r="C130" t="s">
        <v>247</v>
      </c>
      <c r="D130" t="s">
        <v>294</v>
      </c>
      <c r="E130" t="s">
        <v>248</v>
      </c>
      <c r="F130" t="s">
        <v>648</v>
      </c>
      <c r="G130" t="s">
        <v>248</v>
      </c>
      <c r="H130" t="s">
        <v>692</v>
      </c>
      <c r="I130" t="s">
        <v>248</v>
      </c>
      <c r="J130">
        <v>4</v>
      </c>
      <c r="K130" t="s">
        <v>249</v>
      </c>
      <c r="L130">
        <v>217</v>
      </c>
    </row>
    <row r="131" spans="1:12">
      <c r="A131" t="s">
        <v>245</v>
      </c>
      <c r="B131" t="s">
        <v>415</v>
      </c>
      <c r="C131" t="s">
        <v>247</v>
      </c>
      <c r="D131" t="s">
        <v>294</v>
      </c>
      <c r="E131" t="s">
        <v>248</v>
      </c>
      <c r="F131" t="s">
        <v>648</v>
      </c>
      <c r="G131" t="s">
        <v>248</v>
      </c>
      <c r="H131" t="s">
        <v>691</v>
      </c>
      <c r="I131" t="s">
        <v>248</v>
      </c>
      <c r="J131">
        <v>4</v>
      </c>
      <c r="K131" t="s">
        <v>249</v>
      </c>
      <c r="L131">
        <v>221</v>
      </c>
    </row>
    <row r="132" spans="1:12">
      <c r="A132" t="s">
        <v>245</v>
      </c>
      <c r="B132" t="s">
        <v>428</v>
      </c>
      <c r="C132" t="s">
        <v>247</v>
      </c>
      <c r="D132" t="s">
        <v>300</v>
      </c>
      <c r="E132" t="s">
        <v>248</v>
      </c>
      <c r="F132" t="s">
        <v>651</v>
      </c>
      <c r="G132" t="s">
        <v>248</v>
      </c>
      <c r="H132" t="s">
        <v>691</v>
      </c>
      <c r="I132" t="s">
        <v>248</v>
      </c>
      <c r="J132">
        <v>7</v>
      </c>
      <c r="K132" t="s">
        <v>249</v>
      </c>
      <c r="L132">
        <v>222</v>
      </c>
    </row>
    <row r="133" spans="1:12">
      <c r="A133" t="s">
        <v>245</v>
      </c>
      <c r="B133" t="s">
        <v>419</v>
      </c>
      <c r="C133" t="s">
        <v>247</v>
      </c>
      <c r="D133" t="s">
        <v>296</v>
      </c>
      <c r="E133" t="s">
        <v>248</v>
      </c>
      <c r="F133" t="s">
        <v>649</v>
      </c>
      <c r="G133" t="s">
        <v>248</v>
      </c>
      <c r="H133" t="s">
        <v>687</v>
      </c>
      <c r="I133" t="s">
        <v>248</v>
      </c>
      <c r="J133">
        <v>2</v>
      </c>
      <c r="K133" t="s">
        <v>249</v>
      </c>
      <c r="L133">
        <v>224</v>
      </c>
    </row>
    <row r="134" spans="1:12">
      <c r="A134" t="s">
        <v>245</v>
      </c>
      <c r="B134" t="s">
        <v>502</v>
      </c>
      <c r="C134" t="s">
        <v>247</v>
      </c>
      <c r="D134" t="s">
        <v>348</v>
      </c>
      <c r="E134" t="s">
        <v>248</v>
      </c>
      <c r="F134" t="s">
        <v>674</v>
      </c>
      <c r="G134" t="s">
        <v>248</v>
      </c>
      <c r="H134" t="s">
        <v>693</v>
      </c>
      <c r="I134" t="s">
        <v>248</v>
      </c>
      <c r="J134">
        <v>6</v>
      </c>
      <c r="K134" t="s">
        <v>249</v>
      </c>
      <c r="L134">
        <v>225</v>
      </c>
    </row>
    <row r="135" spans="1:12">
      <c r="A135" t="s">
        <v>245</v>
      </c>
      <c r="B135" t="s">
        <v>420</v>
      </c>
      <c r="C135" t="s">
        <v>247</v>
      </c>
      <c r="D135" t="s">
        <v>296</v>
      </c>
      <c r="E135" t="s">
        <v>248</v>
      </c>
      <c r="F135" t="s">
        <v>649</v>
      </c>
      <c r="G135" t="s">
        <v>248</v>
      </c>
      <c r="H135" t="s">
        <v>688</v>
      </c>
      <c r="I135" t="s">
        <v>248</v>
      </c>
      <c r="J135">
        <v>3</v>
      </c>
      <c r="K135" t="s">
        <v>249</v>
      </c>
      <c r="L135">
        <v>228</v>
      </c>
    </row>
    <row r="136" spans="1:12">
      <c r="A136" t="s">
        <v>245</v>
      </c>
      <c r="B136" t="s">
        <v>497</v>
      </c>
      <c r="C136" t="s">
        <v>247</v>
      </c>
      <c r="D136" t="s">
        <v>348</v>
      </c>
      <c r="E136" t="s">
        <v>248</v>
      </c>
      <c r="F136" t="s">
        <v>674</v>
      </c>
      <c r="G136" t="s">
        <v>248</v>
      </c>
      <c r="H136" t="s">
        <v>688</v>
      </c>
      <c r="I136" t="s">
        <v>248</v>
      </c>
      <c r="J136">
        <v>3</v>
      </c>
      <c r="K136" t="s">
        <v>249</v>
      </c>
      <c r="L136">
        <v>229</v>
      </c>
    </row>
    <row r="137" spans="1:12">
      <c r="A137" t="s">
        <v>245</v>
      </c>
      <c r="B137" t="s">
        <v>439</v>
      </c>
      <c r="C137" t="s">
        <v>247</v>
      </c>
      <c r="D137" t="s">
        <v>308</v>
      </c>
      <c r="E137" t="s">
        <v>248</v>
      </c>
      <c r="F137" t="s">
        <v>655</v>
      </c>
      <c r="G137" t="s">
        <v>248</v>
      </c>
      <c r="H137" t="s">
        <v>688</v>
      </c>
      <c r="I137" t="s">
        <v>248</v>
      </c>
      <c r="J137">
        <v>5</v>
      </c>
      <c r="K137" t="s">
        <v>249</v>
      </c>
      <c r="L137">
        <v>230</v>
      </c>
    </row>
    <row r="138" spans="1:12">
      <c r="A138" t="s">
        <v>245</v>
      </c>
      <c r="B138" t="s">
        <v>443</v>
      </c>
      <c r="C138" t="s">
        <v>247</v>
      </c>
      <c r="D138" t="s">
        <v>310</v>
      </c>
      <c r="E138" t="s">
        <v>248</v>
      </c>
      <c r="F138" t="s">
        <v>656</v>
      </c>
      <c r="G138" t="s">
        <v>248</v>
      </c>
      <c r="H138" t="s">
        <v>695</v>
      </c>
      <c r="I138" t="s">
        <v>248</v>
      </c>
      <c r="J138">
        <v>2</v>
      </c>
      <c r="K138" t="s">
        <v>249</v>
      </c>
      <c r="L138">
        <v>232</v>
      </c>
    </row>
    <row r="139" spans="1:12">
      <c r="A139" t="s">
        <v>245</v>
      </c>
      <c r="B139" t="s">
        <v>496</v>
      </c>
      <c r="C139" t="s">
        <v>247</v>
      </c>
      <c r="D139" t="s">
        <v>348</v>
      </c>
      <c r="E139" t="s">
        <v>248</v>
      </c>
      <c r="F139" t="s">
        <v>674</v>
      </c>
      <c r="G139" t="s">
        <v>248</v>
      </c>
      <c r="H139" t="s">
        <v>687</v>
      </c>
      <c r="I139" t="s">
        <v>248</v>
      </c>
      <c r="J139">
        <v>2</v>
      </c>
      <c r="K139" t="s">
        <v>249</v>
      </c>
      <c r="L139">
        <v>233</v>
      </c>
    </row>
    <row r="140" spans="1:12">
      <c r="A140" t="s">
        <v>245</v>
      </c>
      <c r="B140" t="s">
        <v>471</v>
      </c>
      <c r="C140" t="s">
        <v>247</v>
      </c>
      <c r="D140" t="s">
        <v>328</v>
      </c>
      <c r="E140" t="s">
        <v>248</v>
      </c>
      <c r="F140" t="s">
        <v>664</v>
      </c>
      <c r="G140" t="s">
        <v>248</v>
      </c>
      <c r="H140" t="s">
        <v>695</v>
      </c>
      <c r="I140" t="s">
        <v>248</v>
      </c>
      <c r="J140">
        <v>2</v>
      </c>
      <c r="K140" t="s">
        <v>249</v>
      </c>
      <c r="L140">
        <v>234</v>
      </c>
    </row>
    <row r="141" spans="1:12">
      <c r="A141" t="s">
        <v>245</v>
      </c>
      <c r="B141" t="s">
        <v>421</v>
      </c>
      <c r="C141" t="s">
        <v>247</v>
      </c>
      <c r="D141" t="s">
        <v>296</v>
      </c>
      <c r="E141" t="s">
        <v>248</v>
      </c>
      <c r="F141" t="s">
        <v>649</v>
      </c>
      <c r="G141" t="s">
        <v>248</v>
      </c>
      <c r="H141" t="s">
        <v>690</v>
      </c>
      <c r="I141" t="s">
        <v>248</v>
      </c>
      <c r="J141">
        <v>4</v>
      </c>
      <c r="K141" t="s">
        <v>249</v>
      </c>
      <c r="L141">
        <v>236</v>
      </c>
    </row>
    <row r="142" spans="1:12">
      <c r="A142" t="s">
        <v>245</v>
      </c>
      <c r="B142" t="s">
        <v>499</v>
      </c>
      <c r="C142" t="s">
        <v>247</v>
      </c>
      <c r="D142" t="s">
        <v>348</v>
      </c>
      <c r="E142" t="s">
        <v>248</v>
      </c>
      <c r="F142" t="s">
        <v>674</v>
      </c>
      <c r="G142" t="s">
        <v>248</v>
      </c>
      <c r="H142" t="s">
        <v>690</v>
      </c>
      <c r="I142" t="s">
        <v>248</v>
      </c>
      <c r="J142">
        <v>4</v>
      </c>
      <c r="K142" t="s">
        <v>249</v>
      </c>
      <c r="L142">
        <v>237</v>
      </c>
    </row>
    <row r="143" spans="1:12">
      <c r="A143" t="s">
        <v>245</v>
      </c>
      <c r="B143" t="s">
        <v>441</v>
      </c>
      <c r="C143" t="s">
        <v>247</v>
      </c>
      <c r="D143" t="s">
        <v>308</v>
      </c>
      <c r="E143" t="s">
        <v>248</v>
      </c>
      <c r="F143" t="s">
        <v>655</v>
      </c>
      <c r="G143" t="s">
        <v>248</v>
      </c>
      <c r="H143" t="s">
        <v>690</v>
      </c>
      <c r="I143" t="s">
        <v>248</v>
      </c>
      <c r="J143">
        <v>6</v>
      </c>
      <c r="K143" t="s">
        <v>249</v>
      </c>
      <c r="L143">
        <v>238</v>
      </c>
    </row>
    <row r="144" spans="1:12">
      <c r="A144" t="s">
        <v>245</v>
      </c>
      <c r="B144" t="s">
        <v>398</v>
      </c>
      <c r="C144" t="s">
        <v>247</v>
      </c>
      <c r="D144" t="s">
        <v>270</v>
      </c>
      <c r="E144" t="s">
        <v>248</v>
      </c>
      <c r="F144" t="s">
        <v>636</v>
      </c>
      <c r="G144" t="s">
        <v>248</v>
      </c>
      <c r="H144" t="s">
        <v>696</v>
      </c>
      <c r="I144" t="s">
        <v>248</v>
      </c>
      <c r="J144">
        <v>2</v>
      </c>
      <c r="K144" t="s">
        <v>249</v>
      </c>
      <c r="L144">
        <v>240</v>
      </c>
    </row>
    <row r="145" spans="1:12">
      <c r="A145" t="s">
        <v>245</v>
      </c>
      <c r="B145" t="s">
        <v>503</v>
      </c>
      <c r="C145" t="s">
        <v>247</v>
      </c>
      <c r="D145" t="s">
        <v>348</v>
      </c>
      <c r="E145" t="s">
        <v>248</v>
      </c>
      <c r="F145" t="s">
        <v>674</v>
      </c>
      <c r="G145" t="s">
        <v>248</v>
      </c>
      <c r="H145" t="s">
        <v>694</v>
      </c>
      <c r="I145" t="s">
        <v>248</v>
      </c>
      <c r="J145">
        <v>5</v>
      </c>
      <c r="K145" t="s">
        <v>249</v>
      </c>
      <c r="L145">
        <v>241</v>
      </c>
    </row>
    <row r="146" spans="1:12">
      <c r="A146" t="s">
        <v>245</v>
      </c>
      <c r="B146" t="s">
        <v>498</v>
      </c>
      <c r="C146" t="s">
        <v>247</v>
      </c>
      <c r="D146" t="s">
        <v>348</v>
      </c>
      <c r="E146" t="s">
        <v>248</v>
      </c>
      <c r="F146" t="s">
        <v>674</v>
      </c>
      <c r="G146" t="s">
        <v>248</v>
      </c>
      <c r="H146" t="s">
        <v>689</v>
      </c>
      <c r="I146" t="s">
        <v>248</v>
      </c>
      <c r="J146">
        <v>4</v>
      </c>
      <c r="K146" t="s">
        <v>249</v>
      </c>
      <c r="L146">
        <v>245</v>
      </c>
    </row>
    <row r="147" spans="1:12">
      <c r="A147" t="s">
        <v>245</v>
      </c>
      <c r="B147" t="s">
        <v>440</v>
      </c>
      <c r="C147" t="s">
        <v>247</v>
      </c>
      <c r="D147" t="s">
        <v>308</v>
      </c>
      <c r="E147" t="s">
        <v>248</v>
      </c>
      <c r="F147" t="s">
        <v>655</v>
      </c>
      <c r="G147" t="s">
        <v>248</v>
      </c>
      <c r="H147" t="s">
        <v>689</v>
      </c>
      <c r="I147" t="s">
        <v>248</v>
      </c>
      <c r="J147">
        <v>6</v>
      </c>
      <c r="K147" t="s">
        <v>249</v>
      </c>
      <c r="L147">
        <v>246</v>
      </c>
    </row>
    <row r="148" spans="1:12">
      <c r="A148" t="s">
        <v>245</v>
      </c>
      <c r="B148" t="s">
        <v>505</v>
      </c>
      <c r="C148" t="s">
        <v>247</v>
      </c>
      <c r="D148" t="s">
        <v>352</v>
      </c>
      <c r="E148" t="s">
        <v>248</v>
      </c>
      <c r="F148" t="s">
        <v>676</v>
      </c>
      <c r="G148" t="s">
        <v>248</v>
      </c>
      <c r="H148" t="s">
        <v>695</v>
      </c>
      <c r="I148" t="s">
        <v>248</v>
      </c>
      <c r="J148">
        <v>2</v>
      </c>
      <c r="K148" t="s">
        <v>249</v>
      </c>
      <c r="L148">
        <v>248</v>
      </c>
    </row>
    <row r="149" spans="1:12">
      <c r="A149" t="s">
        <v>245</v>
      </c>
      <c r="B149" t="s">
        <v>501</v>
      </c>
      <c r="C149" t="s">
        <v>247</v>
      </c>
      <c r="D149" t="s">
        <v>348</v>
      </c>
      <c r="E149" t="s">
        <v>248</v>
      </c>
      <c r="F149" t="s">
        <v>674</v>
      </c>
      <c r="G149" t="s">
        <v>248</v>
      </c>
      <c r="H149" t="s">
        <v>692</v>
      </c>
      <c r="I149" t="s">
        <v>248</v>
      </c>
      <c r="J149">
        <v>4</v>
      </c>
      <c r="K149" t="s">
        <v>249</v>
      </c>
      <c r="L149">
        <v>249</v>
      </c>
    </row>
    <row r="150" spans="1:12">
      <c r="A150" t="s">
        <v>245</v>
      </c>
      <c r="B150" t="s">
        <v>500</v>
      </c>
      <c r="C150" t="s">
        <v>247</v>
      </c>
      <c r="D150" t="s">
        <v>348</v>
      </c>
      <c r="E150" t="s">
        <v>248</v>
      </c>
      <c r="F150" t="s">
        <v>674</v>
      </c>
      <c r="G150" t="s">
        <v>248</v>
      </c>
      <c r="H150" t="s">
        <v>691</v>
      </c>
      <c r="I150" t="s">
        <v>248</v>
      </c>
      <c r="J150">
        <v>4</v>
      </c>
      <c r="K150" t="s">
        <v>249</v>
      </c>
      <c r="L150">
        <v>253</v>
      </c>
    </row>
    <row r="151" spans="1:12">
      <c r="A151" t="s">
        <v>245</v>
      </c>
      <c r="B151" t="s">
        <v>442</v>
      </c>
      <c r="C151" t="s">
        <v>247</v>
      </c>
      <c r="D151" t="s">
        <v>308</v>
      </c>
      <c r="E151" t="s">
        <v>248</v>
      </c>
      <c r="F151" t="s">
        <v>655</v>
      </c>
      <c r="G151" t="s">
        <v>248</v>
      </c>
      <c r="H151" t="s">
        <v>691</v>
      </c>
      <c r="I151" t="s">
        <v>248</v>
      </c>
      <c r="J151">
        <v>7</v>
      </c>
      <c r="K151" t="s">
        <v>249</v>
      </c>
      <c r="L151">
        <v>254</v>
      </c>
    </row>
  </sheetData>
  <sortState xmlns:xlrd2="http://schemas.microsoft.com/office/spreadsheetml/2017/richdata2" ref="A1:L151">
    <sortCondition ref="L1:L15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133FC-125B-4C56-8D9C-BE5EF4DD6DEF}">
  <dimension ref="A1:Q22"/>
  <sheetViews>
    <sheetView topLeftCell="A5" workbookViewId="0">
      <selection activeCell="D25" sqref="D25"/>
    </sheetView>
  </sheetViews>
  <sheetFormatPr defaultRowHeight="21"/>
  <sheetData>
    <row r="1" spans="1:17" ht="21.4" thickBot="1">
      <c r="A1" s="1"/>
      <c r="B1" s="1" t="s">
        <v>699</v>
      </c>
      <c r="C1" s="1" t="s">
        <v>699</v>
      </c>
      <c r="D1" s="1" t="s">
        <v>699</v>
      </c>
      <c r="E1" s="1" t="s">
        <v>699</v>
      </c>
      <c r="F1" s="1" t="s">
        <v>700</v>
      </c>
      <c r="G1" s="1" t="s">
        <v>762</v>
      </c>
      <c r="H1" s="1" t="s">
        <v>701</v>
      </c>
      <c r="I1" s="1" t="s">
        <v>701</v>
      </c>
      <c r="J1" s="1" t="s">
        <v>702</v>
      </c>
      <c r="K1" s="1"/>
      <c r="L1" s="1"/>
      <c r="M1" s="1"/>
      <c r="N1" s="1" t="s">
        <v>703</v>
      </c>
      <c r="O1" s="1" t="s">
        <v>704</v>
      </c>
      <c r="P1" s="1" t="s">
        <v>705</v>
      </c>
      <c r="Q1" s="1" t="s">
        <v>705</v>
      </c>
    </row>
    <row r="2" spans="1:17" ht="32.25">
      <c r="A2" s="29"/>
      <c r="B2" s="2"/>
      <c r="C2" s="2" t="s">
        <v>710</v>
      </c>
      <c r="D2" s="2" t="s">
        <v>712</v>
      </c>
      <c r="E2" s="2" t="s">
        <v>714</v>
      </c>
      <c r="F2" s="2" t="s">
        <v>716</v>
      </c>
      <c r="G2" s="2"/>
      <c r="H2" s="2" t="s">
        <v>719</v>
      </c>
      <c r="I2" s="2" t="s">
        <v>721</v>
      </c>
      <c r="J2" s="2" t="s">
        <v>723</v>
      </c>
      <c r="K2" s="32" t="s">
        <v>732</v>
      </c>
      <c r="L2" s="32" t="s">
        <v>733</v>
      </c>
      <c r="M2" s="2" t="s">
        <v>734</v>
      </c>
      <c r="N2" s="2" t="s">
        <v>736</v>
      </c>
      <c r="O2" s="32" t="s">
        <v>740</v>
      </c>
      <c r="P2" s="2" t="s">
        <v>741</v>
      </c>
      <c r="Q2" s="2" t="s">
        <v>743</v>
      </c>
    </row>
    <row r="3" spans="1:17">
      <c r="A3" s="30"/>
      <c r="C3" s="3" t="s">
        <v>711</v>
      </c>
      <c r="D3" s="3" t="s">
        <v>713</v>
      </c>
      <c r="E3" s="3" t="s">
        <v>715</v>
      </c>
      <c r="F3" s="3"/>
      <c r="G3" s="3" t="s">
        <v>717</v>
      </c>
      <c r="H3" s="3" t="s">
        <v>720</v>
      </c>
      <c r="I3" s="3" t="s">
        <v>722</v>
      </c>
      <c r="J3" s="3" t="s">
        <v>724</v>
      </c>
      <c r="K3" s="33"/>
      <c r="L3" s="33"/>
      <c r="M3" s="3" t="s">
        <v>735</v>
      </c>
      <c r="N3" s="3" t="s">
        <v>737</v>
      </c>
      <c r="O3" s="33"/>
      <c r="P3" s="3" t="s">
        <v>742</v>
      </c>
      <c r="Q3" s="3" t="s">
        <v>744</v>
      </c>
    </row>
    <row r="4" spans="1:17">
      <c r="A4" s="30"/>
      <c r="C4" s="4" t="s">
        <v>706</v>
      </c>
      <c r="D4" s="3"/>
      <c r="E4" s="4"/>
      <c r="F4" s="3"/>
      <c r="G4" s="3" t="s">
        <v>718</v>
      </c>
      <c r="H4" s="4"/>
      <c r="I4" s="4"/>
      <c r="J4" s="3" t="s">
        <v>725</v>
      </c>
      <c r="K4" s="33"/>
      <c r="L4" s="33"/>
      <c r="M4" s="4"/>
      <c r="N4" s="3" t="s">
        <v>738</v>
      </c>
      <c r="O4" s="33"/>
      <c r="P4" s="3"/>
      <c r="Q4" s="4"/>
    </row>
    <row r="5" spans="1:17" ht="32.25">
      <c r="A5" s="30"/>
      <c r="B5" s="3" t="s">
        <v>709</v>
      </c>
      <c r="C5" s="3" t="s">
        <v>707</v>
      </c>
      <c r="D5" s="4"/>
      <c r="E5" s="4"/>
      <c r="F5" s="4"/>
      <c r="G5" s="4"/>
      <c r="H5" s="4"/>
      <c r="I5" s="4"/>
      <c r="J5" s="3" t="s">
        <v>726</v>
      </c>
      <c r="K5" s="33"/>
      <c r="L5" s="33"/>
      <c r="M5" s="4"/>
      <c r="N5" s="3" t="s">
        <v>739</v>
      </c>
      <c r="O5" s="33"/>
      <c r="P5" s="4"/>
      <c r="Q5" s="4"/>
    </row>
    <row r="6" spans="1:17">
      <c r="A6" s="30"/>
      <c r="B6" s="3"/>
      <c r="C6" s="3" t="s">
        <v>708</v>
      </c>
      <c r="D6" s="4"/>
      <c r="E6" s="4"/>
      <c r="F6" s="4"/>
      <c r="G6" s="4"/>
      <c r="H6" s="4"/>
      <c r="I6" s="4"/>
      <c r="J6" s="3" t="s">
        <v>727</v>
      </c>
      <c r="K6" s="33"/>
      <c r="L6" s="33"/>
      <c r="M6" s="4"/>
      <c r="N6" s="4"/>
      <c r="O6" s="33"/>
      <c r="P6" s="4"/>
      <c r="Q6" s="4"/>
    </row>
    <row r="7" spans="1:17">
      <c r="A7" s="30"/>
      <c r="B7" s="4"/>
      <c r="C7" s="4"/>
      <c r="D7" s="4"/>
      <c r="E7" s="4"/>
      <c r="F7" s="4"/>
      <c r="G7" s="4"/>
      <c r="H7" s="4"/>
      <c r="I7" s="4"/>
      <c r="J7" s="3" t="s">
        <v>728</v>
      </c>
      <c r="K7" s="33"/>
      <c r="L7" s="33"/>
      <c r="M7" s="4"/>
      <c r="N7" s="4"/>
      <c r="O7" s="33"/>
      <c r="P7" s="4"/>
      <c r="Q7" s="4"/>
    </row>
    <row r="8" spans="1:17">
      <c r="A8" s="30"/>
      <c r="B8" s="4"/>
      <c r="C8" s="4"/>
      <c r="D8" s="4"/>
      <c r="E8" s="4"/>
      <c r="F8" s="4"/>
      <c r="G8" s="4"/>
      <c r="H8" s="4"/>
      <c r="I8" s="4"/>
      <c r="J8" s="3" t="s">
        <v>729</v>
      </c>
      <c r="K8" s="33"/>
      <c r="L8" s="33"/>
      <c r="M8" s="4"/>
      <c r="N8" s="4"/>
      <c r="O8" s="33"/>
      <c r="P8" s="4"/>
      <c r="Q8" s="4"/>
    </row>
    <row r="9" spans="1:17">
      <c r="A9" s="30"/>
      <c r="B9" s="4"/>
      <c r="C9" s="4"/>
      <c r="D9" s="4"/>
      <c r="E9" s="4"/>
      <c r="F9" s="4"/>
      <c r="G9" s="4"/>
      <c r="H9" s="4"/>
      <c r="I9" s="4"/>
      <c r="J9" s="3" t="s">
        <v>730</v>
      </c>
      <c r="K9" s="33"/>
      <c r="L9" s="33"/>
      <c r="M9" s="4"/>
      <c r="N9" s="4"/>
      <c r="O9" s="33"/>
      <c r="P9" s="4"/>
      <c r="Q9" s="4"/>
    </row>
    <row r="10" spans="1:17" ht="21.4" thickBot="1">
      <c r="A10" s="31"/>
      <c r="B10" s="5"/>
      <c r="C10" s="5"/>
      <c r="D10" s="5"/>
      <c r="E10" s="5"/>
      <c r="F10" s="5"/>
      <c r="G10" s="5"/>
      <c r="H10" s="5"/>
      <c r="I10" s="5"/>
      <c r="J10" s="6" t="s">
        <v>731</v>
      </c>
      <c r="K10" s="34"/>
      <c r="L10" s="34"/>
      <c r="M10" s="5"/>
      <c r="N10" s="5"/>
      <c r="O10" s="34"/>
      <c r="P10" s="5"/>
      <c r="Q10" s="5"/>
    </row>
    <row r="11" spans="1:17" ht="21.4" thickBot="1">
      <c r="A11" s="1" t="s">
        <v>229</v>
      </c>
      <c r="B11" s="12" t="s">
        <v>746</v>
      </c>
      <c r="C11" s="7" t="s">
        <v>746</v>
      </c>
      <c r="D11" s="7" t="s">
        <v>746</v>
      </c>
      <c r="E11" s="7" t="s">
        <v>746</v>
      </c>
      <c r="F11" s="7" t="s">
        <v>746</v>
      </c>
      <c r="G11" s="12" t="s">
        <v>746</v>
      </c>
      <c r="H11" s="7" t="s">
        <v>745</v>
      </c>
      <c r="I11" s="7" t="s">
        <v>746</v>
      </c>
      <c r="J11" s="7" t="s">
        <v>745</v>
      </c>
      <c r="K11" s="7"/>
      <c r="L11" s="7"/>
      <c r="M11" s="7" t="s">
        <v>761</v>
      </c>
      <c r="N11" s="7"/>
      <c r="O11" s="7" t="s">
        <v>747</v>
      </c>
      <c r="P11" s="7" t="s">
        <v>748</v>
      </c>
      <c r="Q11" s="7" t="s">
        <v>749</v>
      </c>
    </row>
    <row r="12" spans="1:17" ht="21.4" thickBot="1">
      <c r="A12" s="1" t="s">
        <v>230</v>
      </c>
      <c r="B12" s="8" t="s">
        <v>746</v>
      </c>
      <c r="C12" s="8" t="s">
        <v>745</v>
      </c>
      <c r="D12" s="8" t="s">
        <v>745</v>
      </c>
      <c r="E12" s="8" t="s">
        <v>745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7" ht="21.4" thickBot="1">
      <c r="A13" s="1" t="s">
        <v>231</v>
      </c>
      <c r="B13" s="9" t="s">
        <v>748</v>
      </c>
      <c r="C13" s="9" t="s">
        <v>748</v>
      </c>
      <c r="D13" s="9" t="s">
        <v>748</v>
      </c>
      <c r="E13" s="9" t="s">
        <v>748</v>
      </c>
      <c r="F13" s="10" t="s">
        <v>748</v>
      </c>
      <c r="G13" s="10" t="s">
        <v>748</v>
      </c>
      <c r="H13" s="11" t="s">
        <v>750</v>
      </c>
      <c r="I13" s="11" t="s">
        <v>750</v>
      </c>
      <c r="J13" s="1"/>
      <c r="K13" s="1"/>
      <c r="L13" s="1"/>
      <c r="M13" s="1"/>
      <c r="N13" s="1"/>
      <c r="O13" s="1"/>
      <c r="P13" s="1"/>
      <c r="Q13" s="1"/>
    </row>
    <row r="14" spans="1:17" ht="21.4" thickBot="1">
      <c r="A14" s="1" t="s">
        <v>232</v>
      </c>
      <c r="B14" s="13" t="s">
        <v>746</v>
      </c>
      <c r="C14" s="9" t="s">
        <v>749</v>
      </c>
      <c r="D14" s="9" t="s">
        <v>746</v>
      </c>
      <c r="E14" s="9" t="s">
        <v>748</v>
      </c>
      <c r="F14" s="10" t="s">
        <v>749</v>
      </c>
      <c r="G14" s="10" t="s">
        <v>749</v>
      </c>
      <c r="H14" s="11" t="s">
        <v>751</v>
      </c>
      <c r="I14" s="11" t="s">
        <v>751</v>
      </c>
      <c r="J14" s="1"/>
      <c r="K14" s="1"/>
      <c r="L14" s="1"/>
      <c r="M14" s="1"/>
      <c r="N14" s="1"/>
      <c r="O14" s="1"/>
      <c r="P14" s="1"/>
      <c r="Q14" s="1"/>
    </row>
    <row r="15" spans="1:17" ht="21.4" thickBot="1">
      <c r="A15" s="1" t="s">
        <v>240</v>
      </c>
      <c r="B15" s="13" t="s">
        <v>746</v>
      </c>
      <c r="C15" s="9" t="s">
        <v>746</v>
      </c>
      <c r="D15" s="9" t="s">
        <v>746</v>
      </c>
      <c r="E15" s="9" t="s">
        <v>748</v>
      </c>
      <c r="F15" s="16" t="s">
        <v>746</v>
      </c>
      <c r="G15" s="10" t="s">
        <v>749</v>
      </c>
      <c r="H15" s="11" t="s">
        <v>746</v>
      </c>
      <c r="I15" s="11" t="s">
        <v>746</v>
      </c>
      <c r="J15" s="1"/>
      <c r="K15" s="1"/>
      <c r="L15" s="1"/>
      <c r="M15" s="1"/>
      <c r="N15" s="1"/>
      <c r="O15" s="1"/>
      <c r="P15" s="1"/>
      <c r="Q15" s="1"/>
    </row>
    <row r="16" spans="1:17" ht="21.4" thickBot="1">
      <c r="A16" s="1" t="s">
        <v>233</v>
      </c>
      <c r="B16" s="9" t="s">
        <v>749</v>
      </c>
      <c r="C16" s="9" t="s">
        <v>749</v>
      </c>
      <c r="D16" s="9" t="s">
        <v>749</v>
      </c>
      <c r="E16" s="9" t="s">
        <v>749</v>
      </c>
      <c r="F16" s="10" t="s">
        <v>749</v>
      </c>
      <c r="G16" s="10" t="s">
        <v>749</v>
      </c>
      <c r="H16" s="11" t="s">
        <v>751</v>
      </c>
      <c r="I16" s="11" t="s">
        <v>751</v>
      </c>
      <c r="J16" s="1"/>
      <c r="K16" s="1" t="s">
        <v>752</v>
      </c>
      <c r="L16" s="1" t="s">
        <v>753</v>
      </c>
      <c r="M16" s="1"/>
      <c r="N16" s="1"/>
      <c r="O16" s="1"/>
      <c r="P16" s="1"/>
      <c r="Q16" s="1"/>
    </row>
    <row r="17" spans="1:17" ht="21.4" thickBot="1">
      <c r="A17" s="1" t="s">
        <v>234</v>
      </c>
      <c r="B17" s="14" t="s">
        <v>746</v>
      </c>
      <c r="C17" s="15" t="s">
        <v>754</v>
      </c>
      <c r="D17" s="15" t="s">
        <v>746</v>
      </c>
      <c r="E17" s="15" t="s">
        <v>754</v>
      </c>
      <c r="F17" s="10" t="s">
        <v>755</v>
      </c>
      <c r="G17" s="10"/>
      <c r="H17" s="11" t="s">
        <v>756</v>
      </c>
      <c r="I17" s="11" t="s">
        <v>756</v>
      </c>
      <c r="J17" s="1"/>
      <c r="K17" s="1"/>
      <c r="L17" s="1"/>
      <c r="M17" s="1"/>
      <c r="N17" s="1"/>
      <c r="O17" s="1"/>
      <c r="P17" s="1"/>
      <c r="Q17" s="1"/>
    </row>
    <row r="18" spans="1:17" ht="21.4" thickBot="1">
      <c r="A18" s="1" t="s">
        <v>235</v>
      </c>
      <c r="B18" s="14" t="s">
        <v>746</v>
      </c>
      <c r="C18" s="15" t="s">
        <v>754</v>
      </c>
      <c r="D18" s="15" t="s">
        <v>746</v>
      </c>
      <c r="E18" s="15" t="s">
        <v>754</v>
      </c>
      <c r="F18" s="10" t="s">
        <v>755</v>
      </c>
      <c r="G18" s="10"/>
      <c r="H18" s="1"/>
      <c r="I18" s="1"/>
      <c r="J18" s="1"/>
      <c r="K18" s="1"/>
      <c r="L18" s="1"/>
      <c r="M18" s="1"/>
      <c r="N18" s="1"/>
      <c r="O18" s="1"/>
      <c r="P18" s="1"/>
      <c r="Q18" s="1"/>
    </row>
    <row r="19" spans="1:17" ht="21.4" thickBot="1">
      <c r="A19" s="1" t="s">
        <v>237</v>
      </c>
      <c r="B19" s="14" t="s">
        <v>746</v>
      </c>
      <c r="C19" s="15" t="s">
        <v>757</v>
      </c>
      <c r="D19" s="15" t="s">
        <v>746</v>
      </c>
      <c r="E19" s="15" t="s">
        <v>746</v>
      </c>
      <c r="F19" s="10" t="s">
        <v>758</v>
      </c>
      <c r="G19" s="10"/>
      <c r="H19" s="1"/>
      <c r="I19" s="1"/>
      <c r="J19" s="1"/>
      <c r="K19" s="1"/>
      <c r="L19" s="1"/>
      <c r="M19" s="1"/>
      <c r="N19" s="1"/>
      <c r="O19" s="1"/>
      <c r="P19" s="1"/>
      <c r="Q19" s="1"/>
    </row>
    <row r="20" spans="1:17" ht="21.4" thickBot="1">
      <c r="A20" s="1" t="s">
        <v>236</v>
      </c>
      <c r="B20" s="13" t="s">
        <v>746</v>
      </c>
      <c r="C20" s="9" t="s">
        <v>758</v>
      </c>
      <c r="D20" s="9" t="s">
        <v>746</v>
      </c>
      <c r="E20" s="9" t="s">
        <v>746</v>
      </c>
      <c r="F20" s="10" t="s">
        <v>758</v>
      </c>
      <c r="G20" s="10"/>
      <c r="H20" s="1"/>
      <c r="I20" s="1"/>
      <c r="J20" s="1"/>
      <c r="K20" s="1"/>
      <c r="L20" s="1"/>
      <c r="M20" s="1"/>
      <c r="N20" s="1"/>
      <c r="O20" s="1"/>
      <c r="P20" s="1"/>
      <c r="Q20" s="1"/>
    </row>
    <row r="21" spans="1:17" ht="21.4" thickBot="1">
      <c r="A21" s="1" t="s">
        <v>239</v>
      </c>
      <c r="B21" s="1"/>
      <c r="C21" s="1"/>
      <c r="D21" s="1"/>
      <c r="E21" s="1"/>
      <c r="F21" s="1"/>
      <c r="G21" s="1"/>
      <c r="H21" s="1"/>
      <c r="I21" s="1"/>
      <c r="J21" s="1"/>
      <c r="K21" s="1" t="s">
        <v>759</v>
      </c>
      <c r="L21" s="1"/>
      <c r="M21" s="1"/>
      <c r="N21" s="1"/>
      <c r="O21" s="1"/>
      <c r="P21" s="1"/>
      <c r="Q21" s="1"/>
    </row>
    <row r="22" spans="1:17" ht="32.65" thickBot="1">
      <c r="A22" s="1" t="s">
        <v>238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 t="s">
        <v>760</v>
      </c>
      <c r="O22" s="1"/>
      <c r="P22" s="1"/>
      <c r="Q22" s="1"/>
    </row>
  </sheetData>
  <mergeCells count="4">
    <mergeCell ref="A2:A10"/>
    <mergeCell ref="K2:K10"/>
    <mergeCell ref="L2:L10"/>
    <mergeCell ref="O2:O10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E1CDD-340A-4D23-A398-7D627919B242}">
  <dimension ref="A1:Q87"/>
  <sheetViews>
    <sheetView zoomScale="70" zoomScaleNormal="70" workbookViewId="0">
      <selection activeCell="D89" sqref="D89"/>
    </sheetView>
  </sheetViews>
  <sheetFormatPr defaultRowHeight="21"/>
  <sheetData>
    <row r="1" spans="1:17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</row>
    <row r="2" spans="1:17">
      <c r="A2" s="17">
        <v>0</v>
      </c>
      <c r="B2" s="18" t="s">
        <v>740</v>
      </c>
      <c r="C2" s="19" t="s">
        <v>763</v>
      </c>
      <c r="D2" s="20" t="s">
        <v>764</v>
      </c>
      <c r="E2" s="21" t="s">
        <v>765</v>
      </c>
      <c r="F2" s="22" t="s">
        <v>766</v>
      </c>
      <c r="G2" s="19" t="s">
        <v>763</v>
      </c>
      <c r="H2" s="23" t="s">
        <v>767</v>
      </c>
      <c r="I2" s="21" t="s">
        <v>765</v>
      </c>
      <c r="J2" s="18" t="s">
        <v>742</v>
      </c>
      <c r="K2" s="19" t="s">
        <v>763</v>
      </c>
      <c r="L2" s="23" t="s">
        <v>767</v>
      </c>
      <c r="M2" s="21" t="s">
        <v>768</v>
      </c>
      <c r="N2" s="22" t="s">
        <v>766</v>
      </c>
      <c r="O2" s="19" t="s">
        <v>763</v>
      </c>
      <c r="P2" s="23" t="s">
        <v>767</v>
      </c>
      <c r="Q2" s="21" t="s">
        <v>765</v>
      </c>
    </row>
    <row r="3" spans="1:17">
      <c r="A3" s="17">
        <v>1</v>
      </c>
      <c r="B3" s="18" t="s">
        <v>769</v>
      </c>
      <c r="C3" s="19" t="s">
        <v>763</v>
      </c>
      <c r="D3" s="20" t="s">
        <v>764</v>
      </c>
      <c r="E3" s="21" t="s">
        <v>765</v>
      </c>
      <c r="F3" s="22" t="s">
        <v>766</v>
      </c>
      <c r="G3" s="19" t="s">
        <v>763</v>
      </c>
      <c r="H3" s="23" t="s">
        <v>767</v>
      </c>
      <c r="I3" s="21" t="s">
        <v>765</v>
      </c>
      <c r="J3" s="18" t="s">
        <v>770</v>
      </c>
      <c r="K3" s="19" t="s">
        <v>763</v>
      </c>
      <c r="L3" s="20" t="s">
        <v>766</v>
      </c>
      <c r="M3" s="21" t="s">
        <v>765</v>
      </c>
      <c r="N3" s="22" t="s">
        <v>766</v>
      </c>
      <c r="O3" s="19" t="s">
        <v>763</v>
      </c>
      <c r="P3" s="23" t="s">
        <v>767</v>
      </c>
      <c r="Q3" s="21" t="s">
        <v>765</v>
      </c>
    </row>
    <row r="4" spans="1:17">
      <c r="A4" s="17">
        <v>2</v>
      </c>
      <c r="B4" s="18" t="s">
        <v>733</v>
      </c>
      <c r="C4" s="19" t="s">
        <v>771</v>
      </c>
      <c r="D4" s="20" t="s">
        <v>764</v>
      </c>
      <c r="E4" s="21" t="s">
        <v>772</v>
      </c>
      <c r="F4" s="18" t="s">
        <v>709</v>
      </c>
      <c r="G4" s="19" t="s">
        <v>771</v>
      </c>
      <c r="H4" s="23" t="s">
        <v>773</v>
      </c>
      <c r="I4" s="21" t="s">
        <v>772</v>
      </c>
      <c r="J4" s="18" t="s">
        <v>744</v>
      </c>
      <c r="K4" s="19" t="s">
        <v>771</v>
      </c>
      <c r="L4" s="23" t="s">
        <v>773</v>
      </c>
      <c r="M4" s="21" t="s">
        <v>768</v>
      </c>
      <c r="N4" s="18" t="s">
        <v>709</v>
      </c>
      <c r="O4" s="19" t="s">
        <v>771</v>
      </c>
      <c r="P4" s="23" t="s">
        <v>773</v>
      </c>
      <c r="Q4" s="21" t="s">
        <v>772</v>
      </c>
    </row>
    <row r="5" spans="1:17">
      <c r="A5" s="17">
        <v>3</v>
      </c>
      <c r="B5" s="18" t="s">
        <v>774</v>
      </c>
      <c r="C5" s="19" t="s">
        <v>771</v>
      </c>
      <c r="D5" s="20" t="s">
        <v>764</v>
      </c>
      <c r="E5" s="21" t="s">
        <v>772</v>
      </c>
      <c r="F5" s="22" t="s">
        <v>766</v>
      </c>
      <c r="G5" s="19" t="s">
        <v>771</v>
      </c>
      <c r="H5" s="23" t="s">
        <v>773</v>
      </c>
      <c r="I5" s="21" t="s">
        <v>772</v>
      </c>
      <c r="J5" s="18" t="s">
        <v>775</v>
      </c>
      <c r="K5" s="19" t="s">
        <v>771</v>
      </c>
      <c r="L5" s="20" t="s">
        <v>766</v>
      </c>
      <c r="M5" s="21" t="s">
        <v>772</v>
      </c>
      <c r="N5" s="22" t="s">
        <v>766</v>
      </c>
      <c r="O5" s="19" t="s">
        <v>771</v>
      </c>
      <c r="P5" s="23" t="s">
        <v>773</v>
      </c>
      <c r="Q5" s="21" t="s">
        <v>772</v>
      </c>
    </row>
    <row r="6" spans="1:17">
      <c r="A6" s="17">
        <v>4</v>
      </c>
      <c r="B6" s="18" t="s">
        <v>776</v>
      </c>
      <c r="C6" s="19" t="s">
        <v>777</v>
      </c>
      <c r="D6" s="20" t="s">
        <v>764</v>
      </c>
      <c r="E6" s="21" t="s">
        <v>778</v>
      </c>
      <c r="F6" s="22" t="s">
        <v>766</v>
      </c>
      <c r="G6" s="19" t="s">
        <v>777</v>
      </c>
      <c r="H6" s="23" t="s">
        <v>779</v>
      </c>
      <c r="I6" s="21" t="s">
        <v>778</v>
      </c>
      <c r="J6" s="18" t="s">
        <v>780</v>
      </c>
      <c r="K6" s="19" t="s">
        <v>777</v>
      </c>
      <c r="L6" s="23" t="s">
        <v>779</v>
      </c>
      <c r="M6" s="21" t="s">
        <v>781</v>
      </c>
      <c r="N6" s="18" t="s">
        <v>732</v>
      </c>
      <c r="O6" s="19" t="s">
        <v>777</v>
      </c>
      <c r="P6" s="23" t="s">
        <v>779</v>
      </c>
      <c r="Q6" s="21" t="s">
        <v>778</v>
      </c>
    </row>
    <row r="7" spans="1:17">
      <c r="A7" s="17">
        <v>5</v>
      </c>
      <c r="B7" s="18" t="s">
        <v>782</v>
      </c>
      <c r="C7" s="19" t="s">
        <v>777</v>
      </c>
      <c r="D7" s="20" t="s">
        <v>764</v>
      </c>
      <c r="E7" s="21" t="s">
        <v>778</v>
      </c>
      <c r="F7" s="22" t="s">
        <v>766</v>
      </c>
      <c r="G7" s="19" t="s">
        <v>777</v>
      </c>
      <c r="H7" s="23" t="s">
        <v>779</v>
      </c>
      <c r="I7" s="21" t="s">
        <v>778</v>
      </c>
      <c r="J7" s="18" t="s">
        <v>783</v>
      </c>
      <c r="K7" s="19" t="s">
        <v>777</v>
      </c>
      <c r="L7" s="20" t="s">
        <v>766</v>
      </c>
      <c r="M7" s="21" t="s">
        <v>778</v>
      </c>
      <c r="N7" s="22" t="s">
        <v>766</v>
      </c>
      <c r="O7" s="19" t="s">
        <v>777</v>
      </c>
      <c r="P7" s="23" t="s">
        <v>779</v>
      </c>
      <c r="Q7" s="21" t="s">
        <v>778</v>
      </c>
    </row>
    <row r="8" spans="1:17">
      <c r="A8" s="17">
        <v>6</v>
      </c>
      <c r="B8" s="18" t="s">
        <v>735</v>
      </c>
      <c r="C8" s="19" t="s">
        <v>784</v>
      </c>
      <c r="D8" s="20" t="s">
        <v>764</v>
      </c>
      <c r="E8" s="21" t="s">
        <v>785</v>
      </c>
      <c r="F8" s="22" t="s">
        <v>766</v>
      </c>
      <c r="G8" s="19" t="s">
        <v>784</v>
      </c>
      <c r="H8" s="23" t="s">
        <v>786</v>
      </c>
      <c r="I8" s="21" t="s">
        <v>785</v>
      </c>
      <c r="J8" s="18" t="s">
        <v>787</v>
      </c>
      <c r="K8" s="19" t="s">
        <v>784</v>
      </c>
      <c r="L8" s="23" t="s">
        <v>786</v>
      </c>
      <c r="M8" s="21" t="s">
        <v>788</v>
      </c>
      <c r="N8" s="18" t="s">
        <v>732</v>
      </c>
      <c r="O8" s="19" t="s">
        <v>784</v>
      </c>
      <c r="P8" s="23" t="s">
        <v>786</v>
      </c>
      <c r="Q8" s="21" t="s">
        <v>785</v>
      </c>
    </row>
    <row r="9" spans="1:17">
      <c r="A9" s="17">
        <v>7</v>
      </c>
      <c r="B9" s="18" t="s">
        <v>789</v>
      </c>
      <c r="C9" s="19" t="s">
        <v>784</v>
      </c>
      <c r="D9" s="20" t="s">
        <v>764</v>
      </c>
      <c r="E9" s="21" t="s">
        <v>785</v>
      </c>
      <c r="F9" s="22" t="s">
        <v>766</v>
      </c>
      <c r="G9" s="19" t="s">
        <v>784</v>
      </c>
      <c r="H9" s="23" t="s">
        <v>786</v>
      </c>
      <c r="I9" s="21" t="s">
        <v>785</v>
      </c>
      <c r="J9" s="18" t="s">
        <v>790</v>
      </c>
      <c r="K9" s="19" t="s">
        <v>784</v>
      </c>
      <c r="L9" s="20" t="s">
        <v>766</v>
      </c>
      <c r="M9" s="21" t="s">
        <v>785</v>
      </c>
      <c r="N9" s="22" t="s">
        <v>766</v>
      </c>
      <c r="O9" s="19" t="s">
        <v>784</v>
      </c>
      <c r="P9" s="23" t="s">
        <v>786</v>
      </c>
      <c r="Q9" s="21" t="s">
        <v>785</v>
      </c>
    </row>
    <row r="10" spans="1:17">
      <c r="A10" s="17">
        <v>8</v>
      </c>
      <c r="B10" s="22" t="s">
        <v>766</v>
      </c>
      <c r="C10" s="19" t="s">
        <v>791</v>
      </c>
      <c r="D10" s="20" t="s">
        <v>766</v>
      </c>
      <c r="E10" s="21" t="s">
        <v>792</v>
      </c>
      <c r="F10" s="18" t="s">
        <v>718</v>
      </c>
      <c r="G10" s="19" t="s">
        <v>791</v>
      </c>
      <c r="H10" s="23" t="s">
        <v>793</v>
      </c>
      <c r="I10" s="21" t="s">
        <v>792</v>
      </c>
      <c r="J10" s="18" t="s">
        <v>794</v>
      </c>
      <c r="K10" s="24" t="s">
        <v>766</v>
      </c>
      <c r="L10" s="23" t="s">
        <v>795</v>
      </c>
      <c r="M10" s="21" t="s">
        <v>796</v>
      </c>
      <c r="N10" s="18" t="s">
        <v>718</v>
      </c>
      <c r="O10" s="19" t="s">
        <v>791</v>
      </c>
      <c r="P10" s="23" t="s">
        <v>793</v>
      </c>
      <c r="Q10" s="21" t="s">
        <v>792</v>
      </c>
    </row>
    <row r="11" spans="1:17">
      <c r="A11" s="17">
        <v>9</v>
      </c>
      <c r="B11" s="18" t="s">
        <v>797</v>
      </c>
      <c r="C11" s="19" t="s">
        <v>791</v>
      </c>
      <c r="D11" s="20" t="s">
        <v>764</v>
      </c>
      <c r="E11" s="21" t="s">
        <v>798</v>
      </c>
      <c r="F11" s="18" t="s">
        <v>718</v>
      </c>
      <c r="G11" s="19" t="s">
        <v>791</v>
      </c>
      <c r="H11" s="23" t="s">
        <v>793</v>
      </c>
      <c r="I11" s="21" t="s">
        <v>792</v>
      </c>
      <c r="J11" s="18" t="s">
        <v>799</v>
      </c>
      <c r="K11" s="19" t="s">
        <v>791</v>
      </c>
      <c r="L11" s="23" t="s">
        <v>800</v>
      </c>
      <c r="M11" s="21" t="s">
        <v>801</v>
      </c>
      <c r="N11" s="22" t="s">
        <v>802</v>
      </c>
      <c r="O11" s="19" t="s">
        <v>791</v>
      </c>
      <c r="P11" s="20" t="s">
        <v>803</v>
      </c>
      <c r="Q11" s="21" t="s">
        <v>798</v>
      </c>
    </row>
    <row r="12" spans="1:17">
      <c r="A12" s="17">
        <v>10</v>
      </c>
      <c r="B12" s="18" t="s">
        <v>715</v>
      </c>
      <c r="C12" s="19" t="s">
        <v>711</v>
      </c>
      <c r="D12" s="23" t="s">
        <v>804</v>
      </c>
      <c r="E12" s="21" t="s">
        <v>805</v>
      </c>
      <c r="F12" s="18" t="s">
        <v>715</v>
      </c>
      <c r="G12" s="19" t="s">
        <v>711</v>
      </c>
      <c r="H12" s="23" t="s">
        <v>804</v>
      </c>
      <c r="I12" s="21" t="s">
        <v>805</v>
      </c>
      <c r="J12" s="18" t="s">
        <v>806</v>
      </c>
      <c r="K12" s="19" t="s">
        <v>711</v>
      </c>
      <c r="L12" s="23" t="s">
        <v>807</v>
      </c>
      <c r="M12" s="21" t="s">
        <v>805</v>
      </c>
      <c r="N12" s="18" t="s">
        <v>715</v>
      </c>
      <c r="O12" s="19" t="s">
        <v>711</v>
      </c>
      <c r="P12" s="23" t="s">
        <v>804</v>
      </c>
      <c r="Q12" s="21" t="s">
        <v>805</v>
      </c>
    </row>
    <row r="13" spans="1:17">
      <c r="A13" s="17">
        <v>11</v>
      </c>
      <c r="B13" s="18" t="s">
        <v>808</v>
      </c>
      <c r="C13" s="19" t="s">
        <v>711</v>
      </c>
      <c r="D13" s="20" t="s">
        <v>764</v>
      </c>
      <c r="E13" s="21" t="s">
        <v>805</v>
      </c>
      <c r="F13" s="18" t="s">
        <v>715</v>
      </c>
      <c r="G13" s="19" t="s">
        <v>711</v>
      </c>
      <c r="H13" s="23" t="s">
        <v>804</v>
      </c>
      <c r="I13" s="21" t="s">
        <v>805</v>
      </c>
      <c r="J13" s="18" t="s">
        <v>809</v>
      </c>
      <c r="K13" s="19" t="s">
        <v>711</v>
      </c>
      <c r="L13" s="23" t="s">
        <v>810</v>
      </c>
      <c r="M13" s="21" t="s">
        <v>811</v>
      </c>
      <c r="N13" s="18" t="s">
        <v>715</v>
      </c>
      <c r="O13" s="19" t="s">
        <v>711</v>
      </c>
      <c r="P13" s="23" t="s">
        <v>804</v>
      </c>
      <c r="Q13" s="21" t="s">
        <v>805</v>
      </c>
    </row>
    <row r="14" spans="1:17">
      <c r="A14" s="17">
        <v>12</v>
      </c>
      <c r="B14" s="18" t="s">
        <v>812</v>
      </c>
      <c r="C14" s="19" t="s">
        <v>813</v>
      </c>
      <c r="D14" s="20" t="s">
        <v>766</v>
      </c>
      <c r="E14" s="21" t="s">
        <v>814</v>
      </c>
      <c r="F14" s="18" t="s">
        <v>812</v>
      </c>
      <c r="G14" s="19" t="s">
        <v>813</v>
      </c>
      <c r="H14" s="23" t="s">
        <v>815</v>
      </c>
      <c r="I14" s="21" t="s">
        <v>814</v>
      </c>
      <c r="J14" s="18" t="s">
        <v>816</v>
      </c>
      <c r="K14" s="19" t="s">
        <v>813</v>
      </c>
      <c r="L14" s="23" t="s">
        <v>817</v>
      </c>
      <c r="M14" s="21" t="s">
        <v>818</v>
      </c>
      <c r="N14" s="18" t="s">
        <v>812</v>
      </c>
      <c r="O14" s="19" t="s">
        <v>813</v>
      </c>
      <c r="P14" s="23" t="s">
        <v>815</v>
      </c>
      <c r="Q14" s="21" t="s">
        <v>814</v>
      </c>
    </row>
    <row r="15" spans="1:17">
      <c r="A15" s="17">
        <v>13</v>
      </c>
      <c r="B15" s="18" t="s">
        <v>819</v>
      </c>
      <c r="C15" s="19" t="s">
        <v>813</v>
      </c>
      <c r="D15" s="20" t="s">
        <v>764</v>
      </c>
      <c r="E15" s="21" t="s">
        <v>814</v>
      </c>
      <c r="F15" s="22" t="s">
        <v>766</v>
      </c>
      <c r="G15" s="19" t="s">
        <v>813</v>
      </c>
      <c r="H15" s="23" t="s">
        <v>815</v>
      </c>
      <c r="I15" s="21" t="s">
        <v>814</v>
      </c>
      <c r="J15" s="18" t="s">
        <v>820</v>
      </c>
      <c r="K15" s="19" t="s">
        <v>813</v>
      </c>
      <c r="L15" s="20" t="s">
        <v>766</v>
      </c>
      <c r="M15" s="21" t="s">
        <v>814</v>
      </c>
      <c r="N15" s="22" t="s">
        <v>766</v>
      </c>
      <c r="O15" s="19" t="s">
        <v>813</v>
      </c>
      <c r="P15" s="23" t="s">
        <v>815</v>
      </c>
      <c r="Q15" s="21" t="s">
        <v>814</v>
      </c>
    </row>
    <row r="16" spans="1:17">
      <c r="A16" s="17">
        <v>14</v>
      </c>
      <c r="B16" s="18" t="s">
        <v>821</v>
      </c>
      <c r="C16" s="19" t="s">
        <v>822</v>
      </c>
      <c r="D16" s="20" t="s">
        <v>766</v>
      </c>
      <c r="E16" s="21" t="s">
        <v>823</v>
      </c>
      <c r="F16" s="18" t="s">
        <v>821</v>
      </c>
      <c r="G16" s="19" t="s">
        <v>822</v>
      </c>
      <c r="H16" s="23" t="s">
        <v>722</v>
      </c>
      <c r="I16" s="21" t="s">
        <v>823</v>
      </c>
      <c r="J16" s="18" t="s">
        <v>824</v>
      </c>
      <c r="K16" s="19" t="s">
        <v>822</v>
      </c>
      <c r="L16" s="23" t="s">
        <v>766</v>
      </c>
      <c r="M16" s="21" t="s">
        <v>822</v>
      </c>
      <c r="N16" s="18" t="s">
        <v>821</v>
      </c>
      <c r="O16" s="19" t="s">
        <v>822</v>
      </c>
      <c r="P16" s="23" t="s">
        <v>722</v>
      </c>
      <c r="Q16" s="21" t="s">
        <v>823</v>
      </c>
    </row>
    <row r="17" spans="1:17">
      <c r="A17" s="17">
        <v>15</v>
      </c>
      <c r="B17" s="18" t="s">
        <v>825</v>
      </c>
      <c r="C17" s="19" t="s">
        <v>822</v>
      </c>
      <c r="D17" s="20" t="s">
        <v>764</v>
      </c>
      <c r="E17" s="21" t="s">
        <v>823</v>
      </c>
      <c r="F17" s="22" t="s">
        <v>766</v>
      </c>
      <c r="G17" s="19" t="s">
        <v>822</v>
      </c>
      <c r="H17" s="23" t="s">
        <v>722</v>
      </c>
      <c r="I17" s="21" t="s">
        <v>823</v>
      </c>
      <c r="J17" s="18" t="s">
        <v>826</v>
      </c>
      <c r="K17" s="19" t="s">
        <v>822</v>
      </c>
      <c r="L17" s="20" t="s">
        <v>766</v>
      </c>
      <c r="M17" s="21" t="s">
        <v>823</v>
      </c>
      <c r="N17" s="22" t="s">
        <v>766</v>
      </c>
      <c r="O17" s="19" t="s">
        <v>822</v>
      </c>
      <c r="P17" s="23" t="s">
        <v>722</v>
      </c>
      <c r="Q17" s="21" t="s">
        <v>823</v>
      </c>
    </row>
    <row r="20" spans="1:17">
      <c r="A20" s="25">
        <v>0</v>
      </c>
      <c r="C20" t="s">
        <v>827</v>
      </c>
      <c r="E20" t="s">
        <v>827</v>
      </c>
      <c r="F20" t="s">
        <v>828</v>
      </c>
      <c r="G20" t="s">
        <v>828</v>
      </c>
      <c r="H20" t="s">
        <v>828</v>
      </c>
      <c r="I20" t="s">
        <v>828</v>
      </c>
      <c r="K20" t="s">
        <v>829</v>
      </c>
      <c r="M20" t="s">
        <v>829</v>
      </c>
      <c r="N20" t="s">
        <v>830</v>
      </c>
      <c r="O20" t="s">
        <v>830</v>
      </c>
      <c r="P20" t="s">
        <v>830</v>
      </c>
      <c r="Q20" t="s">
        <v>830</v>
      </c>
    </row>
    <row r="21" spans="1:17">
      <c r="A21" s="25">
        <v>1</v>
      </c>
      <c r="B21" t="s">
        <v>831</v>
      </c>
      <c r="C21" t="s">
        <v>832</v>
      </c>
      <c r="E21" t="s">
        <v>832</v>
      </c>
      <c r="F21" t="s">
        <v>833</v>
      </c>
      <c r="G21" t="s">
        <v>833</v>
      </c>
      <c r="H21" t="s">
        <v>833</v>
      </c>
      <c r="I21" t="s">
        <v>833</v>
      </c>
      <c r="K21" t="s">
        <v>834</v>
      </c>
      <c r="M21" t="s">
        <v>834</v>
      </c>
      <c r="N21" t="s">
        <v>835</v>
      </c>
      <c r="O21" t="s">
        <v>835</v>
      </c>
      <c r="P21" t="s">
        <v>835</v>
      </c>
      <c r="Q21" t="s">
        <v>835</v>
      </c>
    </row>
    <row r="22" spans="1:17">
      <c r="A22" s="26">
        <v>2</v>
      </c>
      <c r="B22" t="s">
        <v>830</v>
      </c>
      <c r="C22" t="s">
        <v>827</v>
      </c>
      <c r="E22" t="s">
        <v>827</v>
      </c>
      <c r="F22" t="s">
        <v>828</v>
      </c>
      <c r="G22" t="s">
        <v>828</v>
      </c>
      <c r="H22" t="s">
        <v>828</v>
      </c>
      <c r="I22" t="s">
        <v>828</v>
      </c>
      <c r="K22" t="s">
        <v>829</v>
      </c>
      <c r="M22" t="s">
        <v>829</v>
      </c>
      <c r="N22" t="s">
        <v>830</v>
      </c>
      <c r="O22" t="s">
        <v>830</v>
      </c>
      <c r="P22" t="s">
        <v>830</v>
      </c>
      <c r="Q22" t="s">
        <v>830</v>
      </c>
    </row>
    <row r="23" spans="1:17">
      <c r="A23" s="25">
        <v>3</v>
      </c>
      <c r="B23" t="s">
        <v>831</v>
      </c>
      <c r="C23" t="s">
        <v>832</v>
      </c>
      <c r="E23" t="s">
        <v>832</v>
      </c>
      <c r="F23" t="s">
        <v>833</v>
      </c>
      <c r="G23" t="s">
        <v>833</v>
      </c>
      <c r="H23" t="s">
        <v>833</v>
      </c>
      <c r="I23" t="s">
        <v>833</v>
      </c>
      <c r="K23" t="s">
        <v>834</v>
      </c>
      <c r="M23" t="s">
        <v>834</v>
      </c>
      <c r="N23" t="s">
        <v>835</v>
      </c>
      <c r="O23" t="s">
        <v>835</v>
      </c>
      <c r="P23" t="s">
        <v>835</v>
      </c>
      <c r="Q23" t="s">
        <v>835</v>
      </c>
    </row>
    <row r="24" spans="1:17">
      <c r="A24" s="25">
        <v>4</v>
      </c>
      <c r="C24" t="s">
        <v>827</v>
      </c>
      <c r="E24" t="s">
        <v>827</v>
      </c>
      <c r="F24" t="s">
        <v>828</v>
      </c>
      <c r="G24" t="s">
        <v>828</v>
      </c>
      <c r="H24" t="s">
        <v>828</v>
      </c>
      <c r="I24" t="s">
        <v>828</v>
      </c>
      <c r="K24" t="s">
        <v>829</v>
      </c>
      <c r="M24" t="s">
        <v>829</v>
      </c>
      <c r="N24" t="s">
        <v>830</v>
      </c>
      <c r="O24" t="s">
        <v>830</v>
      </c>
      <c r="P24" t="s">
        <v>830</v>
      </c>
      <c r="Q24" t="s">
        <v>830</v>
      </c>
    </row>
    <row r="25" spans="1:17">
      <c r="A25" s="26">
        <v>5</v>
      </c>
      <c r="B25" t="s">
        <v>831</v>
      </c>
      <c r="C25" t="s">
        <v>832</v>
      </c>
      <c r="E25" t="s">
        <v>832</v>
      </c>
      <c r="F25" t="s">
        <v>833</v>
      </c>
      <c r="G25" t="s">
        <v>833</v>
      </c>
      <c r="H25" t="s">
        <v>833</v>
      </c>
      <c r="I25" t="s">
        <v>833</v>
      </c>
      <c r="K25" t="s">
        <v>834</v>
      </c>
      <c r="M25" t="s">
        <v>834</v>
      </c>
      <c r="N25" t="s">
        <v>835</v>
      </c>
      <c r="O25" t="s">
        <v>835</v>
      </c>
      <c r="P25" t="s">
        <v>835</v>
      </c>
      <c r="Q25" t="s">
        <v>835</v>
      </c>
    </row>
    <row r="26" spans="1:17">
      <c r="A26" s="25">
        <v>6</v>
      </c>
      <c r="C26" t="s">
        <v>827</v>
      </c>
      <c r="E26" t="s">
        <v>827</v>
      </c>
      <c r="F26" t="s">
        <v>828</v>
      </c>
      <c r="G26" t="s">
        <v>828</v>
      </c>
      <c r="H26" t="s">
        <v>828</v>
      </c>
      <c r="I26" t="s">
        <v>828</v>
      </c>
      <c r="K26" t="s">
        <v>829</v>
      </c>
      <c r="M26" t="s">
        <v>829</v>
      </c>
      <c r="N26" t="s">
        <v>836</v>
      </c>
      <c r="O26" t="s">
        <v>830</v>
      </c>
      <c r="P26" t="s">
        <v>830</v>
      </c>
      <c r="Q26" t="s">
        <v>830</v>
      </c>
    </row>
    <row r="27" spans="1:17">
      <c r="A27" s="25">
        <v>7</v>
      </c>
      <c r="B27" t="s">
        <v>831</v>
      </c>
      <c r="C27" t="s">
        <v>832</v>
      </c>
      <c r="E27" t="s">
        <v>832</v>
      </c>
      <c r="F27" t="s">
        <v>833</v>
      </c>
      <c r="G27" t="s">
        <v>833</v>
      </c>
      <c r="H27" t="s">
        <v>833</v>
      </c>
      <c r="I27" t="s">
        <v>833</v>
      </c>
      <c r="K27" t="s">
        <v>834</v>
      </c>
      <c r="M27" t="s">
        <v>834</v>
      </c>
      <c r="N27" t="s">
        <v>835</v>
      </c>
      <c r="O27" t="s">
        <v>835</v>
      </c>
      <c r="P27" t="s">
        <v>835</v>
      </c>
      <c r="Q27" t="s">
        <v>835</v>
      </c>
    </row>
    <row r="28" spans="1:17">
      <c r="A28" s="26">
        <v>8</v>
      </c>
      <c r="B28" t="s">
        <v>829</v>
      </c>
      <c r="C28" t="s">
        <v>827</v>
      </c>
      <c r="D28" t="s">
        <v>829</v>
      </c>
      <c r="E28" t="s">
        <v>827</v>
      </c>
      <c r="F28" t="s">
        <v>828</v>
      </c>
      <c r="G28" t="s">
        <v>828</v>
      </c>
      <c r="H28" t="s">
        <v>828</v>
      </c>
      <c r="I28" t="s">
        <v>828</v>
      </c>
      <c r="K28" t="s">
        <v>829</v>
      </c>
      <c r="M28" t="s">
        <v>829</v>
      </c>
      <c r="N28" t="s">
        <v>830</v>
      </c>
      <c r="O28" t="s">
        <v>830</v>
      </c>
      <c r="P28" t="s">
        <v>830</v>
      </c>
      <c r="Q28" t="s">
        <v>830</v>
      </c>
    </row>
    <row r="29" spans="1:17">
      <c r="A29" s="25">
        <v>9</v>
      </c>
      <c r="B29" t="s">
        <v>831</v>
      </c>
      <c r="C29" t="s">
        <v>832</v>
      </c>
      <c r="E29" t="s">
        <v>832</v>
      </c>
      <c r="F29" t="s">
        <v>833</v>
      </c>
      <c r="G29" t="s">
        <v>833</v>
      </c>
      <c r="H29" t="s">
        <v>837</v>
      </c>
      <c r="I29" t="s">
        <v>837</v>
      </c>
      <c r="K29" t="s">
        <v>834</v>
      </c>
      <c r="M29" t="s">
        <v>834</v>
      </c>
      <c r="N29" t="s">
        <v>835</v>
      </c>
      <c r="O29" t="s">
        <v>835</v>
      </c>
      <c r="P29" t="s">
        <v>834</v>
      </c>
      <c r="Q29" t="s">
        <v>834</v>
      </c>
    </row>
    <row r="30" spans="1:17">
      <c r="A30" s="25">
        <v>10</v>
      </c>
      <c r="B30" t="s">
        <v>829</v>
      </c>
      <c r="C30" t="s">
        <v>827</v>
      </c>
      <c r="D30" t="s">
        <v>829</v>
      </c>
      <c r="E30" t="s">
        <v>827</v>
      </c>
      <c r="F30" t="s">
        <v>828</v>
      </c>
      <c r="G30" t="s">
        <v>828</v>
      </c>
      <c r="H30" t="s">
        <v>828</v>
      </c>
      <c r="I30" t="s">
        <v>828</v>
      </c>
      <c r="K30" t="s">
        <v>829</v>
      </c>
      <c r="M30" t="s">
        <v>829</v>
      </c>
      <c r="N30" t="s">
        <v>830</v>
      </c>
      <c r="O30" t="s">
        <v>830</v>
      </c>
      <c r="P30" t="s">
        <v>830</v>
      </c>
      <c r="Q30" t="s">
        <v>830</v>
      </c>
    </row>
    <row r="31" spans="1:17">
      <c r="A31" s="26">
        <v>11</v>
      </c>
      <c r="B31" t="s">
        <v>831</v>
      </c>
      <c r="C31" t="s">
        <v>832</v>
      </c>
      <c r="E31" t="s">
        <v>832</v>
      </c>
      <c r="F31" t="s">
        <v>833</v>
      </c>
      <c r="G31" t="s">
        <v>833</v>
      </c>
      <c r="H31" t="s">
        <v>837</v>
      </c>
      <c r="I31" t="s">
        <v>837</v>
      </c>
      <c r="K31" t="s">
        <v>834</v>
      </c>
      <c r="M31" t="s">
        <v>834</v>
      </c>
      <c r="N31" t="s">
        <v>835</v>
      </c>
      <c r="O31" t="s">
        <v>835</v>
      </c>
      <c r="P31" t="s">
        <v>834</v>
      </c>
      <c r="Q31" t="s">
        <v>834</v>
      </c>
    </row>
    <row r="32" spans="1:17">
      <c r="A32" s="25">
        <v>12</v>
      </c>
      <c r="B32" t="s">
        <v>829</v>
      </c>
      <c r="C32" t="s">
        <v>827</v>
      </c>
      <c r="D32" t="s">
        <v>829</v>
      </c>
      <c r="E32" t="s">
        <v>827</v>
      </c>
      <c r="F32" t="s">
        <v>828</v>
      </c>
      <c r="G32" t="s">
        <v>828</v>
      </c>
      <c r="H32" t="s">
        <v>828</v>
      </c>
      <c r="I32" t="s">
        <v>828</v>
      </c>
      <c r="K32" t="s">
        <v>829</v>
      </c>
      <c r="M32" t="s">
        <v>829</v>
      </c>
      <c r="N32" t="s">
        <v>830</v>
      </c>
      <c r="O32" t="s">
        <v>830</v>
      </c>
      <c r="P32" t="s">
        <v>830</v>
      </c>
      <c r="Q32" t="s">
        <v>830</v>
      </c>
    </row>
    <row r="33" spans="1:17">
      <c r="A33" s="25">
        <v>13</v>
      </c>
      <c r="B33" t="s">
        <v>831</v>
      </c>
      <c r="C33" t="s">
        <v>832</v>
      </c>
      <c r="E33" t="s">
        <v>832</v>
      </c>
      <c r="F33" t="s">
        <v>833</v>
      </c>
      <c r="G33" t="s">
        <v>833</v>
      </c>
      <c r="H33" t="s">
        <v>833</v>
      </c>
      <c r="I33" t="s">
        <v>833</v>
      </c>
      <c r="K33" t="s">
        <v>834</v>
      </c>
      <c r="M33" t="s">
        <v>834</v>
      </c>
      <c r="N33" t="s">
        <v>835</v>
      </c>
      <c r="O33" t="s">
        <v>835</v>
      </c>
      <c r="P33" t="s">
        <v>835</v>
      </c>
      <c r="Q33" t="s">
        <v>835</v>
      </c>
    </row>
    <row r="34" spans="1:17">
      <c r="A34" s="26">
        <v>14</v>
      </c>
      <c r="B34" t="s">
        <v>829</v>
      </c>
      <c r="C34" t="s">
        <v>827</v>
      </c>
      <c r="D34" t="s">
        <v>829</v>
      </c>
      <c r="E34" t="s">
        <v>827</v>
      </c>
      <c r="F34" t="s">
        <v>828</v>
      </c>
      <c r="G34" t="s">
        <v>828</v>
      </c>
      <c r="H34" t="s">
        <v>828</v>
      </c>
      <c r="I34" t="s">
        <v>828</v>
      </c>
      <c r="K34" t="s">
        <v>829</v>
      </c>
      <c r="M34" t="s">
        <v>829</v>
      </c>
      <c r="N34" t="s">
        <v>830</v>
      </c>
      <c r="O34" t="s">
        <v>830</v>
      </c>
      <c r="P34" t="s">
        <v>830</v>
      </c>
      <c r="Q34" t="s">
        <v>830</v>
      </c>
    </row>
    <row r="35" spans="1:17">
      <c r="A35" s="25">
        <v>15</v>
      </c>
      <c r="B35" t="s">
        <v>831</v>
      </c>
      <c r="C35" t="s">
        <v>832</v>
      </c>
      <c r="E35" t="s">
        <v>832</v>
      </c>
      <c r="F35" t="s">
        <v>833</v>
      </c>
      <c r="G35" t="s">
        <v>833</v>
      </c>
      <c r="H35" t="s">
        <v>833</v>
      </c>
      <c r="I35" t="s">
        <v>833</v>
      </c>
      <c r="K35" t="s">
        <v>834</v>
      </c>
      <c r="M35" t="s">
        <v>834</v>
      </c>
      <c r="N35" t="s">
        <v>835</v>
      </c>
      <c r="O35" t="s">
        <v>835</v>
      </c>
      <c r="P35" t="s">
        <v>835</v>
      </c>
      <c r="Q35" t="s">
        <v>835</v>
      </c>
    </row>
    <row r="38" spans="1:17">
      <c r="B38">
        <v>7</v>
      </c>
      <c r="C38" t="s">
        <v>989</v>
      </c>
      <c r="E38" t="s">
        <v>990</v>
      </c>
      <c r="F38" t="s">
        <v>991</v>
      </c>
      <c r="G38" t="s">
        <v>991</v>
      </c>
      <c r="H38" t="s">
        <v>992</v>
      </c>
      <c r="I38" t="s">
        <v>992</v>
      </c>
      <c r="J38">
        <v>3</v>
      </c>
      <c r="K38" t="s">
        <v>993</v>
      </c>
      <c r="L38">
        <v>2</v>
      </c>
      <c r="M38" t="s">
        <v>993</v>
      </c>
      <c r="N38" t="s">
        <v>994</v>
      </c>
      <c r="O38" t="s">
        <v>994</v>
      </c>
      <c r="P38" t="s">
        <v>995</v>
      </c>
      <c r="Q38" t="s">
        <v>995</v>
      </c>
    </row>
    <row r="39" spans="1:17">
      <c r="B39" t="s">
        <v>996</v>
      </c>
      <c r="C39" t="s">
        <v>997</v>
      </c>
      <c r="E39" t="s">
        <v>998</v>
      </c>
      <c r="F39" t="s">
        <v>999</v>
      </c>
      <c r="G39" t="s">
        <v>999</v>
      </c>
      <c r="H39" t="s">
        <v>1000</v>
      </c>
      <c r="I39" t="s">
        <v>1000</v>
      </c>
      <c r="J39">
        <v>2</v>
      </c>
      <c r="K39" t="s">
        <v>1001</v>
      </c>
      <c r="L39">
        <v>2</v>
      </c>
      <c r="M39" t="s">
        <v>1002</v>
      </c>
      <c r="N39" t="s">
        <v>1003</v>
      </c>
      <c r="O39" t="s">
        <v>1003</v>
      </c>
      <c r="P39" t="s">
        <v>1004</v>
      </c>
      <c r="Q39" t="s">
        <v>1004</v>
      </c>
    </row>
    <row r="40" spans="1:17">
      <c r="B40" t="s">
        <v>995</v>
      </c>
      <c r="C40" t="s">
        <v>989</v>
      </c>
      <c r="E40" t="s">
        <v>990</v>
      </c>
      <c r="F40" t="s">
        <v>991</v>
      </c>
      <c r="G40" t="s">
        <v>991</v>
      </c>
      <c r="H40" t="s">
        <v>992</v>
      </c>
      <c r="I40" t="s">
        <v>992</v>
      </c>
      <c r="J40">
        <v>4</v>
      </c>
      <c r="K40" t="s">
        <v>993</v>
      </c>
      <c r="L40">
        <v>2</v>
      </c>
      <c r="M40" t="s">
        <v>993</v>
      </c>
      <c r="N40" t="s">
        <v>994</v>
      </c>
      <c r="O40" t="s">
        <v>994</v>
      </c>
      <c r="P40" t="s">
        <v>995</v>
      </c>
      <c r="Q40" t="s">
        <v>995</v>
      </c>
    </row>
    <row r="41" spans="1:17">
      <c r="B41" t="s">
        <v>996</v>
      </c>
      <c r="C41" t="s">
        <v>997</v>
      </c>
      <c r="E41" t="s">
        <v>998</v>
      </c>
      <c r="F41" t="s">
        <v>999</v>
      </c>
      <c r="G41" t="s">
        <v>999</v>
      </c>
      <c r="H41" t="s">
        <v>1000</v>
      </c>
      <c r="I41" t="s">
        <v>1000</v>
      </c>
      <c r="J41">
        <v>2</v>
      </c>
      <c r="K41" t="s">
        <v>1001</v>
      </c>
      <c r="L41">
        <v>2</v>
      </c>
      <c r="M41" t="s">
        <v>1002</v>
      </c>
      <c r="N41" t="s">
        <v>1003</v>
      </c>
      <c r="O41" t="s">
        <v>1003</v>
      </c>
      <c r="P41" t="s">
        <v>1004</v>
      </c>
      <c r="Q41" t="s">
        <v>1004</v>
      </c>
    </row>
    <row r="42" spans="1:17">
      <c r="B42">
        <v>6</v>
      </c>
      <c r="C42" t="s">
        <v>989</v>
      </c>
      <c r="E42" t="s">
        <v>990</v>
      </c>
      <c r="F42" t="s">
        <v>991</v>
      </c>
      <c r="G42" t="s">
        <v>991</v>
      </c>
      <c r="H42" t="s">
        <v>992</v>
      </c>
      <c r="I42" t="s">
        <v>992</v>
      </c>
      <c r="J42">
        <v>3</v>
      </c>
      <c r="K42" t="s">
        <v>993</v>
      </c>
      <c r="L42">
        <v>2</v>
      </c>
      <c r="M42" t="s">
        <v>993</v>
      </c>
      <c r="N42" t="s">
        <v>1005</v>
      </c>
      <c r="O42" t="s">
        <v>994</v>
      </c>
      <c r="P42" t="s">
        <v>995</v>
      </c>
      <c r="Q42" t="s">
        <v>995</v>
      </c>
    </row>
    <row r="43" spans="1:17">
      <c r="B43" t="s">
        <v>996</v>
      </c>
      <c r="C43" t="s">
        <v>997</v>
      </c>
      <c r="E43" t="s">
        <v>998</v>
      </c>
      <c r="F43" t="s">
        <v>999</v>
      </c>
      <c r="G43" t="s">
        <v>999</v>
      </c>
      <c r="H43" t="s">
        <v>1000</v>
      </c>
      <c r="I43" t="s">
        <v>1000</v>
      </c>
      <c r="J43">
        <v>2</v>
      </c>
      <c r="K43" t="s">
        <v>1001</v>
      </c>
      <c r="L43">
        <v>2</v>
      </c>
      <c r="M43" t="s">
        <v>1002</v>
      </c>
      <c r="N43" t="s">
        <v>1003</v>
      </c>
      <c r="O43" t="s">
        <v>1003</v>
      </c>
      <c r="P43" t="s">
        <v>1004</v>
      </c>
      <c r="Q43" t="s">
        <v>1004</v>
      </c>
    </row>
    <row r="44" spans="1:17">
      <c r="B44">
        <v>6</v>
      </c>
      <c r="C44" t="s">
        <v>989</v>
      </c>
      <c r="E44" t="s">
        <v>990</v>
      </c>
      <c r="F44" t="s">
        <v>991</v>
      </c>
      <c r="G44" t="s">
        <v>991</v>
      </c>
      <c r="H44" t="s">
        <v>992</v>
      </c>
      <c r="I44" t="s">
        <v>992</v>
      </c>
      <c r="J44">
        <v>4</v>
      </c>
      <c r="K44" t="s">
        <v>993</v>
      </c>
      <c r="L44">
        <v>2</v>
      </c>
      <c r="M44" t="s">
        <v>993</v>
      </c>
      <c r="N44" t="s">
        <v>1006</v>
      </c>
      <c r="O44" t="s">
        <v>994</v>
      </c>
      <c r="P44" t="s">
        <v>995</v>
      </c>
      <c r="Q44" t="s">
        <v>995</v>
      </c>
    </row>
    <row r="45" spans="1:17">
      <c r="B45" t="s">
        <v>996</v>
      </c>
      <c r="C45" t="s">
        <v>997</v>
      </c>
      <c r="E45" t="s">
        <v>998</v>
      </c>
      <c r="F45" t="s">
        <v>999</v>
      </c>
      <c r="G45" t="s">
        <v>999</v>
      </c>
      <c r="H45" t="s">
        <v>1000</v>
      </c>
      <c r="I45" t="s">
        <v>1000</v>
      </c>
      <c r="J45">
        <v>2</v>
      </c>
      <c r="K45" t="s">
        <v>1001</v>
      </c>
      <c r="L45">
        <v>2</v>
      </c>
      <c r="M45" t="s">
        <v>1002</v>
      </c>
      <c r="N45" t="s">
        <v>1003</v>
      </c>
      <c r="O45" t="s">
        <v>1003</v>
      </c>
      <c r="P45" t="s">
        <v>1004</v>
      </c>
      <c r="Q45" t="s">
        <v>1004</v>
      </c>
    </row>
    <row r="46" spans="1:17">
      <c r="B46" t="s">
        <v>993</v>
      </c>
      <c r="C46" t="s">
        <v>989</v>
      </c>
      <c r="D46" t="s">
        <v>993</v>
      </c>
      <c r="E46" t="s">
        <v>989</v>
      </c>
      <c r="F46" t="s">
        <v>991</v>
      </c>
      <c r="G46" t="s">
        <v>991</v>
      </c>
      <c r="H46" t="s">
        <v>991</v>
      </c>
      <c r="I46" t="s">
        <v>991</v>
      </c>
      <c r="J46">
        <v>2</v>
      </c>
      <c r="K46" t="s">
        <v>993</v>
      </c>
      <c r="L46">
        <v>2</v>
      </c>
      <c r="M46" t="s">
        <v>993</v>
      </c>
      <c r="N46" t="s">
        <v>994</v>
      </c>
      <c r="O46" t="s">
        <v>994</v>
      </c>
      <c r="P46" t="s">
        <v>994</v>
      </c>
      <c r="Q46" t="s">
        <v>994</v>
      </c>
    </row>
    <row r="47" spans="1:17">
      <c r="B47" t="s">
        <v>996</v>
      </c>
      <c r="C47" t="s">
        <v>1007</v>
      </c>
      <c r="E47" t="s">
        <v>1007</v>
      </c>
      <c r="F47" t="s">
        <v>999</v>
      </c>
      <c r="G47" t="s">
        <v>999</v>
      </c>
      <c r="H47" t="s">
        <v>1008</v>
      </c>
      <c r="I47" t="s">
        <v>1008</v>
      </c>
      <c r="J47">
        <v>2</v>
      </c>
      <c r="K47" t="s">
        <v>1009</v>
      </c>
      <c r="L47">
        <v>2</v>
      </c>
      <c r="M47" t="s">
        <v>1009</v>
      </c>
      <c r="N47" t="s">
        <v>1010</v>
      </c>
      <c r="O47" t="s">
        <v>1010</v>
      </c>
      <c r="P47" t="s">
        <v>1009</v>
      </c>
      <c r="Q47" t="s">
        <v>1009</v>
      </c>
    </row>
    <row r="48" spans="1:17">
      <c r="B48" t="s">
        <v>993</v>
      </c>
      <c r="C48" t="s">
        <v>989</v>
      </c>
      <c r="D48" t="s">
        <v>993</v>
      </c>
      <c r="E48" t="s">
        <v>989</v>
      </c>
      <c r="F48" t="s">
        <v>991</v>
      </c>
      <c r="G48" t="s">
        <v>991</v>
      </c>
      <c r="H48" t="s">
        <v>991</v>
      </c>
      <c r="I48" t="s">
        <v>991</v>
      </c>
      <c r="J48">
        <v>2</v>
      </c>
      <c r="K48" t="s">
        <v>993</v>
      </c>
      <c r="L48">
        <v>2</v>
      </c>
      <c r="M48" t="s">
        <v>993</v>
      </c>
      <c r="N48" t="s">
        <v>994</v>
      </c>
      <c r="O48" t="s">
        <v>994</v>
      </c>
      <c r="P48" t="s">
        <v>994</v>
      </c>
      <c r="Q48" t="s">
        <v>994</v>
      </c>
    </row>
    <row r="49" spans="1:17">
      <c r="B49" t="s">
        <v>996</v>
      </c>
      <c r="C49" t="s">
        <v>997</v>
      </c>
      <c r="E49" t="s">
        <v>997</v>
      </c>
      <c r="F49" t="s">
        <v>999</v>
      </c>
      <c r="G49" t="s">
        <v>999</v>
      </c>
      <c r="H49" t="s">
        <v>1008</v>
      </c>
      <c r="I49" t="s">
        <v>1008</v>
      </c>
      <c r="J49">
        <v>2</v>
      </c>
      <c r="K49" t="s">
        <v>1001</v>
      </c>
      <c r="L49">
        <v>2</v>
      </c>
      <c r="M49" t="s">
        <v>1001</v>
      </c>
      <c r="N49" t="s">
        <v>1003</v>
      </c>
      <c r="O49" t="s">
        <v>1003</v>
      </c>
      <c r="P49" t="s">
        <v>1001</v>
      </c>
      <c r="Q49" t="s">
        <v>1001</v>
      </c>
    </row>
    <row r="50" spans="1:17">
      <c r="B50" t="s">
        <v>993</v>
      </c>
      <c r="C50" t="s">
        <v>989</v>
      </c>
      <c r="D50" t="s">
        <v>993</v>
      </c>
      <c r="E50" t="s">
        <v>990</v>
      </c>
      <c r="F50" t="s">
        <v>991</v>
      </c>
      <c r="G50" t="s">
        <v>991</v>
      </c>
      <c r="H50" t="s">
        <v>992</v>
      </c>
      <c r="I50" t="s">
        <v>992</v>
      </c>
      <c r="J50">
        <v>2</v>
      </c>
      <c r="K50" t="s">
        <v>993</v>
      </c>
      <c r="L50">
        <v>2</v>
      </c>
      <c r="M50" t="s">
        <v>993</v>
      </c>
      <c r="N50" t="s">
        <v>994</v>
      </c>
      <c r="O50" t="s">
        <v>994</v>
      </c>
      <c r="P50" t="s">
        <v>995</v>
      </c>
      <c r="Q50" t="s">
        <v>995</v>
      </c>
    </row>
    <row r="51" spans="1:17">
      <c r="B51" t="s">
        <v>996</v>
      </c>
      <c r="C51" t="s">
        <v>997</v>
      </c>
      <c r="E51" t="s">
        <v>998</v>
      </c>
      <c r="F51" t="s">
        <v>999</v>
      </c>
      <c r="G51" t="s">
        <v>999</v>
      </c>
      <c r="H51" t="s">
        <v>1000</v>
      </c>
      <c r="I51" t="s">
        <v>1000</v>
      </c>
      <c r="J51">
        <v>2</v>
      </c>
      <c r="K51" t="s">
        <v>1001</v>
      </c>
      <c r="L51">
        <v>2</v>
      </c>
      <c r="M51" t="s">
        <v>1002</v>
      </c>
      <c r="N51" t="s">
        <v>1003</v>
      </c>
      <c r="O51" t="s">
        <v>1003</v>
      </c>
      <c r="P51" t="s">
        <v>1004</v>
      </c>
      <c r="Q51" t="s">
        <v>1004</v>
      </c>
    </row>
    <row r="52" spans="1:17">
      <c r="B52" t="s">
        <v>993</v>
      </c>
      <c r="C52" t="s">
        <v>989</v>
      </c>
      <c r="D52" t="s">
        <v>993</v>
      </c>
      <c r="E52" t="s">
        <v>990</v>
      </c>
      <c r="F52" t="s">
        <v>991</v>
      </c>
      <c r="G52" t="s">
        <v>991</v>
      </c>
      <c r="H52" t="s">
        <v>992</v>
      </c>
      <c r="I52" t="s">
        <v>992</v>
      </c>
      <c r="J52">
        <v>2</v>
      </c>
      <c r="K52" t="s">
        <v>993</v>
      </c>
      <c r="L52">
        <v>2</v>
      </c>
      <c r="M52" t="s">
        <v>993</v>
      </c>
      <c r="N52" t="s">
        <v>994</v>
      </c>
      <c r="O52" t="s">
        <v>994</v>
      </c>
      <c r="P52" t="s">
        <v>995</v>
      </c>
      <c r="Q52" t="s">
        <v>995</v>
      </c>
    </row>
    <row r="53" spans="1:17">
      <c r="B53" t="s">
        <v>996</v>
      </c>
      <c r="C53" t="s">
        <v>997</v>
      </c>
      <c r="E53" t="s">
        <v>998</v>
      </c>
      <c r="F53" t="s">
        <v>999</v>
      </c>
      <c r="G53" t="s">
        <v>999</v>
      </c>
      <c r="H53" t="s">
        <v>1000</v>
      </c>
      <c r="I53" t="s">
        <v>1000</v>
      </c>
      <c r="J53">
        <v>2</v>
      </c>
      <c r="K53" t="s">
        <v>1001</v>
      </c>
      <c r="L53">
        <v>2</v>
      </c>
      <c r="M53" t="s">
        <v>1002</v>
      </c>
      <c r="N53" t="s">
        <v>1003</v>
      </c>
      <c r="O53" t="s">
        <v>1003</v>
      </c>
      <c r="P53" t="s">
        <v>1004</v>
      </c>
      <c r="Q53" t="s">
        <v>1004</v>
      </c>
    </row>
    <row r="55" spans="1:17">
      <c r="A55">
        <v>0</v>
      </c>
      <c r="B55" t="str">
        <f>RIGHT(B38,2)</f>
        <v>7</v>
      </c>
      <c r="C55" t="str">
        <f t="shared" ref="C55:Q55" si="0">RIGHT(C38,2)</f>
        <v xml:space="preserve"> 6</v>
      </c>
      <c r="D55" t="str">
        <f t="shared" si="0"/>
        <v/>
      </c>
      <c r="E55" t="str">
        <f t="shared" si="0"/>
        <v xml:space="preserve"> 8</v>
      </c>
      <c r="F55" t="str">
        <f t="shared" si="0"/>
        <v xml:space="preserve"> 3</v>
      </c>
      <c r="G55" t="str">
        <f t="shared" si="0"/>
        <v xml:space="preserve"> 3</v>
      </c>
      <c r="H55" t="str">
        <f t="shared" si="0"/>
        <v xml:space="preserve"> 5</v>
      </c>
      <c r="I55" t="str">
        <f t="shared" si="0"/>
        <v xml:space="preserve"> 5</v>
      </c>
      <c r="J55" t="str">
        <f t="shared" si="0"/>
        <v>3</v>
      </c>
      <c r="K55" t="str">
        <f t="shared" si="0"/>
        <v xml:space="preserve"> 2</v>
      </c>
      <c r="L55" t="str">
        <f t="shared" si="0"/>
        <v>2</v>
      </c>
      <c r="M55" t="str">
        <f t="shared" si="0"/>
        <v xml:space="preserve"> 2</v>
      </c>
      <c r="N55" t="str">
        <f t="shared" si="0"/>
        <v xml:space="preserve"> 4</v>
      </c>
      <c r="O55" t="str">
        <f t="shared" si="0"/>
        <v xml:space="preserve"> 4</v>
      </c>
      <c r="P55" t="str">
        <f t="shared" si="0"/>
        <v xml:space="preserve"> 6</v>
      </c>
      <c r="Q55" t="str">
        <f t="shared" si="0"/>
        <v xml:space="preserve"> 6</v>
      </c>
    </row>
    <row r="56" spans="1:17">
      <c r="A56">
        <v>1</v>
      </c>
      <c r="B56" t="str">
        <f t="shared" ref="B56:Q70" si="1">RIGHT(B39,2)</f>
        <v>2*</v>
      </c>
      <c r="C56" t="str">
        <f t="shared" si="1"/>
        <v>5*</v>
      </c>
      <c r="D56" t="str">
        <f t="shared" si="1"/>
        <v/>
      </c>
      <c r="E56" t="str">
        <f t="shared" si="1"/>
        <v xml:space="preserve"> 8</v>
      </c>
      <c r="F56" t="str">
        <f t="shared" si="1"/>
        <v xml:space="preserve"> 4</v>
      </c>
      <c r="G56" t="str">
        <f t="shared" si="1"/>
        <v xml:space="preserve"> 4</v>
      </c>
      <c r="H56" t="str">
        <f t="shared" si="1"/>
        <v xml:space="preserve"> 6</v>
      </c>
      <c r="I56" t="str">
        <f t="shared" si="1"/>
        <v xml:space="preserve"> 6</v>
      </c>
      <c r="J56" t="str">
        <f t="shared" si="1"/>
        <v>2</v>
      </c>
      <c r="K56" t="str">
        <f t="shared" si="1"/>
        <v>4*</v>
      </c>
      <c r="L56" t="str">
        <f t="shared" si="1"/>
        <v>2</v>
      </c>
      <c r="M56" t="str">
        <f t="shared" si="1"/>
        <v xml:space="preserve"> 7</v>
      </c>
      <c r="N56" t="str">
        <f t="shared" si="1"/>
        <v>4*</v>
      </c>
      <c r="O56" t="str">
        <f t="shared" si="1"/>
        <v>4*</v>
      </c>
      <c r="P56" t="str">
        <f t="shared" si="1"/>
        <v xml:space="preserve"> 7</v>
      </c>
      <c r="Q56" t="str">
        <f t="shared" si="1"/>
        <v xml:space="preserve"> 7</v>
      </c>
    </row>
    <row r="57" spans="1:17">
      <c r="A57">
        <v>2</v>
      </c>
      <c r="B57" t="str">
        <f t="shared" si="1"/>
        <v xml:space="preserve"> 6</v>
      </c>
      <c r="C57" t="str">
        <f t="shared" si="1"/>
        <v xml:space="preserve"> 6</v>
      </c>
      <c r="D57" t="str">
        <f t="shared" si="1"/>
        <v/>
      </c>
      <c r="E57" t="str">
        <f t="shared" si="1"/>
        <v xml:space="preserve"> 8</v>
      </c>
      <c r="F57" t="str">
        <f t="shared" si="1"/>
        <v xml:space="preserve"> 3</v>
      </c>
      <c r="G57" t="str">
        <f t="shared" si="1"/>
        <v xml:space="preserve"> 3</v>
      </c>
      <c r="H57" t="str">
        <f t="shared" si="1"/>
        <v xml:space="preserve"> 5</v>
      </c>
      <c r="I57" t="str">
        <f t="shared" si="1"/>
        <v xml:space="preserve"> 5</v>
      </c>
      <c r="J57" t="str">
        <f t="shared" si="1"/>
        <v>4</v>
      </c>
      <c r="K57" t="str">
        <f t="shared" si="1"/>
        <v xml:space="preserve"> 2</v>
      </c>
      <c r="L57" t="str">
        <f t="shared" si="1"/>
        <v>2</v>
      </c>
      <c r="M57" t="str">
        <f t="shared" si="1"/>
        <v xml:space="preserve"> 2</v>
      </c>
      <c r="N57" t="str">
        <f t="shared" si="1"/>
        <v xml:space="preserve"> 4</v>
      </c>
      <c r="O57" t="str">
        <f t="shared" si="1"/>
        <v xml:space="preserve"> 4</v>
      </c>
      <c r="P57" t="str">
        <f t="shared" si="1"/>
        <v xml:space="preserve"> 6</v>
      </c>
      <c r="Q57" t="str">
        <f t="shared" si="1"/>
        <v xml:space="preserve"> 6</v>
      </c>
    </row>
    <row r="58" spans="1:17">
      <c r="A58">
        <v>3</v>
      </c>
      <c r="B58" t="str">
        <f t="shared" si="1"/>
        <v>2*</v>
      </c>
      <c r="C58" t="str">
        <f t="shared" si="1"/>
        <v>5*</v>
      </c>
      <c r="D58" t="str">
        <f t="shared" si="1"/>
        <v/>
      </c>
      <c r="E58" t="str">
        <f t="shared" si="1"/>
        <v xml:space="preserve"> 8</v>
      </c>
      <c r="F58" t="str">
        <f t="shared" si="1"/>
        <v xml:space="preserve"> 4</v>
      </c>
      <c r="G58" t="str">
        <f t="shared" si="1"/>
        <v xml:space="preserve"> 4</v>
      </c>
      <c r="H58" t="str">
        <f t="shared" si="1"/>
        <v xml:space="preserve"> 6</v>
      </c>
      <c r="I58" t="str">
        <f t="shared" si="1"/>
        <v xml:space="preserve"> 6</v>
      </c>
      <c r="J58" t="str">
        <f t="shared" si="1"/>
        <v>2</v>
      </c>
      <c r="K58" t="str">
        <f t="shared" si="1"/>
        <v>4*</v>
      </c>
      <c r="L58" t="str">
        <f t="shared" si="1"/>
        <v>2</v>
      </c>
      <c r="M58" t="str">
        <f t="shared" si="1"/>
        <v xml:space="preserve"> 7</v>
      </c>
      <c r="N58" t="str">
        <f t="shared" si="1"/>
        <v>4*</v>
      </c>
      <c r="O58" t="str">
        <f t="shared" si="1"/>
        <v>4*</v>
      </c>
      <c r="P58" t="str">
        <f t="shared" si="1"/>
        <v xml:space="preserve"> 7</v>
      </c>
      <c r="Q58" t="str">
        <f t="shared" si="1"/>
        <v xml:space="preserve"> 7</v>
      </c>
    </row>
    <row r="59" spans="1:17">
      <c r="A59">
        <v>4</v>
      </c>
      <c r="B59" t="str">
        <f t="shared" si="1"/>
        <v>6</v>
      </c>
      <c r="C59" t="str">
        <f t="shared" si="1"/>
        <v xml:space="preserve"> 6</v>
      </c>
      <c r="D59" t="str">
        <f t="shared" si="1"/>
        <v/>
      </c>
      <c r="E59" t="str">
        <f t="shared" si="1"/>
        <v xml:space="preserve"> 8</v>
      </c>
      <c r="F59" t="str">
        <f t="shared" si="1"/>
        <v xml:space="preserve"> 3</v>
      </c>
      <c r="G59" t="str">
        <f t="shared" si="1"/>
        <v xml:space="preserve"> 3</v>
      </c>
      <c r="H59" t="str">
        <f t="shared" si="1"/>
        <v xml:space="preserve"> 5</v>
      </c>
      <c r="I59" t="str">
        <f t="shared" si="1"/>
        <v xml:space="preserve"> 5</v>
      </c>
      <c r="J59" t="str">
        <f t="shared" si="1"/>
        <v>3</v>
      </c>
      <c r="K59" t="str">
        <f t="shared" si="1"/>
        <v xml:space="preserve"> 2</v>
      </c>
      <c r="L59" t="str">
        <f t="shared" si="1"/>
        <v>2</v>
      </c>
      <c r="M59" t="str">
        <f t="shared" si="1"/>
        <v xml:space="preserve"> 2</v>
      </c>
      <c r="N59" t="str">
        <f t="shared" si="1"/>
        <v xml:space="preserve"> 3</v>
      </c>
      <c r="O59" t="str">
        <f t="shared" si="1"/>
        <v xml:space="preserve"> 4</v>
      </c>
      <c r="P59" t="str">
        <f t="shared" si="1"/>
        <v xml:space="preserve"> 6</v>
      </c>
      <c r="Q59" t="str">
        <f t="shared" si="1"/>
        <v xml:space="preserve"> 6</v>
      </c>
    </row>
    <row r="60" spans="1:17">
      <c r="A60">
        <v>5</v>
      </c>
      <c r="B60" t="str">
        <f t="shared" si="1"/>
        <v>2*</v>
      </c>
      <c r="C60" t="str">
        <f t="shared" si="1"/>
        <v>5*</v>
      </c>
      <c r="D60" t="str">
        <f t="shared" si="1"/>
        <v/>
      </c>
      <c r="E60" t="str">
        <f t="shared" si="1"/>
        <v xml:space="preserve"> 8</v>
      </c>
      <c r="F60" t="str">
        <f t="shared" si="1"/>
        <v xml:space="preserve"> 4</v>
      </c>
      <c r="G60" t="str">
        <f t="shared" si="1"/>
        <v xml:space="preserve"> 4</v>
      </c>
      <c r="H60" t="str">
        <f t="shared" si="1"/>
        <v xml:space="preserve"> 6</v>
      </c>
      <c r="I60" t="str">
        <f t="shared" si="1"/>
        <v xml:space="preserve"> 6</v>
      </c>
      <c r="J60" t="str">
        <f t="shared" si="1"/>
        <v>2</v>
      </c>
      <c r="K60" t="str">
        <f t="shared" si="1"/>
        <v>4*</v>
      </c>
      <c r="L60" t="str">
        <f t="shared" si="1"/>
        <v>2</v>
      </c>
      <c r="M60" t="str">
        <f t="shared" si="1"/>
        <v xml:space="preserve"> 7</v>
      </c>
      <c r="N60" t="str">
        <f t="shared" si="1"/>
        <v>4*</v>
      </c>
      <c r="O60" t="str">
        <f t="shared" si="1"/>
        <v>4*</v>
      </c>
      <c r="P60" t="str">
        <f t="shared" si="1"/>
        <v xml:space="preserve"> 7</v>
      </c>
      <c r="Q60" t="str">
        <f t="shared" si="1"/>
        <v xml:space="preserve"> 7</v>
      </c>
    </row>
    <row r="61" spans="1:17">
      <c r="A61">
        <v>6</v>
      </c>
      <c r="B61" t="str">
        <f t="shared" si="1"/>
        <v>6</v>
      </c>
      <c r="C61" t="str">
        <f t="shared" si="1"/>
        <v xml:space="preserve"> 6</v>
      </c>
      <c r="D61" t="str">
        <f t="shared" si="1"/>
        <v/>
      </c>
      <c r="E61" t="str">
        <f t="shared" si="1"/>
        <v xml:space="preserve"> 8</v>
      </c>
      <c r="F61" t="str">
        <f t="shared" si="1"/>
        <v xml:space="preserve"> 3</v>
      </c>
      <c r="G61" t="str">
        <f t="shared" si="1"/>
        <v xml:space="preserve"> 3</v>
      </c>
      <c r="H61" t="str">
        <f t="shared" si="1"/>
        <v xml:space="preserve"> 5</v>
      </c>
      <c r="I61" t="str">
        <f t="shared" si="1"/>
        <v xml:space="preserve"> 5</v>
      </c>
      <c r="J61" t="str">
        <f t="shared" si="1"/>
        <v>4</v>
      </c>
      <c r="K61" t="str">
        <f t="shared" si="1"/>
        <v xml:space="preserve"> 2</v>
      </c>
      <c r="L61" t="str">
        <f t="shared" si="1"/>
        <v>2</v>
      </c>
      <c r="M61" t="str">
        <f t="shared" si="1"/>
        <v xml:space="preserve"> 2</v>
      </c>
      <c r="N61" t="str">
        <f t="shared" si="1"/>
        <v xml:space="preserve"> 5</v>
      </c>
      <c r="O61" t="str">
        <f t="shared" si="1"/>
        <v xml:space="preserve"> 4</v>
      </c>
      <c r="P61" t="str">
        <f t="shared" si="1"/>
        <v xml:space="preserve"> 6</v>
      </c>
      <c r="Q61" t="str">
        <f t="shared" si="1"/>
        <v xml:space="preserve"> 6</v>
      </c>
    </row>
    <row r="62" spans="1:17">
      <c r="A62">
        <v>7</v>
      </c>
      <c r="B62" t="str">
        <f t="shared" si="1"/>
        <v>2*</v>
      </c>
      <c r="C62" t="str">
        <f t="shared" si="1"/>
        <v>5*</v>
      </c>
      <c r="D62" t="str">
        <f t="shared" si="1"/>
        <v/>
      </c>
      <c r="E62" t="str">
        <f t="shared" si="1"/>
        <v xml:space="preserve"> 8</v>
      </c>
      <c r="F62" t="str">
        <f t="shared" si="1"/>
        <v xml:space="preserve"> 4</v>
      </c>
      <c r="G62" t="str">
        <f t="shared" si="1"/>
        <v xml:space="preserve"> 4</v>
      </c>
      <c r="H62" t="str">
        <f t="shared" si="1"/>
        <v xml:space="preserve"> 6</v>
      </c>
      <c r="I62" t="str">
        <f t="shared" si="1"/>
        <v xml:space="preserve"> 6</v>
      </c>
      <c r="J62" t="str">
        <f t="shared" si="1"/>
        <v>2</v>
      </c>
      <c r="K62" t="str">
        <f t="shared" si="1"/>
        <v>4*</v>
      </c>
      <c r="L62" t="str">
        <f t="shared" si="1"/>
        <v>2</v>
      </c>
      <c r="M62" t="str">
        <f t="shared" si="1"/>
        <v xml:space="preserve"> 7</v>
      </c>
      <c r="N62" t="str">
        <f t="shared" si="1"/>
        <v>4*</v>
      </c>
      <c r="O62" t="str">
        <f t="shared" si="1"/>
        <v>4*</v>
      </c>
      <c r="P62" t="str">
        <f t="shared" si="1"/>
        <v xml:space="preserve"> 7</v>
      </c>
      <c r="Q62" t="str">
        <f t="shared" si="1"/>
        <v xml:space="preserve"> 7</v>
      </c>
    </row>
    <row r="63" spans="1:17">
      <c r="A63">
        <v>8</v>
      </c>
      <c r="B63" t="str">
        <f t="shared" si="1"/>
        <v xml:space="preserve"> 2</v>
      </c>
      <c r="C63" t="str">
        <f t="shared" si="1"/>
        <v xml:space="preserve"> 6</v>
      </c>
      <c r="D63" t="str">
        <f t="shared" si="1"/>
        <v xml:space="preserve"> 2</v>
      </c>
      <c r="E63" t="str">
        <f t="shared" si="1"/>
        <v xml:space="preserve"> 6</v>
      </c>
      <c r="F63" t="str">
        <f t="shared" si="1"/>
        <v xml:space="preserve"> 3</v>
      </c>
      <c r="G63" t="str">
        <f t="shared" si="1"/>
        <v xml:space="preserve"> 3</v>
      </c>
      <c r="H63" t="str">
        <f t="shared" si="1"/>
        <v xml:space="preserve"> 3</v>
      </c>
      <c r="I63" t="str">
        <f t="shared" si="1"/>
        <v xml:space="preserve"> 3</v>
      </c>
      <c r="J63" t="str">
        <f t="shared" si="1"/>
        <v>2</v>
      </c>
      <c r="K63" t="str">
        <f t="shared" si="1"/>
        <v xml:space="preserve"> 2</v>
      </c>
      <c r="L63" t="str">
        <f t="shared" si="1"/>
        <v>2</v>
      </c>
      <c r="M63" t="str">
        <f t="shared" si="1"/>
        <v xml:space="preserve"> 2</v>
      </c>
      <c r="N63" t="str">
        <f t="shared" si="1"/>
        <v xml:space="preserve"> 4</v>
      </c>
      <c r="O63" t="str">
        <f t="shared" si="1"/>
        <v xml:space="preserve"> 4</v>
      </c>
      <c r="P63" t="str">
        <f t="shared" si="1"/>
        <v xml:space="preserve"> 4</v>
      </c>
      <c r="Q63" t="str">
        <f t="shared" si="1"/>
        <v xml:space="preserve"> 4</v>
      </c>
    </row>
    <row r="64" spans="1:17">
      <c r="A64">
        <v>9</v>
      </c>
      <c r="B64" t="str">
        <f t="shared" si="1"/>
        <v>2*</v>
      </c>
      <c r="C64" t="str">
        <f t="shared" si="1"/>
        <v xml:space="preserve"> 6</v>
      </c>
      <c r="D64" t="str">
        <f t="shared" si="1"/>
        <v/>
      </c>
      <c r="E64" t="str">
        <f t="shared" si="1"/>
        <v xml:space="preserve"> 6</v>
      </c>
      <c r="F64" t="str">
        <f t="shared" si="1"/>
        <v xml:space="preserve"> 4</v>
      </c>
      <c r="G64" t="str">
        <f t="shared" si="1"/>
        <v xml:space="preserve"> 4</v>
      </c>
      <c r="H64" t="str">
        <f t="shared" si="1"/>
        <v xml:space="preserve"> 4</v>
      </c>
      <c r="I64" t="str">
        <f t="shared" si="1"/>
        <v xml:space="preserve"> 4</v>
      </c>
      <c r="J64" t="str">
        <f t="shared" si="1"/>
        <v>2</v>
      </c>
      <c r="K64" t="str">
        <f t="shared" si="1"/>
        <v xml:space="preserve"> 5</v>
      </c>
      <c r="L64" t="str">
        <f t="shared" si="1"/>
        <v>2</v>
      </c>
      <c r="M64" t="str">
        <f t="shared" si="1"/>
        <v xml:space="preserve"> 5</v>
      </c>
      <c r="N64" t="str">
        <f t="shared" si="1"/>
        <v xml:space="preserve"> 5</v>
      </c>
      <c r="O64" t="str">
        <f t="shared" si="1"/>
        <v xml:space="preserve"> 5</v>
      </c>
      <c r="P64" t="str">
        <f t="shared" si="1"/>
        <v xml:space="preserve"> 5</v>
      </c>
      <c r="Q64" t="str">
        <f t="shared" si="1"/>
        <v xml:space="preserve"> 5</v>
      </c>
    </row>
    <row r="65" spans="1:17">
      <c r="A65">
        <v>10</v>
      </c>
      <c r="B65" t="str">
        <f t="shared" si="1"/>
        <v xml:space="preserve"> 2</v>
      </c>
      <c r="C65" t="str">
        <f t="shared" si="1"/>
        <v xml:space="preserve"> 6</v>
      </c>
      <c r="D65" t="str">
        <f t="shared" si="1"/>
        <v xml:space="preserve"> 2</v>
      </c>
      <c r="E65" t="str">
        <f t="shared" si="1"/>
        <v xml:space="preserve"> 6</v>
      </c>
      <c r="F65" t="str">
        <f t="shared" si="1"/>
        <v xml:space="preserve"> 3</v>
      </c>
      <c r="G65" t="str">
        <f t="shared" si="1"/>
        <v xml:space="preserve"> 3</v>
      </c>
      <c r="H65" t="str">
        <f t="shared" si="1"/>
        <v xml:space="preserve"> 3</v>
      </c>
      <c r="I65" t="str">
        <f t="shared" si="1"/>
        <v xml:space="preserve"> 3</v>
      </c>
      <c r="J65" t="str">
        <f t="shared" si="1"/>
        <v>2</v>
      </c>
      <c r="K65" t="str">
        <f t="shared" si="1"/>
        <v xml:space="preserve"> 2</v>
      </c>
      <c r="L65" t="str">
        <f t="shared" si="1"/>
        <v>2</v>
      </c>
      <c r="M65" t="str">
        <f t="shared" si="1"/>
        <v xml:space="preserve"> 2</v>
      </c>
      <c r="N65" t="str">
        <f t="shared" si="1"/>
        <v xml:space="preserve"> 4</v>
      </c>
      <c r="O65" t="str">
        <f t="shared" si="1"/>
        <v xml:space="preserve"> 4</v>
      </c>
      <c r="P65" t="str">
        <f t="shared" si="1"/>
        <v xml:space="preserve"> 4</v>
      </c>
      <c r="Q65" t="str">
        <f t="shared" si="1"/>
        <v xml:space="preserve"> 4</v>
      </c>
    </row>
    <row r="66" spans="1:17">
      <c r="A66">
        <v>11</v>
      </c>
      <c r="B66" t="str">
        <f t="shared" si="1"/>
        <v>2*</v>
      </c>
      <c r="C66" t="str">
        <f t="shared" si="1"/>
        <v>5*</v>
      </c>
      <c r="D66" t="str">
        <f t="shared" si="1"/>
        <v/>
      </c>
      <c r="E66" t="str">
        <f t="shared" si="1"/>
        <v>5*</v>
      </c>
      <c r="F66" t="str">
        <f t="shared" si="1"/>
        <v xml:space="preserve"> 4</v>
      </c>
      <c r="G66" t="str">
        <f t="shared" si="1"/>
        <v xml:space="preserve"> 4</v>
      </c>
      <c r="H66" t="str">
        <f t="shared" si="1"/>
        <v xml:space="preserve"> 4</v>
      </c>
      <c r="I66" t="str">
        <f t="shared" si="1"/>
        <v xml:space="preserve"> 4</v>
      </c>
      <c r="J66" t="str">
        <f t="shared" si="1"/>
        <v>2</v>
      </c>
      <c r="K66" t="str">
        <f t="shared" si="1"/>
        <v>4*</v>
      </c>
      <c r="L66" t="str">
        <f t="shared" si="1"/>
        <v>2</v>
      </c>
      <c r="M66" t="str">
        <f t="shared" si="1"/>
        <v>4*</v>
      </c>
      <c r="N66" t="str">
        <f t="shared" si="1"/>
        <v>4*</v>
      </c>
      <c r="O66" t="str">
        <f t="shared" si="1"/>
        <v>4*</v>
      </c>
      <c r="P66" t="str">
        <f t="shared" si="1"/>
        <v>4*</v>
      </c>
      <c r="Q66" t="str">
        <f t="shared" si="1"/>
        <v>4*</v>
      </c>
    </row>
    <row r="67" spans="1:17">
      <c r="A67">
        <v>12</v>
      </c>
      <c r="B67" t="str">
        <f t="shared" si="1"/>
        <v xml:space="preserve"> 2</v>
      </c>
      <c r="C67" t="str">
        <f t="shared" si="1"/>
        <v xml:space="preserve"> 6</v>
      </c>
      <c r="D67" t="str">
        <f t="shared" si="1"/>
        <v xml:space="preserve"> 2</v>
      </c>
      <c r="E67" t="str">
        <f t="shared" si="1"/>
        <v xml:space="preserve"> 8</v>
      </c>
      <c r="F67" t="str">
        <f t="shared" si="1"/>
        <v xml:space="preserve"> 3</v>
      </c>
      <c r="G67" t="str">
        <f t="shared" si="1"/>
        <v xml:space="preserve"> 3</v>
      </c>
      <c r="H67" t="str">
        <f t="shared" si="1"/>
        <v xml:space="preserve"> 5</v>
      </c>
      <c r="I67" t="str">
        <f t="shared" si="1"/>
        <v xml:space="preserve"> 5</v>
      </c>
      <c r="J67" t="str">
        <f t="shared" si="1"/>
        <v>2</v>
      </c>
      <c r="K67" t="str">
        <f t="shared" si="1"/>
        <v xml:space="preserve"> 2</v>
      </c>
      <c r="L67" t="str">
        <f t="shared" si="1"/>
        <v>2</v>
      </c>
      <c r="M67" t="str">
        <f t="shared" si="1"/>
        <v xml:space="preserve"> 2</v>
      </c>
      <c r="N67" t="str">
        <f t="shared" si="1"/>
        <v xml:space="preserve"> 4</v>
      </c>
      <c r="O67" t="str">
        <f t="shared" si="1"/>
        <v xml:space="preserve"> 4</v>
      </c>
      <c r="P67" t="str">
        <f t="shared" si="1"/>
        <v xml:space="preserve"> 6</v>
      </c>
      <c r="Q67" t="str">
        <f t="shared" si="1"/>
        <v xml:space="preserve"> 6</v>
      </c>
    </row>
    <row r="68" spans="1:17">
      <c r="A68">
        <v>13</v>
      </c>
      <c r="B68" t="str">
        <f t="shared" si="1"/>
        <v>2*</v>
      </c>
      <c r="C68" t="str">
        <f t="shared" si="1"/>
        <v>5*</v>
      </c>
      <c r="D68" t="str">
        <f t="shared" si="1"/>
        <v/>
      </c>
      <c r="E68" t="str">
        <f t="shared" si="1"/>
        <v xml:space="preserve"> 8</v>
      </c>
      <c r="F68" t="str">
        <f t="shared" si="1"/>
        <v xml:space="preserve"> 4</v>
      </c>
      <c r="G68" t="str">
        <f t="shared" si="1"/>
        <v xml:space="preserve"> 4</v>
      </c>
      <c r="H68" t="str">
        <f t="shared" si="1"/>
        <v xml:space="preserve"> 6</v>
      </c>
      <c r="I68" t="str">
        <f t="shared" si="1"/>
        <v xml:space="preserve"> 6</v>
      </c>
      <c r="J68" t="str">
        <f t="shared" si="1"/>
        <v>2</v>
      </c>
      <c r="K68" t="str">
        <f t="shared" si="1"/>
        <v>4*</v>
      </c>
      <c r="L68" t="str">
        <f t="shared" si="1"/>
        <v>2</v>
      </c>
      <c r="M68" t="str">
        <f t="shared" si="1"/>
        <v xml:space="preserve"> 7</v>
      </c>
      <c r="N68" t="str">
        <f t="shared" si="1"/>
        <v>4*</v>
      </c>
      <c r="O68" t="str">
        <f t="shared" si="1"/>
        <v>4*</v>
      </c>
      <c r="P68" t="str">
        <f t="shared" si="1"/>
        <v xml:space="preserve"> 7</v>
      </c>
      <c r="Q68" t="str">
        <f t="shared" si="1"/>
        <v xml:space="preserve"> 7</v>
      </c>
    </row>
    <row r="69" spans="1:17">
      <c r="A69">
        <v>14</v>
      </c>
      <c r="B69" t="str">
        <f t="shared" si="1"/>
        <v xml:space="preserve"> 2</v>
      </c>
      <c r="C69" t="str">
        <f t="shared" si="1"/>
        <v xml:space="preserve"> 6</v>
      </c>
      <c r="D69" t="str">
        <f t="shared" si="1"/>
        <v xml:space="preserve"> 2</v>
      </c>
      <c r="E69" t="str">
        <f t="shared" si="1"/>
        <v xml:space="preserve"> 8</v>
      </c>
      <c r="F69" t="str">
        <f t="shared" si="1"/>
        <v xml:space="preserve"> 3</v>
      </c>
      <c r="G69" t="str">
        <f t="shared" si="1"/>
        <v xml:space="preserve"> 3</v>
      </c>
      <c r="H69" t="str">
        <f t="shared" si="1"/>
        <v xml:space="preserve"> 5</v>
      </c>
      <c r="I69" t="str">
        <f t="shared" si="1"/>
        <v xml:space="preserve"> 5</v>
      </c>
      <c r="J69" t="str">
        <f t="shared" si="1"/>
        <v>2</v>
      </c>
      <c r="K69" t="str">
        <f t="shared" si="1"/>
        <v xml:space="preserve"> 2</v>
      </c>
      <c r="L69" t="str">
        <f t="shared" si="1"/>
        <v>2</v>
      </c>
      <c r="M69" t="str">
        <f t="shared" si="1"/>
        <v xml:space="preserve"> 2</v>
      </c>
      <c r="N69" t="str">
        <f t="shared" si="1"/>
        <v xml:space="preserve"> 4</v>
      </c>
      <c r="O69" t="str">
        <f t="shared" si="1"/>
        <v xml:space="preserve"> 4</v>
      </c>
      <c r="P69" t="str">
        <f t="shared" si="1"/>
        <v xml:space="preserve"> 6</v>
      </c>
      <c r="Q69" t="str">
        <f t="shared" si="1"/>
        <v xml:space="preserve"> 6</v>
      </c>
    </row>
    <row r="70" spans="1:17">
      <c r="A70">
        <v>15</v>
      </c>
      <c r="B70" t="str">
        <f t="shared" si="1"/>
        <v>2*</v>
      </c>
      <c r="C70" t="str">
        <f t="shared" si="1"/>
        <v>5*</v>
      </c>
      <c r="D70" t="str">
        <f t="shared" si="1"/>
        <v/>
      </c>
      <c r="E70" t="str">
        <f t="shared" si="1"/>
        <v xml:space="preserve"> 8</v>
      </c>
      <c r="F70" t="str">
        <f t="shared" si="1"/>
        <v xml:space="preserve"> 4</v>
      </c>
      <c r="G70" t="str">
        <f t="shared" si="1"/>
        <v xml:space="preserve"> 4</v>
      </c>
      <c r="H70" t="str">
        <f t="shared" si="1"/>
        <v xml:space="preserve"> 6</v>
      </c>
      <c r="I70" t="str">
        <f t="shared" si="1"/>
        <v xml:space="preserve"> 6</v>
      </c>
      <c r="J70" t="str">
        <f t="shared" si="1"/>
        <v>2</v>
      </c>
      <c r="K70" t="str">
        <f t="shared" si="1"/>
        <v>4*</v>
      </c>
      <c r="L70" t="str">
        <f t="shared" si="1"/>
        <v>2</v>
      </c>
      <c r="M70" t="str">
        <f t="shared" si="1"/>
        <v xml:space="preserve"> 7</v>
      </c>
      <c r="N70" t="str">
        <f t="shared" si="1"/>
        <v>4*</v>
      </c>
      <c r="O70" t="str">
        <f t="shared" si="1"/>
        <v>4*</v>
      </c>
      <c r="P70" t="str">
        <f t="shared" si="1"/>
        <v xml:space="preserve"> 7</v>
      </c>
      <c r="Q70" t="str">
        <f t="shared" si="1"/>
        <v xml:space="preserve"> 7</v>
      </c>
    </row>
    <row r="72" spans="1:17">
      <c r="A72">
        <v>0</v>
      </c>
      <c r="B72" t="str">
        <f>IF(RIGHT(B55,1)="*",LEFT(B55,1),IF(LEFT(B55,1)=" ",RIGHT(B55,1),B55))</f>
        <v>7</v>
      </c>
      <c r="C72" t="str">
        <f t="shared" ref="C72:Q72" si="2">IF(RIGHT(C55,1)="*",LEFT(C55,1),IF(LEFT(C55,1)=" ",RIGHT(C55,1),C55))</f>
        <v>6</v>
      </c>
      <c r="D72" t="str">
        <f t="shared" si="2"/>
        <v/>
      </c>
      <c r="E72" t="str">
        <f t="shared" si="2"/>
        <v>8</v>
      </c>
      <c r="F72" t="str">
        <f t="shared" si="2"/>
        <v>3</v>
      </c>
      <c r="G72" t="str">
        <f t="shared" si="2"/>
        <v>3</v>
      </c>
      <c r="H72" t="str">
        <f t="shared" si="2"/>
        <v>5</v>
      </c>
      <c r="I72" t="str">
        <f t="shared" si="2"/>
        <v>5</v>
      </c>
      <c r="J72" t="str">
        <f t="shared" si="2"/>
        <v>3</v>
      </c>
      <c r="K72" t="str">
        <f t="shared" si="2"/>
        <v>2</v>
      </c>
      <c r="L72" t="str">
        <f t="shared" si="2"/>
        <v>2</v>
      </c>
      <c r="M72" t="str">
        <f t="shared" si="2"/>
        <v>2</v>
      </c>
      <c r="N72" t="str">
        <f t="shared" si="2"/>
        <v>4</v>
      </c>
      <c r="O72" t="str">
        <f t="shared" si="2"/>
        <v>4</v>
      </c>
      <c r="P72" t="str">
        <f t="shared" si="2"/>
        <v>6</v>
      </c>
      <c r="Q72" t="str">
        <f t="shared" si="2"/>
        <v>6</v>
      </c>
    </row>
    <row r="73" spans="1:17">
      <c r="A73">
        <v>1</v>
      </c>
      <c r="B73" t="str">
        <f t="shared" ref="B73:Q73" si="3">IF(RIGHT(B56,1)="*",LEFT(B56,1),IF(LEFT(B56,1)=" ",RIGHT(B56,1),B56))</f>
        <v>2</v>
      </c>
      <c r="C73" t="str">
        <f t="shared" si="3"/>
        <v>5</v>
      </c>
      <c r="D73" t="str">
        <f t="shared" si="3"/>
        <v/>
      </c>
      <c r="E73" t="str">
        <f t="shared" si="3"/>
        <v>8</v>
      </c>
      <c r="F73" t="str">
        <f t="shared" si="3"/>
        <v>4</v>
      </c>
      <c r="G73" t="str">
        <f t="shared" si="3"/>
        <v>4</v>
      </c>
      <c r="H73" t="str">
        <f t="shared" si="3"/>
        <v>6</v>
      </c>
      <c r="I73" t="str">
        <f t="shared" si="3"/>
        <v>6</v>
      </c>
      <c r="J73" t="str">
        <f t="shared" si="3"/>
        <v>2</v>
      </c>
      <c r="K73" t="str">
        <f t="shared" si="3"/>
        <v>4</v>
      </c>
      <c r="L73" t="str">
        <f t="shared" si="3"/>
        <v>2</v>
      </c>
      <c r="M73" t="str">
        <f t="shared" si="3"/>
        <v>7</v>
      </c>
      <c r="N73" t="str">
        <f t="shared" si="3"/>
        <v>4</v>
      </c>
      <c r="O73" t="str">
        <f t="shared" si="3"/>
        <v>4</v>
      </c>
      <c r="P73" t="str">
        <f t="shared" si="3"/>
        <v>7</v>
      </c>
      <c r="Q73" t="str">
        <f t="shared" si="3"/>
        <v>7</v>
      </c>
    </row>
    <row r="74" spans="1:17">
      <c r="A74">
        <v>2</v>
      </c>
      <c r="B74" t="str">
        <f t="shared" ref="B74:Q74" si="4">IF(RIGHT(B57,1)="*",LEFT(B57,1),IF(LEFT(B57,1)=" ",RIGHT(B57,1),B57))</f>
        <v>6</v>
      </c>
      <c r="C74" t="str">
        <f t="shared" si="4"/>
        <v>6</v>
      </c>
      <c r="D74" t="str">
        <f t="shared" si="4"/>
        <v/>
      </c>
      <c r="E74" t="str">
        <f t="shared" si="4"/>
        <v>8</v>
      </c>
      <c r="F74" t="str">
        <f t="shared" si="4"/>
        <v>3</v>
      </c>
      <c r="G74" t="str">
        <f t="shared" si="4"/>
        <v>3</v>
      </c>
      <c r="H74" t="str">
        <f t="shared" si="4"/>
        <v>5</v>
      </c>
      <c r="I74" t="str">
        <f t="shared" si="4"/>
        <v>5</v>
      </c>
      <c r="J74" t="str">
        <f t="shared" si="4"/>
        <v>4</v>
      </c>
      <c r="K74" t="str">
        <f t="shared" si="4"/>
        <v>2</v>
      </c>
      <c r="L74" t="str">
        <f t="shared" si="4"/>
        <v>2</v>
      </c>
      <c r="M74" t="str">
        <f t="shared" si="4"/>
        <v>2</v>
      </c>
      <c r="N74" t="str">
        <f t="shared" si="4"/>
        <v>4</v>
      </c>
      <c r="O74" t="str">
        <f t="shared" si="4"/>
        <v>4</v>
      </c>
      <c r="P74" t="str">
        <f t="shared" si="4"/>
        <v>6</v>
      </c>
      <c r="Q74" t="str">
        <f t="shared" si="4"/>
        <v>6</v>
      </c>
    </row>
    <row r="75" spans="1:17">
      <c r="A75">
        <v>3</v>
      </c>
      <c r="B75" t="str">
        <f t="shared" ref="B75:Q75" si="5">IF(RIGHT(B58,1)="*",LEFT(B58,1),IF(LEFT(B58,1)=" ",RIGHT(B58,1),B58))</f>
        <v>2</v>
      </c>
      <c r="C75" t="str">
        <f t="shared" si="5"/>
        <v>5</v>
      </c>
      <c r="D75" t="str">
        <f t="shared" si="5"/>
        <v/>
      </c>
      <c r="E75" t="str">
        <f t="shared" si="5"/>
        <v>8</v>
      </c>
      <c r="F75" t="str">
        <f t="shared" si="5"/>
        <v>4</v>
      </c>
      <c r="G75" t="str">
        <f t="shared" si="5"/>
        <v>4</v>
      </c>
      <c r="H75" t="str">
        <f t="shared" si="5"/>
        <v>6</v>
      </c>
      <c r="I75" t="str">
        <f t="shared" si="5"/>
        <v>6</v>
      </c>
      <c r="J75" t="str">
        <f t="shared" si="5"/>
        <v>2</v>
      </c>
      <c r="K75" t="str">
        <f t="shared" si="5"/>
        <v>4</v>
      </c>
      <c r="L75" t="str">
        <f t="shared" si="5"/>
        <v>2</v>
      </c>
      <c r="M75" t="str">
        <f t="shared" si="5"/>
        <v>7</v>
      </c>
      <c r="N75" t="str">
        <f t="shared" si="5"/>
        <v>4</v>
      </c>
      <c r="O75" t="str">
        <f t="shared" si="5"/>
        <v>4</v>
      </c>
      <c r="P75" t="str">
        <f t="shared" si="5"/>
        <v>7</v>
      </c>
      <c r="Q75" t="str">
        <f t="shared" si="5"/>
        <v>7</v>
      </c>
    </row>
    <row r="76" spans="1:17">
      <c r="A76">
        <v>4</v>
      </c>
      <c r="B76" t="str">
        <f t="shared" ref="B76:Q76" si="6">IF(RIGHT(B59,1)="*",LEFT(B59,1),IF(LEFT(B59,1)=" ",RIGHT(B59,1),B59))</f>
        <v>6</v>
      </c>
      <c r="C76" t="str">
        <f t="shared" si="6"/>
        <v>6</v>
      </c>
      <c r="D76" t="str">
        <f t="shared" si="6"/>
        <v/>
      </c>
      <c r="E76" t="str">
        <f t="shared" si="6"/>
        <v>8</v>
      </c>
      <c r="F76" t="str">
        <f t="shared" si="6"/>
        <v>3</v>
      </c>
      <c r="G76" t="str">
        <f t="shared" si="6"/>
        <v>3</v>
      </c>
      <c r="H76" t="str">
        <f t="shared" si="6"/>
        <v>5</v>
      </c>
      <c r="I76" t="str">
        <f t="shared" si="6"/>
        <v>5</v>
      </c>
      <c r="J76" t="str">
        <f t="shared" si="6"/>
        <v>3</v>
      </c>
      <c r="K76" t="str">
        <f t="shared" si="6"/>
        <v>2</v>
      </c>
      <c r="L76" t="str">
        <f t="shared" si="6"/>
        <v>2</v>
      </c>
      <c r="M76" t="str">
        <f t="shared" si="6"/>
        <v>2</v>
      </c>
      <c r="N76" t="str">
        <f t="shared" si="6"/>
        <v>3</v>
      </c>
      <c r="O76" t="str">
        <f t="shared" si="6"/>
        <v>4</v>
      </c>
      <c r="P76" t="str">
        <f t="shared" si="6"/>
        <v>6</v>
      </c>
      <c r="Q76" t="str">
        <f t="shared" si="6"/>
        <v>6</v>
      </c>
    </row>
    <row r="77" spans="1:17">
      <c r="A77">
        <v>5</v>
      </c>
      <c r="B77" t="str">
        <f t="shared" ref="B77:Q77" si="7">IF(RIGHT(B60,1)="*",LEFT(B60,1),IF(LEFT(B60,1)=" ",RIGHT(B60,1),B60))</f>
        <v>2</v>
      </c>
      <c r="C77" t="str">
        <f t="shared" si="7"/>
        <v>5</v>
      </c>
      <c r="D77" t="str">
        <f t="shared" si="7"/>
        <v/>
      </c>
      <c r="E77" t="str">
        <f t="shared" si="7"/>
        <v>8</v>
      </c>
      <c r="F77" t="str">
        <f t="shared" si="7"/>
        <v>4</v>
      </c>
      <c r="G77" t="str">
        <f t="shared" si="7"/>
        <v>4</v>
      </c>
      <c r="H77" t="str">
        <f t="shared" si="7"/>
        <v>6</v>
      </c>
      <c r="I77" t="str">
        <f t="shared" si="7"/>
        <v>6</v>
      </c>
      <c r="J77" t="str">
        <f t="shared" si="7"/>
        <v>2</v>
      </c>
      <c r="K77" t="str">
        <f t="shared" si="7"/>
        <v>4</v>
      </c>
      <c r="L77" t="str">
        <f t="shared" si="7"/>
        <v>2</v>
      </c>
      <c r="M77" t="str">
        <f t="shared" si="7"/>
        <v>7</v>
      </c>
      <c r="N77" t="str">
        <f t="shared" si="7"/>
        <v>4</v>
      </c>
      <c r="O77" t="str">
        <f t="shared" si="7"/>
        <v>4</v>
      </c>
      <c r="P77" t="str">
        <f t="shared" si="7"/>
        <v>7</v>
      </c>
      <c r="Q77" t="str">
        <f t="shared" si="7"/>
        <v>7</v>
      </c>
    </row>
    <row r="78" spans="1:17">
      <c r="A78">
        <v>6</v>
      </c>
      <c r="B78" t="str">
        <f t="shared" ref="B78:Q78" si="8">IF(RIGHT(B61,1)="*",LEFT(B61,1),IF(LEFT(B61,1)=" ",RIGHT(B61,1),B61))</f>
        <v>6</v>
      </c>
      <c r="C78" t="str">
        <f t="shared" si="8"/>
        <v>6</v>
      </c>
      <c r="D78" t="str">
        <f t="shared" si="8"/>
        <v/>
      </c>
      <c r="E78" t="str">
        <f t="shared" si="8"/>
        <v>8</v>
      </c>
      <c r="F78" t="str">
        <f t="shared" si="8"/>
        <v>3</v>
      </c>
      <c r="G78" t="str">
        <f t="shared" si="8"/>
        <v>3</v>
      </c>
      <c r="H78" t="str">
        <f t="shared" si="8"/>
        <v>5</v>
      </c>
      <c r="I78" t="str">
        <f t="shared" si="8"/>
        <v>5</v>
      </c>
      <c r="J78" t="str">
        <f t="shared" si="8"/>
        <v>4</v>
      </c>
      <c r="K78" t="str">
        <f t="shared" si="8"/>
        <v>2</v>
      </c>
      <c r="L78" t="str">
        <f t="shared" si="8"/>
        <v>2</v>
      </c>
      <c r="M78" t="str">
        <f t="shared" si="8"/>
        <v>2</v>
      </c>
      <c r="N78" t="str">
        <f t="shared" si="8"/>
        <v>5</v>
      </c>
      <c r="O78" t="str">
        <f t="shared" si="8"/>
        <v>4</v>
      </c>
      <c r="P78" t="str">
        <f t="shared" si="8"/>
        <v>6</v>
      </c>
      <c r="Q78" t="str">
        <f t="shared" si="8"/>
        <v>6</v>
      </c>
    </row>
    <row r="79" spans="1:17">
      <c r="A79">
        <v>7</v>
      </c>
      <c r="B79" t="str">
        <f t="shared" ref="B79:Q79" si="9">IF(RIGHT(B62,1)="*",LEFT(B62,1),IF(LEFT(B62,1)=" ",RIGHT(B62,1),B62))</f>
        <v>2</v>
      </c>
      <c r="C79" t="str">
        <f t="shared" si="9"/>
        <v>5</v>
      </c>
      <c r="D79" t="str">
        <f t="shared" si="9"/>
        <v/>
      </c>
      <c r="E79" t="str">
        <f t="shared" si="9"/>
        <v>8</v>
      </c>
      <c r="F79" t="str">
        <f t="shared" si="9"/>
        <v>4</v>
      </c>
      <c r="G79" t="str">
        <f t="shared" si="9"/>
        <v>4</v>
      </c>
      <c r="H79" t="str">
        <f t="shared" si="9"/>
        <v>6</v>
      </c>
      <c r="I79" t="str">
        <f t="shared" si="9"/>
        <v>6</v>
      </c>
      <c r="J79" t="str">
        <f t="shared" si="9"/>
        <v>2</v>
      </c>
      <c r="K79" t="str">
        <f t="shared" si="9"/>
        <v>4</v>
      </c>
      <c r="L79" t="str">
        <f t="shared" si="9"/>
        <v>2</v>
      </c>
      <c r="M79" t="str">
        <f t="shared" si="9"/>
        <v>7</v>
      </c>
      <c r="N79" t="str">
        <f t="shared" si="9"/>
        <v>4</v>
      </c>
      <c r="O79" t="str">
        <f t="shared" si="9"/>
        <v>4</v>
      </c>
      <c r="P79" t="str">
        <f t="shared" si="9"/>
        <v>7</v>
      </c>
      <c r="Q79" t="str">
        <f t="shared" si="9"/>
        <v>7</v>
      </c>
    </row>
    <row r="80" spans="1:17">
      <c r="A80">
        <v>8</v>
      </c>
      <c r="B80" t="str">
        <f t="shared" ref="B80:Q80" si="10">IF(RIGHT(B63,1)="*",LEFT(B63,1),IF(LEFT(B63,1)=" ",RIGHT(B63,1),B63))</f>
        <v>2</v>
      </c>
      <c r="C80" t="str">
        <f t="shared" si="10"/>
        <v>6</v>
      </c>
      <c r="D80" t="str">
        <f t="shared" si="10"/>
        <v>2</v>
      </c>
      <c r="E80" t="str">
        <f t="shared" si="10"/>
        <v>6</v>
      </c>
      <c r="F80" t="str">
        <f t="shared" si="10"/>
        <v>3</v>
      </c>
      <c r="G80" t="str">
        <f t="shared" si="10"/>
        <v>3</v>
      </c>
      <c r="H80" t="str">
        <f t="shared" si="10"/>
        <v>3</v>
      </c>
      <c r="I80" t="str">
        <f t="shared" si="10"/>
        <v>3</v>
      </c>
      <c r="J80" t="str">
        <f t="shared" si="10"/>
        <v>2</v>
      </c>
      <c r="K80" t="str">
        <f t="shared" si="10"/>
        <v>2</v>
      </c>
      <c r="L80" t="str">
        <f t="shared" si="10"/>
        <v>2</v>
      </c>
      <c r="M80" t="str">
        <f t="shared" si="10"/>
        <v>2</v>
      </c>
      <c r="N80" t="str">
        <f t="shared" si="10"/>
        <v>4</v>
      </c>
      <c r="O80" t="str">
        <f t="shared" si="10"/>
        <v>4</v>
      </c>
      <c r="P80" t="str">
        <f t="shared" si="10"/>
        <v>4</v>
      </c>
      <c r="Q80" t="str">
        <f t="shared" si="10"/>
        <v>4</v>
      </c>
    </row>
    <row r="81" spans="1:17">
      <c r="A81">
        <v>9</v>
      </c>
      <c r="B81" t="str">
        <f t="shared" ref="B81:Q81" si="11">IF(RIGHT(B64,1)="*",LEFT(B64,1),IF(LEFT(B64,1)=" ",RIGHT(B64,1),B64))</f>
        <v>2</v>
      </c>
      <c r="C81" t="str">
        <f t="shared" si="11"/>
        <v>6</v>
      </c>
      <c r="D81" t="str">
        <f t="shared" si="11"/>
        <v/>
      </c>
      <c r="E81" t="str">
        <f t="shared" si="11"/>
        <v>6</v>
      </c>
      <c r="F81" t="str">
        <f t="shared" si="11"/>
        <v>4</v>
      </c>
      <c r="G81" t="str">
        <f t="shared" si="11"/>
        <v>4</v>
      </c>
      <c r="H81" t="str">
        <f t="shared" si="11"/>
        <v>4</v>
      </c>
      <c r="I81" t="str">
        <f t="shared" si="11"/>
        <v>4</v>
      </c>
      <c r="J81" t="str">
        <f t="shared" si="11"/>
        <v>2</v>
      </c>
      <c r="K81" t="str">
        <f t="shared" si="11"/>
        <v>5</v>
      </c>
      <c r="L81" t="str">
        <f t="shared" si="11"/>
        <v>2</v>
      </c>
      <c r="M81" t="str">
        <f t="shared" si="11"/>
        <v>5</v>
      </c>
      <c r="N81" t="str">
        <f t="shared" si="11"/>
        <v>5</v>
      </c>
      <c r="O81" t="str">
        <f t="shared" si="11"/>
        <v>5</v>
      </c>
      <c r="P81" t="str">
        <f t="shared" si="11"/>
        <v>5</v>
      </c>
      <c r="Q81" t="str">
        <f t="shared" si="11"/>
        <v>5</v>
      </c>
    </row>
    <row r="82" spans="1:17">
      <c r="A82">
        <v>10</v>
      </c>
      <c r="B82" t="str">
        <f t="shared" ref="B82:Q82" si="12">IF(RIGHT(B65,1)="*",LEFT(B65,1),IF(LEFT(B65,1)=" ",RIGHT(B65,1),B65))</f>
        <v>2</v>
      </c>
      <c r="C82" t="str">
        <f t="shared" si="12"/>
        <v>6</v>
      </c>
      <c r="D82" t="str">
        <f t="shared" si="12"/>
        <v>2</v>
      </c>
      <c r="E82" t="str">
        <f t="shared" si="12"/>
        <v>6</v>
      </c>
      <c r="F82" t="str">
        <f t="shared" si="12"/>
        <v>3</v>
      </c>
      <c r="G82" t="str">
        <f t="shared" si="12"/>
        <v>3</v>
      </c>
      <c r="H82" t="str">
        <f t="shared" si="12"/>
        <v>3</v>
      </c>
      <c r="I82" t="str">
        <f t="shared" si="12"/>
        <v>3</v>
      </c>
      <c r="J82" t="str">
        <f t="shared" si="12"/>
        <v>2</v>
      </c>
      <c r="K82" t="str">
        <f t="shared" si="12"/>
        <v>2</v>
      </c>
      <c r="L82" t="str">
        <f t="shared" si="12"/>
        <v>2</v>
      </c>
      <c r="M82" t="str">
        <f t="shared" si="12"/>
        <v>2</v>
      </c>
      <c r="N82" t="str">
        <f t="shared" si="12"/>
        <v>4</v>
      </c>
      <c r="O82" t="str">
        <f t="shared" si="12"/>
        <v>4</v>
      </c>
      <c r="P82" t="str">
        <f t="shared" si="12"/>
        <v>4</v>
      </c>
      <c r="Q82" t="str">
        <f t="shared" si="12"/>
        <v>4</v>
      </c>
    </row>
    <row r="83" spans="1:17">
      <c r="A83">
        <v>11</v>
      </c>
      <c r="B83" t="str">
        <f t="shared" ref="B83:Q83" si="13">IF(RIGHT(B66,1)="*",LEFT(B66,1),IF(LEFT(B66,1)=" ",RIGHT(B66,1),B66))</f>
        <v>2</v>
      </c>
      <c r="C83" t="str">
        <f t="shared" si="13"/>
        <v>5</v>
      </c>
      <c r="D83" t="str">
        <f t="shared" si="13"/>
        <v/>
      </c>
      <c r="E83" t="str">
        <f t="shared" si="13"/>
        <v>5</v>
      </c>
      <c r="F83" t="str">
        <f t="shared" si="13"/>
        <v>4</v>
      </c>
      <c r="G83" t="str">
        <f t="shared" si="13"/>
        <v>4</v>
      </c>
      <c r="H83" t="str">
        <f t="shared" si="13"/>
        <v>4</v>
      </c>
      <c r="I83" t="str">
        <f t="shared" si="13"/>
        <v>4</v>
      </c>
      <c r="J83" t="str">
        <f t="shared" si="13"/>
        <v>2</v>
      </c>
      <c r="K83" t="str">
        <f t="shared" si="13"/>
        <v>4</v>
      </c>
      <c r="L83" t="str">
        <f t="shared" si="13"/>
        <v>2</v>
      </c>
      <c r="M83" t="str">
        <f t="shared" si="13"/>
        <v>4</v>
      </c>
      <c r="N83" t="str">
        <f t="shared" si="13"/>
        <v>4</v>
      </c>
      <c r="O83" t="str">
        <f t="shared" si="13"/>
        <v>4</v>
      </c>
      <c r="P83" t="str">
        <f t="shared" si="13"/>
        <v>4</v>
      </c>
      <c r="Q83" t="str">
        <f t="shared" si="13"/>
        <v>4</v>
      </c>
    </row>
    <row r="84" spans="1:17">
      <c r="A84">
        <v>12</v>
      </c>
      <c r="B84" t="str">
        <f t="shared" ref="B84:Q84" si="14">IF(RIGHT(B67,1)="*",LEFT(B67,1),IF(LEFT(B67,1)=" ",RIGHT(B67,1),B67))</f>
        <v>2</v>
      </c>
      <c r="C84" t="str">
        <f t="shared" si="14"/>
        <v>6</v>
      </c>
      <c r="D84" t="str">
        <f t="shared" si="14"/>
        <v>2</v>
      </c>
      <c r="E84" t="str">
        <f t="shared" si="14"/>
        <v>8</v>
      </c>
      <c r="F84" t="str">
        <f t="shared" si="14"/>
        <v>3</v>
      </c>
      <c r="G84" t="str">
        <f t="shared" si="14"/>
        <v>3</v>
      </c>
      <c r="H84" t="str">
        <f t="shared" si="14"/>
        <v>5</v>
      </c>
      <c r="I84" t="str">
        <f t="shared" si="14"/>
        <v>5</v>
      </c>
      <c r="J84" t="str">
        <f t="shared" si="14"/>
        <v>2</v>
      </c>
      <c r="K84" t="str">
        <f t="shared" si="14"/>
        <v>2</v>
      </c>
      <c r="L84" t="str">
        <f t="shared" si="14"/>
        <v>2</v>
      </c>
      <c r="M84" t="str">
        <f t="shared" si="14"/>
        <v>2</v>
      </c>
      <c r="N84" t="str">
        <f t="shared" si="14"/>
        <v>4</v>
      </c>
      <c r="O84" t="str">
        <f t="shared" si="14"/>
        <v>4</v>
      </c>
      <c r="P84" t="str">
        <f t="shared" si="14"/>
        <v>6</v>
      </c>
      <c r="Q84" t="str">
        <f t="shared" si="14"/>
        <v>6</v>
      </c>
    </row>
    <row r="85" spans="1:17">
      <c r="A85">
        <v>13</v>
      </c>
      <c r="B85" t="str">
        <f t="shared" ref="B85:Q85" si="15">IF(RIGHT(B68,1)="*",LEFT(B68,1),IF(LEFT(B68,1)=" ",RIGHT(B68,1),B68))</f>
        <v>2</v>
      </c>
      <c r="C85" t="str">
        <f t="shared" si="15"/>
        <v>5</v>
      </c>
      <c r="D85" t="str">
        <f t="shared" si="15"/>
        <v/>
      </c>
      <c r="E85" t="str">
        <f t="shared" si="15"/>
        <v>8</v>
      </c>
      <c r="F85" t="str">
        <f t="shared" si="15"/>
        <v>4</v>
      </c>
      <c r="G85" t="str">
        <f t="shared" si="15"/>
        <v>4</v>
      </c>
      <c r="H85" t="str">
        <f t="shared" si="15"/>
        <v>6</v>
      </c>
      <c r="I85" t="str">
        <f t="shared" si="15"/>
        <v>6</v>
      </c>
      <c r="J85" t="str">
        <f t="shared" si="15"/>
        <v>2</v>
      </c>
      <c r="K85" t="str">
        <f t="shared" si="15"/>
        <v>4</v>
      </c>
      <c r="L85" t="str">
        <f t="shared" si="15"/>
        <v>2</v>
      </c>
      <c r="M85" t="str">
        <f t="shared" si="15"/>
        <v>7</v>
      </c>
      <c r="N85" t="str">
        <f t="shared" si="15"/>
        <v>4</v>
      </c>
      <c r="O85" t="str">
        <f t="shared" si="15"/>
        <v>4</v>
      </c>
      <c r="P85" t="str">
        <f t="shared" si="15"/>
        <v>7</v>
      </c>
      <c r="Q85" t="str">
        <f t="shared" si="15"/>
        <v>7</v>
      </c>
    </row>
    <row r="86" spans="1:17">
      <c r="A86">
        <v>14</v>
      </c>
      <c r="B86" t="str">
        <f t="shared" ref="B86:Q86" si="16">IF(RIGHT(B69,1)="*",LEFT(B69,1),IF(LEFT(B69,1)=" ",RIGHT(B69,1),B69))</f>
        <v>2</v>
      </c>
      <c r="C86" t="str">
        <f t="shared" si="16"/>
        <v>6</v>
      </c>
      <c r="D86" t="str">
        <f t="shared" si="16"/>
        <v>2</v>
      </c>
      <c r="E86" t="str">
        <f t="shared" si="16"/>
        <v>8</v>
      </c>
      <c r="F86" t="str">
        <f t="shared" si="16"/>
        <v>3</v>
      </c>
      <c r="G86" t="str">
        <f t="shared" si="16"/>
        <v>3</v>
      </c>
      <c r="H86" t="str">
        <f t="shared" si="16"/>
        <v>5</v>
      </c>
      <c r="I86" t="str">
        <f t="shared" si="16"/>
        <v>5</v>
      </c>
      <c r="J86" t="str">
        <f t="shared" si="16"/>
        <v>2</v>
      </c>
      <c r="K86" t="str">
        <f t="shared" si="16"/>
        <v>2</v>
      </c>
      <c r="L86" t="str">
        <f t="shared" si="16"/>
        <v>2</v>
      </c>
      <c r="M86" t="str">
        <f t="shared" si="16"/>
        <v>2</v>
      </c>
      <c r="N86" t="str">
        <f t="shared" si="16"/>
        <v>4</v>
      </c>
      <c r="O86" t="str">
        <f t="shared" si="16"/>
        <v>4</v>
      </c>
      <c r="P86" t="str">
        <f t="shared" si="16"/>
        <v>6</v>
      </c>
      <c r="Q86" t="str">
        <f t="shared" si="16"/>
        <v>6</v>
      </c>
    </row>
    <row r="87" spans="1:17">
      <c r="A87">
        <v>15</v>
      </c>
      <c r="B87" t="str">
        <f t="shared" ref="B87:Q87" si="17">IF(RIGHT(B70,1)="*",LEFT(B70,1),IF(LEFT(B70,1)=" ",RIGHT(B70,1),B70))</f>
        <v>2</v>
      </c>
      <c r="C87" t="str">
        <f t="shared" si="17"/>
        <v>5</v>
      </c>
      <c r="D87" t="str">
        <f t="shared" si="17"/>
        <v/>
      </c>
      <c r="E87" t="str">
        <f t="shared" si="17"/>
        <v>8</v>
      </c>
      <c r="F87" t="str">
        <f t="shared" si="17"/>
        <v>4</v>
      </c>
      <c r="G87" t="str">
        <f t="shared" si="17"/>
        <v>4</v>
      </c>
      <c r="H87" t="str">
        <f t="shared" si="17"/>
        <v>6</v>
      </c>
      <c r="I87" t="str">
        <f t="shared" si="17"/>
        <v>6</v>
      </c>
      <c r="J87" t="str">
        <f t="shared" si="17"/>
        <v>2</v>
      </c>
      <c r="K87" t="str">
        <f t="shared" si="17"/>
        <v>4</v>
      </c>
      <c r="L87" t="str">
        <f t="shared" si="17"/>
        <v>2</v>
      </c>
      <c r="M87" t="str">
        <f t="shared" si="17"/>
        <v>7</v>
      </c>
      <c r="N87" t="str">
        <f t="shared" si="17"/>
        <v>4</v>
      </c>
      <c r="O87" t="str">
        <f t="shared" si="17"/>
        <v>4</v>
      </c>
      <c r="P87" t="str">
        <f t="shared" si="17"/>
        <v>7</v>
      </c>
      <c r="Q87" t="str">
        <f t="shared" si="17"/>
        <v>7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9497F-2494-4A8D-ABE7-93AD86E95A51}">
  <dimension ref="A1:P79"/>
  <sheetViews>
    <sheetView topLeftCell="A6" zoomScale="70" zoomScaleNormal="70" workbookViewId="0">
      <selection activeCell="A18" sqref="A18:P33"/>
    </sheetView>
  </sheetViews>
  <sheetFormatPr defaultRowHeight="21"/>
  <sheetData>
    <row r="1" spans="1:16">
      <c r="A1" t="s">
        <v>838</v>
      </c>
      <c r="B1" t="s">
        <v>839</v>
      </c>
      <c r="C1" t="s">
        <v>840</v>
      </c>
      <c r="D1" t="s">
        <v>841</v>
      </c>
      <c r="E1" t="s">
        <v>842</v>
      </c>
      <c r="F1" t="s">
        <v>839</v>
      </c>
      <c r="G1" t="s">
        <v>843</v>
      </c>
      <c r="H1" t="s">
        <v>841</v>
      </c>
      <c r="I1" t="s">
        <v>844</v>
      </c>
      <c r="J1" t="s">
        <v>839</v>
      </c>
      <c r="K1" t="s">
        <v>843</v>
      </c>
      <c r="L1" t="s">
        <v>845</v>
      </c>
      <c r="M1" t="s">
        <v>842</v>
      </c>
      <c r="N1" t="s">
        <v>839</v>
      </c>
      <c r="O1" t="s">
        <v>843</v>
      </c>
      <c r="P1" t="s">
        <v>841</v>
      </c>
    </row>
    <row r="2" spans="1:16">
      <c r="A2" t="s">
        <v>846</v>
      </c>
      <c r="B2" t="s">
        <v>839</v>
      </c>
      <c r="C2" t="s">
        <v>840</v>
      </c>
      <c r="D2" t="s">
        <v>841</v>
      </c>
      <c r="E2" t="s">
        <v>842</v>
      </c>
      <c r="F2" t="s">
        <v>839</v>
      </c>
      <c r="G2" t="s">
        <v>843</v>
      </c>
      <c r="H2" t="s">
        <v>841</v>
      </c>
      <c r="I2" t="s">
        <v>847</v>
      </c>
      <c r="J2" t="s">
        <v>839</v>
      </c>
      <c r="K2" t="s">
        <v>842</v>
      </c>
      <c r="L2" t="s">
        <v>841</v>
      </c>
      <c r="M2" t="s">
        <v>842</v>
      </c>
      <c r="N2" t="s">
        <v>839</v>
      </c>
      <c r="O2" t="s">
        <v>843</v>
      </c>
      <c r="P2" t="s">
        <v>841</v>
      </c>
    </row>
    <row r="3" spans="1:16">
      <c r="A3" t="s">
        <v>848</v>
      </c>
      <c r="B3" t="s">
        <v>849</v>
      </c>
      <c r="C3" t="s">
        <v>840</v>
      </c>
      <c r="D3" t="s">
        <v>850</v>
      </c>
      <c r="E3" t="s">
        <v>851</v>
      </c>
      <c r="F3" t="s">
        <v>849</v>
      </c>
      <c r="G3" t="s">
        <v>852</v>
      </c>
      <c r="H3" t="s">
        <v>850</v>
      </c>
      <c r="I3" t="s">
        <v>853</v>
      </c>
      <c r="J3" t="s">
        <v>849</v>
      </c>
      <c r="K3" t="s">
        <v>852</v>
      </c>
      <c r="L3" t="s">
        <v>845</v>
      </c>
      <c r="M3" t="s">
        <v>851</v>
      </c>
      <c r="N3" t="s">
        <v>849</v>
      </c>
      <c r="O3" t="s">
        <v>852</v>
      </c>
      <c r="P3" t="s">
        <v>850</v>
      </c>
    </row>
    <row r="4" spans="1:16">
      <c r="A4" t="s">
        <v>854</v>
      </c>
      <c r="B4" t="s">
        <v>849</v>
      </c>
      <c r="C4" t="s">
        <v>840</v>
      </c>
      <c r="D4" t="s">
        <v>850</v>
      </c>
      <c r="E4" t="s">
        <v>842</v>
      </c>
      <c r="F4" t="s">
        <v>849</v>
      </c>
      <c r="G4" t="s">
        <v>852</v>
      </c>
      <c r="H4" t="s">
        <v>850</v>
      </c>
      <c r="I4" t="s">
        <v>855</v>
      </c>
      <c r="J4" t="s">
        <v>849</v>
      </c>
      <c r="K4" t="s">
        <v>842</v>
      </c>
      <c r="L4" t="s">
        <v>850</v>
      </c>
      <c r="M4" t="s">
        <v>842</v>
      </c>
      <c r="N4" t="s">
        <v>849</v>
      </c>
      <c r="O4" t="s">
        <v>852</v>
      </c>
      <c r="P4" t="s">
        <v>850</v>
      </c>
    </row>
    <row r="5" spans="1:16">
      <c r="A5" t="s">
        <v>856</v>
      </c>
      <c r="B5" t="s">
        <v>857</v>
      </c>
      <c r="C5" t="s">
        <v>840</v>
      </c>
      <c r="D5" t="s">
        <v>858</v>
      </c>
      <c r="E5" t="s">
        <v>842</v>
      </c>
      <c r="F5" t="s">
        <v>857</v>
      </c>
      <c r="G5" t="s">
        <v>859</v>
      </c>
      <c r="H5" t="s">
        <v>858</v>
      </c>
      <c r="I5" t="s">
        <v>860</v>
      </c>
      <c r="J5" t="s">
        <v>857</v>
      </c>
      <c r="K5" t="s">
        <v>859</v>
      </c>
      <c r="L5" t="s">
        <v>861</v>
      </c>
      <c r="M5" t="s">
        <v>862</v>
      </c>
      <c r="N5" t="s">
        <v>857</v>
      </c>
      <c r="O5" t="s">
        <v>859</v>
      </c>
      <c r="P5" t="s">
        <v>858</v>
      </c>
    </row>
    <row r="6" spans="1:16">
      <c r="A6" t="s">
        <v>863</v>
      </c>
      <c r="B6" t="s">
        <v>857</v>
      </c>
      <c r="C6" t="s">
        <v>840</v>
      </c>
      <c r="D6" t="s">
        <v>858</v>
      </c>
      <c r="E6" t="s">
        <v>842</v>
      </c>
      <c r="F6" t="s">
        <v>857</v>
      </c>
      <c r="G6" t="s">
        <v>859</v>
      </c>
      <c r="H6" t="s">
        <v>858</v>
      </c>
      <c r="I6" t="s">
        <v>864</v>
      </c>
      <c r="J6" t="s">
        <v>857</v>
      </c>
      <c r="K6" t="s">
        <v>842</v>
      </c>
      <c r="L6" t="s">
        <v>858</v>
      </c>
      <c r="M6" t="s">
        <v>842</v>
      </c>
      <c r="N6" t="s">
        <v>857</v>
      </c>
      <c r="O6" t="s">
        <v>859</v>
      </c>
      <c r="P6" t="s">
        <v>858</v>
      </c>
    </row>
    <row r="7" spans="1:16">
      <c r="A7" t="s">
        <v>865</v>
      </c>
      <c r="B7" t="s">
        <v>866</v>
      </c>
      <c r="C7" t="s">
        <v>840</v>
      </c>
      <c r="D7" t="s">
        <v>867</v>
      </c>
      <c r="E7" t="s">
        <v>842</v>
      </c>
      <c r="F7" t="s">
        <v>866</v>
      </c>
      <c r="G7" t="s">
        <v>868</v>
      </c>
      <c r="H7" t="s">
        <v>867</v>
      </c>
      <c r="I7" t="s">
        <v>869</v>
      </c>
      <c r="J7" t="s">
        <v>866</v>
      </c>
      <c r="K7" t="s">
        <v>868</v>
      </c>
      <c r="L7" t="s">
        <v>870</v>
      </c>
      <c r="M7" t="s">
        <v>862</v>
      </c>
      <c r="N7" t="s">
        <v>866</v>
      </c>
      <c r="O7" t="s">
        <v>868</v>
      </c>
      <c r="P7" t="s">
        <v>867</v>
      </c>
    </row>
    <row r="8" spans="1:16">
      <c r="A8" t="s">
        <v>871</v>
      </c>
      <c r="B8" t="s">
        <v>866</v>
      </c>
      <c r="C8" t="s">
        <v>840</v>
      </c>
      <c r="D8" t="s">
        <v>867</v>
      </c>
      <c r="E8" t="s">
        <v>842</v>
      </c>
      <c r="F8" t="s">
        <v>866</v>
      </c>
      <c r="G8" t="s">
        <v>868</v>
      </c>
      <c r="H8" t="s">
        <v>867</v>
      </c>
      <c r="I8" t="s">
        <v>872</v>
      </c>
      <c r="J8" t="s">
        <v>866</v>
      </c>
      <c r="K8" t="s">
        <v>842</v>
      </c>
      <c r="L8" t="s">
        <v>867</v>
      </c>
      <c r="M8" t="s">
        <v>842</v>
      </c>
      <c r="N8" t="s">
        <v>866</v>
      </c>
      <c r="O8" t="s">
        <v>868</v>
      </c>
      <c r="P8" t="s">
        <v>867</v>
      </c>
    </row>
    <row r="9" spans="1:16">
      <c r="A9" t="s">
        <v>842</v>
      </c>
      <c r="B9" t="s">
        <v>873</v>
      </c>
      <c r="C9" t="s">
        <v>842</v>
      </c>
      <c r="D9" t="s">
        <v>874</v>
      </c>
      <c r="E9" t="s">
        <v>875</v>
      </c>
      <c r="F9" t="s">
        <v>873</v>
      </c>
      <c r="G9" t="s">
        <v>876</v>
      </c>
      <c r="H9" t="s">
        <v>874</v>
      </c>
      <c r="I9" t="s">
        <v>877</v>
      </c>
      <c r="J9" t="s">
        <v>842</v>
      </c>
      <c r="K9" t="s">
        <v>878</v>
      </c>
      <c r="L9" t="s">
        <v>879</v>
      </c>
      <c r="M9" t="s">
        <v>875</v>
      </c>
      <c r="N9" t="s">
        <v>873</v>
      </c>
      <c r="O9" t="s">
        <v>876</v>
      </c>
      <c r="P9" t="s">
        <v>874</v>
      </c>
    </row>
    <row r="10" spans="1:16">
      <c r="A10" t="s">
        <v>880</v>
      </c>
      <c r="B10" t="s">
        <v>873</v>
      </c>
      <c r="C10" t="s">
        <v>840</v>
      </c>
      <c r="D10" t="s">
        <v>881</v>
      </c>
      <c r="E10" t="s">
        <v>875</v>
      </c>
      <c r="F10" t="s">
        <v>873</v>
      </c>
      <c r="G10" t="s">
        <v>876</v>
      </c>
      <c r="H10" t="s">
        <v>874</v>
      </c>
      <c r="I10" t="s">
        <v>882</v>
      </c>
      <c r="J10" t="s">
        <v>873</v>
      </c>
      <c r="K10" t="s">
        <v>883</v>
      </c>
      <c r="L10" t="s">
        <v>884</v>
      </c>
      <c r="M10" t="s">
        <v>885</v>
      </c>
      <c r="N10" t="s">
        <v>873</v>
      </c>
      <c r="O10" t="s">
        <v>886</v>
      </c>
      <c r="P10" t="s">
        <v>881</v>
      </c>
    </row>
    <row r="11" spans="1:16">
      <c r="A11" t="s">
        <v>887</v>
      </c>
      <c r="B11" t="s">
        <v>888</v>
      </c>
      <c r="C11" t="s">
        <v>889</v>
      </c>
      <c r="D11" t="s">
        <v>890</v>
      </c>
      <c r="E11" t="s">
        <v>887</v>
      </c>
      <c r="F11" t="s">
        <v>888</v>
      </c>
      <c r="G11" t="s">
        <v>889</v>
      </c>
      <c r="H11" t="s">
        <v>890</v>
      </c>
      <c r="I11" t="s">
        <v>891</v>
      </c>
      <c r="J11" t="s">
        <v>888</v>
      </c>
      <c r="K11" t="s">
        <v>892</v>
      </c>
      <c r="L11" t="s">
        <v>890</v>
      </c>
      <c r="M11" t="s">
        <v>887</v>
      </c>
      <c r="N11" t="s">
        <v>888</v>
      </c>
      <c r="O11" t="s">
        <v>889</v>
      </c>
      <c r="P11" t="s">
        <v>890</v>
      </c>
    </row>
    <row r="12" spans="1:16">
      <c r="A12" t="s">
        <v>893</v>
      </c>
      <c r="B12" t="s">
        <v>888</v>
      </c>
      <c r="C12" t="s">
        <v>840</v>
      </c>
      <c r="D12" t="s">
        <v>890</v>
      </c>
      <c r="E12" t="s">
        <v>887</v>
      </c>
      <c r="F12" t="s">
        <v>888</v>
      </c>
      <c r="G12" t="s">
        <v>889</v>
      </c>
      <c r="H12" t="s">
        <v>890</v>
      </c>
      <c r="I12" t="s">
        <v>894</v>
      </c>
      <c r="J12" t="s">
        <v>888</v>
      </c>
      <c r="K12" t="s">
        <v>895</v>
      </c>
      <c r="L12" t="s">
        <v>896</v>
      </c>
      <c r="M12" t="s">
        <v>887</v>
      </c>
      <c r="N12" t="s">
        <v>888</v>
      </c>
      <c r="O12" t="s">
        <v>889</v>
      </c>
      <c r="P12" t="s">
        <v>890</v>
      </c>
    </row>
    <row r="13" spans="1:16">
      <c r="A13" t="s">
        <v>897</v>
      </c>
      <c r="B13" t="s">
        <v>898</v>
      </c>
      <c r="C13" t="s">
        <v>842</v>
      </c>
      <c r="D13" t="s">
        <v>899</v>
      </c>
      <c r="E13" t="s">
        <v>897</v>
      </c>
      <c r="F13" t="s">
        <v>898</v>
      </c>
      <c r="G13" t="s">
        <v>900</v>
      </c>
      <c r="H13" t="s">
        <v>899</v>
      </c>
      <c r="I13" t="s">
        <v>901</v>
      </c>
      <c r="J13" t="s">
        <v>898</v>
      </c>
      <c r="K13" t="s">
        <v>902</v>
      </c>
      <c r="L13" t="s">
        <v>903</v>
      </c>
      <c r="M13" t="s">
        <v>897</v>
      </c>
      <c r="N13" t="s">
        <v>898</v>
      </c>
      <c r="O13" t="s">
        <v>900</v>
      </c>
      <c r="P13" t="s">
        <v>899</v>
      </c>
    </row>
    <row r="14" spans="1:16">
      <c r="A14" t="s">
        <v>904</v>
      </c>
      <c r="B14" t="s">
        <v>898</v>
      </c>
      <c r="C14" t="s">
        <v>840</v>
      </c>
      <c r="D14" t="s">
        <v>899</v>
      </c>
      <c r="E14" t="s">
        <v>842</v>
      </c>
      <c r="F14" t="s">
        <v>898</v>
      </c>
      <c r="G14" t="s">
        <v>900</v>
      </c>
      <c r="H14" t="s">
        <v>899</v>
      </c>
      <c r="I14" t="s">
        <v>905</v>
      </c>
      <c r="J14" t="s">
        <v>898</v>
      </c>
      <c r="K14" t="s">
        <v>842</v>
      </c>
      <c r="L14" t="s">
        <v>899</v>
      </c>
      <c r="M14" t="s">
        <v>842</v>
      </c>
      <c r="N14" t="s">
        <v>898</v>
      </c>
      <c r="O14" t="s">
        <v>900</v>
      </c>
      <c r="P14" t="s">
        <v>899</v>
      </c>
    </row>
    <row r="15" spans="1:16">
      <c r="A15" t="s">
        <v>906</v>
      </c>
      <c r="B15" t="s">
        <v>907</v>
      </c>
      <c r="C15" t="s">
        <v>842</v>
      </c>
      <c r="D15" t="s">
        <v>908</v>
      </c>
      <c r="E15" t="s">
        <v>906</v>
      </c>
      <c r="F15" t="s">
        <v>907</v>
      </c>
      <c r="G15" t="s">
        <v>909</v>
      </c>
      <c r="H15" t="s">
        <v>908</v>
      </c>
      <c r="I15" t="s">
        <v>910</v>
      </c>
      <c r="J15" t="s">
        <v>907</v>
      </c>
      <c r="K15" t="s">
        <v>842</v>
      </c>
      <c r="L15" t="s">
        <v>907</v>
      </c>
      <c r="M15" t="s">
        <v>906</v>
      </c>
      <c r="N15" t="s">
        <v>907</v>
      </c>
      <c r="O15" t="s">
        <v>909</v>
      </c>
      <c r="P15" t="s">
        <v>908</v>
      </c>
    </row>
    <row r="16" spans="1:16">
      <c r="A16" t="s">
        <v>911</v>
      </c>
      <c r="B16" t="s">
        <v>907</v>
      </c>
      <c r="C16" t="s">
        <v>840</v>
      </c>
      <c r="D16" t="s">
        <v>908</v>
      </c>
      <c r="E16" t="s">
        <v>842</v>
      </c>
      <c r="F16" t="s">
        <v>907</v>
      </c>
      <c r="G16" t="s">
        <v>909</v>
      </c>
      <c r="H16" t="s">
        <v>908</v>
      </c>
      <c r="I16" t="s">
        <v>912</v>
      </c>
      <c r="J16" t="s">
        <v>907</v>
      </c>
      <c r="K16" t="s">
        <v>842</v>
      </c>
      <c r="L16" t="s">
        <v>908</v>
      </c>
      <c r="M16" t="s">
        <v>842</v>
      </c>
      <c r="N16" t="s">
        <v>907</v>
      </c>
      <c r="O16" t="s">
        <v>909</v>
      </c>
      <c r="P16" t="s">
        <v>908</v>
      </c>
    </row>
    <row r="18" spans="1:16">
      <c r="A18" t="str">
        <f>_xlfn.CONCAT(MID(A1,2,5),",")</f>
        <v>"BRK",</v>
      </c>
      <c r="B18" t="str">
        <f t="shared" ref="B18:P18" si="0">_xlfn.CONCAT(MID(B1,2,5),",")</f>
        <v>"ORA",</v>
      </c>
      <c r="C18" t="str">
        <f t="shared" si="0"/>
        <v>"STP",</v>
      </c>
      <c r="D18" t="str">
        <f t="shared" si="0"/>
        <v>"SLO",</v>
      </c>
      <c r="E18" t="str">
        <f t="shared" si="0"/>
        <v>"NOP",</v>
      </c>
      <c r="F18" t="str">
        <f t="shared" si="0"/>
        <v>"ORA",</v>
      </c>
      <c r="G18" t="str">
        <f t="shared" si="0"/>
        <v>"ASL",</v>
      </c>
      <c r="H18" t="str">
        <f t="shared" si="0"/>
        <v>"SLO",</v>
      </c>
      <c r="I18" t="str">
        <f t="shared" si="0"/>
        <v>"PHP",</v>
      </c>
      <c r="J18" t="str">
        <f t="shared" si="0"/>
        <v>"ORA",</v>
      </c>
      <c r="K18" t="str">
        <f t="shared" si="0"/>
        <v>"ASL",</v>
      </c>
      <c r="L18" t="str">
        <f t="shared" si="0"/>
        <v>"ANC",</v>
      </c>
      <c r="M18" t="str">
        <f t="shared" si="0"/>
        <v>"NOP",</v>
      </c>
      <c r="N18" t="str">
        <f t="shared" si="0"/>
        <v>"ORA",</v>
      </c>
      <c r="O18" t="str">
        <f t="shared" si="0"/>
        <v>"ASL",</v>
      </c>
      <c r="P18" t="str">
        <f t="shared" si="0"/>
        <v>"SLO",</v>
      </c>
    </row>
    <row r="19" spans="1:16">
      <c r="A19" t="str">
        <f t="shared" ref="A19:P19" si="1">_xlfn.CONCAT(MID(A2,2,5),",")</f>
        <v>"BPL",</v>
      </c>
      <c r="B19" t="str">
        <f t="shared" si="1"/>
        <v>"ORA",</v>
      </c>
      <c r="C19" t="str">
        <f t="shared" si="1"/>
        <v>"STP",</v>
      </c>
      <c r="D19" t="str">
        <f t="shared" si="1"/>
        <v>"SLO",</v>
      </c>
      <c r="E19" t="str">
        <f t="shared" si="1"/>
        <v>"NOP",</v>
      </c>
      <c r="F19" t="str">
        <f t="shared" si="1"/>
        <v>"ORA",</v>
      </c>
      <c r="G19" t="str">
        <f t="shared" si="1"/>
        <v>"ASL",</v>
      </c>
      <c r="H19" t="str">
        <f t="shared" si="1"/>
        <v>"SLO",</v>
      </c>
      <c r="I19" t="str">
        <f t="shared" si="1"/>
        <v>"CLC",</v>
      </c>
      <c r="J19" t="str">
        <f t="shared" si="1"/>
        <v>"ORA",</v>
      </c>
      <c r="K19" t="str">
        <f t="shared" si="1"/>
        <v>"NOP",</v>
      </c>
      <c r="L19" t="str">
        <f t="shared" si="1"/>
        <v>"SLO",</v>
      </c>
      <c r="M19" t="str">
        <f t="shared" si="1"/>
        <v>"NOP",</v>
      </c>
      <c r="N19" t="str">
        <f t="shared" si="1"/>
        <v>"ORA",</v>
      </c>
      <c r="O19" t="str">
        <f t="shared" si="1"/>
        <v>"ASL",</v>
      </c>
      <c r="P19" t="str">
        <f t="shared" si="1"/>
        <v>"SLO",</v>
      </c>
    </row>
    <row r="20" spans="1:16">
      <c r="A20" t="str">
        <f t="shared" ref="A20:P20" si="2">_xlfn.CONCAT(MID(A3,2,5),",")</f>
        <v>"JSR",</v>
      </c>
      <c r="B20" t="str">
        <f t="shared" si="2"/>
        <v>"AND",</v>
      </c>
      <c r="C20" t="str">
        <f t="shared" si="2"/>
        <v>"STP",</v>
      </c>
      <c r="D20" t="str">
        <f t="shared" si="2"/>
        <v>"RLA",</v>
      </c>
      <c r="E20" t="str">
        <f t="shared" si="2"/>
        <v>"BIT",</v>
      </c>
      <c r="F20" t="str">
        <f t="shared" si="2"/>
        <v>"AND",</v>
      </c>
      <c r="G20" t="str">
        <f t="shared" si="2"/>
        <v>"ROL",</v>
      </c>
      <c r="H20" t="str">
        <f t="shared" si="2"/>
        <v>"RLA",</v>
      </c>
      <c r="I20" t="str">
        <f t="shared" si="2"/>
        <v>"PLP",</v>
      </c>
      <c r="J20" t="str">
        <f t="shared" si="2"/>
        <v>"AND",</v>
      </c>
      <c r="K20" t="str">
        <f t="shared" si="2"/>
        <v>"ROL",</v>
      </c>
      <c r="L20" t="str">
        <f t="shared" si="2"/>
        <v>"ANC",</v>
      </c>
      <c r="M20" t="str">
        <f t="shared" si="2"/>
        <v>"BIT",</v>
      </c>
      <c r="N20" t="str">
        <f t="shared" si="2"/>
        <v>"AND",</v>
      </c>
      <c r="O20" t="str">
        <f t="shared" si="2"/>
        <v>"ROL",</v>
      </c>
      <c r="P20" t="str">
        <f t="shared" si="2"/>
        <v>"RLA",</v>
      </c>
    </row>
    <row r="21" spans="1:16">
      <c r="A21" t="str">
        <f t="shared" ref="A21:P21" si="3">_xlfn.CONCAT(MID(A4,2,5),",")</f>
        <v>"BMI",</v>
      </c>
      <c r="B21" t="str">
        <f t="shared" si="3"/>
        <v>"AND",</v>
      </c>
      <c r="C21" t="str">
        <f t="shared" si="3"/>
        <v>"STP",</v>
      </c>
      <c r="D21" t="str">
        <f t="shared" si="3"/>
        <v>"RLA",</v>
      </c>
      <c r="E21" t="str">
        <f t="shared" si="3"/>
        <v>"NOP",</v>
      </c>
      <c r="F21" t="str">
        <f t="shared" si="3"/>
        <v>"AND",</v>
      </c>
      <c r="G21" t="str">
        <f t="shared" si="3"/>
        <v>"ROL",</v>
      </c>
      <c r="H21" t="str">
        <f t="shared" si="3"/>
        <v>"RLA",</v>
      </c>
      <c r="I21" t="str">
        <f t="shared" si="3"/>
        <v>"SEC",</v>
      </c>
      <c r="J21" t="str">
        <f t="shared" si="3"/>
        <v>"AND",</v>
      </c>
      <c r="K21" t="str">
        <f t="shared" si="3"/>
        <v>"NOP",</v>
      </c>
      <c r="L21" t="str">
        <f t="shared" si="3"/>
        <v>"RLA",</v>
      </c>
      <c r="M21" t="str">
        <f t="shared" si="3"/>
        <v>"NOP",</v>
      </c>
      <c r="N21" t="str">
        <f t="shared" si="3"/>
        <v>"AND",</v>
      </c>
      <c r="O21" t="str">
        <f t="shared" si="3"/>
        <v>"ROL",</v>
      </c>
      <c r="P21" t="str">
        <f t="shared" si="3"/>
        <v>"RLA",</v>
      </c>
    </row>
    <row r="22" spans="1:16">
      <c r="A22" t="str">
        <f t="shared" ref="A22:P22" si="4">_xlfn.CONCAT(MID(A5,2,5),",")</f>
        <v>"RTI",</v>
      </c>
      <c r="B22" t="str">
        <f t="shared" si="4"/>
        <v>"EOR",</v>
      </c>
      <c r="C22" t="str">
        <f t="shared" si="4"/>
        <v>"STP",</v>
      </c>
      <c r="D22" t="str">
        <f t="shared" si="4"/>
        <v>"SRE",</v>
      </c>
      <c r="E22" t="str">
        <f t="shared" si="4"/>
        <v>"NOP",</v>
      </c>
      <c r="F22" t="str">
        <f t="shared" si="4"/>
        <v>"EOR",</v>
      </c>
      <c r="G22" t="str">
        <f t="shared" si="4"/>
        <v>"LSR",</v>
      </c>
      <c r="H22" t="str">
        <f t="shared" si="4"/>
        <v>"SRE",</v>
      </c>
      <c r="I22" t="str">
        <f t="shared" si="4"/>
        <v>"PHA",</v>
      </c>
      <c r="J22" t="str">
        <f t="shared" si="4"/>
        <v>"EOR",</v>
      </c>
      <c r="K22" t="str">
        <f t="shared" si="4"/>
        <v>"LSR",</v>
      </c>
      <c r="L22" t="str">
        <f t="shared" si="4"/>
        <v>"ALR",</v>
      </c>
      <c r="M22" t="str">
        <f t="shared" si="4"/>
        <v>"JMP",</v>
      </c>
      <c r="N22" t="str">
        <f t="shared" si="4"/>
        <v>"EOR",</v>
      </c>
      <c r="O22" t="str">
        <f t="shared" si="4"/>
        <v>"LSR",</v>
      </c>
      <c r="P22" t="str">
        <f t="shared" si="4"/>
        <v>"SRE",</v>
      </c>
    </row>
    <row r="23" spans="1:16">
      <c r="A23" t="str">
        <f t="shared" ref="A23:P23" si="5">_xlfn.CONCAT(MID(A6,2,5),",")</f>
        <v>"BVC",</v>
      </c>
      <c r="B23" t="str">
        <f t="shared" si="5"/>
        <v>"EOR",</v>
      </c>
      <c r="C23" t="str">
        <f t="shared" si="5"/>
        <v>"STP",</v>
      </c>
      <c r="D23" t="str">
        <f t="shared" si="5"/>
        <v>"SRE",</v>
      </c>
      <c r="E23" t="str">
        <f t="shared" si="5"/>
        <v>"NOP",</v>
      </c>
      <c r="F23" t="str">
        <f t="shared" si="5"/>
        <v>"EOR",</v>
      </c>
      <c r="G23" t="str">
        <f t="shared" si="5"/>
        <v>"LSR",</v>
      </c>
      <c r="H23" t="str">
        <f t="shared" si="5"/>
        <v>"SRE",</v>
      </c>
      <c r="I23" t="str">
        <f t="shared" si="5"/>
        <v>"CLI",</v>
      </c>
      <c r="J23" t="str">
        <f t="shared" si="5"/>
        <v>"EOR",</v>
      </c>
      <c r="K23" t="str">
        <f t="shared" si="5"/>
        <v>"NOP",</v>
      </c>
      <c r="L23" t="str">
        <f t="shared" si="5"/>
        <v>"SRE",</v>
      </c>
      <c r="M23" t="str">
        <f t="shared" si="5"/>
        <v>"NOP",</v>
      </c>
      <c r="N23" t="str">
        <f t="shared" si="5"/>
        <v>"EOR",</v>
      </c>
      <c r="O23" t="str">
        <f t="shared" si="5"/>
        <v>"LSR",</v>
      </c>
      <c r="P23" t="str">
        <f t="shared" si="5"/>
        <v>"SRE",</v>
      </c>
    </row>
    <row r="24" spans="1:16">
      <c r="A24" t="str">
        <f t="shared" ref="A24:P24" si="6">_xlfn.CONCAT(MID(A7,2,5),",")</f>
        <v>"RTS",</v>
      </c>
      <c r="B24" t="str">
        <f t="shared" si="6"/>
        <v>"ADC",</v>
      </c>
      <c r="C24" t="str">
        <f t="shared" si="6"/>
        <v>"STP",</v>
      </c>
      <c r="D24" t="str">
        <f t="shared" si="6"/>
        <v>"RRA",</v>
      </c>
      <c r="E24" t="str">
        <f t="shared" si="6"/>
        <v>"NOP",</v>
      </c>
      <c r="F24" t="str">
        <f t="shared" si="6"/>
        <v>"ADC",</v>
      </c>
      <c r="G24" t="str">
        <f t="shared" si="6"/>
        <v>"ROR",</v>
      </c>
      <c r="H24" t="str">
        <f t="shared" si="6"/>
        <v>"RRA",</v>
      </c>
      <c r="I24" t="str">
        <f t="shared" si="6"/>
        <v>"PLA",</v>
      </c>
      <c r="J24" t="str">
        <f t="shared" si="6"/>
        <v>"ADC",</v>
      </c>
      <c r="K24" t="str">
        <f t="shared" si="6"/>
        <v>"ROR",</v>
      </c>
      <c r="L24" t="str">
        <f t="shared" si="6"/>
        <v>"ARR",</v>
      </c>
      <c r="M24" t="str">
        <f t="shared" si="6"/>
        <v>"JMP",</v>
      </c>
      <c r="N24" t="str">
        <f t="shared" si="6"/>
        <v>"ADC",</v>
      </c>
      <c r="O24" t="str">
        <f t="shared" si="6"/>
        <v>"ROR",</v>
      </c>
      <c r="P24" t="str">
        <f t="shared" si="6"/>
        <v>"RRA",</v>
      </c>
    </row>
    <row r="25" spans="1:16">
      <c r="A25" t="str">
        <f t="shared" ref="A25:P25" si="7">_xlfn.CONCAT(MID(A8,2,5),",")</f>
        <v>"BVS",</v>
      </c>
      <c r="B25" t="str">
        <f t="shared" si="7"/>
        <v>"ADC",</v>
      </c>
      <c r="C25" t="str">
        <f t="shared" si="7"/>
        <v>"STP",</v>
      </c>
      <c r="D25" t="str">
        <f t="shared" si="7"/>
        <v>"RRA",</v>
      </c>
      <c r="E25" t="str">
        <f t="shared" si="7"/>
        <v>"NOP",</v>
      </c>
      <c r="F25" t="str">
        <f t="shared" si="7"/>
        <v>"ADC",</v>
      </c>
      <c r="G25" t="str">
        <f t="shared" si="7"/>
        <v>"ROR",</v>
      </c>
      <c r="H25" t="str">
        <f t="shared" si="7"/>
        <v>"RRA",</v>
      </c>
      <c r="I25" t="str">
        <f t="shared" si="7"/>
        <v>"SEI",</v>
      </c>
      <c r="J25" t="str">
        <f t="shared" si="7"/>
        <v>"ADC",</v>
      </c>
      <c r="K25" t="str">
        <f t="shared" si="7"/>
        <v>"NOP",</v>
      </c>
      <c r="L25" t="str">
        <f t="shared" si="7"/>
        <v>"RRA",</v>
      </c>
      <c r="M25" t="str">
        <f t="shared" si="7"/>
        <v>"NOP",</v>
      </c>
      <c r="N25" t="str">
        <f t="shared" si="7"/>
        <v>"ADC",</v>
      </c>
      <c r="O25" t="str">
        <f t="shared" si="7"/>
        <v>"ROR",</v>
      </c>
      <c r="P25" t="str">
        <f t="shared" si="7"/>
        <v>"RRA",</v>
      </c>
    </row>
    <row r="26" spans="1:16">
      <c r="A26" t="str">
        <f t="shared" ref="A26:P26" si="8">_xlfn.CONCAT(MID(A9,2,5),",")</f>
        <v>"NOP",</v>
      </c>
      <c r="B26" t="str">
        <f t="shared" si="8"/>
        <v>"STA",</v>
      </c>
      <c r="C26" t="str">
        <f t="shared" si="8"/>
        <v>"NOP",</v>
      </c>
      <c r="D26" t="str">
        <f t="shared" si="8"/>
        <v>"SAX",</v>
      </c>
      <c r="E26" t="str">
        <f t="shared" si="8"/>
        <v>"STY",</v>
      </c>
      <c r="F26" t="str">
        <f t="shared" si="8"/>
        <v>"STA",</v>
      </c>
      <c r="G26" t="str">
        <f t="shared" si="8"/>
        <v>"STX",</v>
      </c>
      <c r="H26" t="str">
        <f t="shared" si="8"/>
        <v>"SAX",</v>
      </c>
      <c r="I26" t="str">
        <f t="shared" si="8"/>
        <v>"DEY",</v>
      </c>
      <c r="J26" t="str">
        <f t="shared" si="8"/>
        <v>"NOP",</v>
      </c>
      <c r="K26" t="str">
        <f t="shared" si="8"/>
        <v>"TXA",</v>
      </c>
      <c r="L26" t="str">
        <f t="shared" si="8"/>
        <v>"XAA",</v>
      </c>
      <c r="M26" t="str">
        <f t="shared" si="8"/>
        <v>"STY",</v>
      </c>
      <c r="N26" t="str">
        <f t="shared" si="8"/>
        <v>"STA",</v>
      </c>
      <c r="O26" t="str">
        <f t="shared" si="8"/>
        <v>"STX",</v>
      </c>
      <c r="P26" t="str">
        <f t="shared" si="8"/>
        <v>"SAX",</v>
      </c>
    </row>
    <row r="27" spans="1:16">
      <c r="A27" t="str">
        <f t="shared" ref="A27:P27" si="9">_xlfn.CONCAT(MID(A10,2,5),",")</f>
        <v>"BCC",</v>
      </c>
      <c r="B27" t="str">
        <f t="shared" si="9"/>
        <v>"STA",</v>
      </c>
      <c r="C27" t="str">
        <f t="shared" si="9"/>
        <v>"STP",</v>
      </c>
      <c r="D27" t="str">
        <f t="shared" si="9"/>
        <v>"AHX",</v>
      </c>
      <c r="E27" t="str">
        <f t="shared" si="9"/>
        <v>"STY",</v>
      </c>
      <c r="F27" t="str">
        <f t="shared" si="9"/>
        <v>"STA",</v>
      </c>
      <c r="G27" t="str">
        <f t="shared" si="9"/>
        <v>"STX",</v>
      </c>
      <c r="H27" t="str">
        <f t="shared" si="9"/>
        <v>"SAX",</v>
      </c>
      <c r="I27" t="str">
        <f t="shared" si="9"/>
        <v>"TYA",</v>
      </c>
      <c r="J27" t="str">
        <f t="shared" si="9"/>
        <v>"STA",</v>
      </c>
      <c r="K27" t="str">
        <f t="shared" si="9"/>
        <v>"TXS",</v>
      </c>
      <c r="L27" t="str">
        <f t="shared" si="9"/>
        <v>"TAS",</v>
      </c>
      <c r="M27" t="str">
        <f t="shared" si="9"/>
        <v>"SHY",</v>
      </c>
      <c r="N27" t="str">
        <f t="shared" si="9"/>
        <v>"STA",</v>
      </c>
      <c r="O27" t="str">
        <f t="shared" si="9"/>
        <v>"SHX",</v>
      </c>
      <c r="P27" t="str">
        <f t="shared" si="9"/>
        <v>"AHX",</v>
      </c>
    </row>
    <row r="28" spans="1:16">
      <c r="A28" t="str">
        <f t="shared" ref="A28:P28" si="10">_xlfn.CONCAT(MID(A11,2,5),",")</f>
        <v>"LDY",</v>
      </c>
      <c r="B28" t="str">
        <f t="shared" si="10"/>
        <v>"LDA",</v>
      </c>
      <c r="C28" t="str">
        <f t="shared" si="10"/>
        <v>"LDX",</v>
      </c>
      <c r="D28" t="str">
        <f t="shared" si="10"/>
        <v>"LAX",</v>
      </c>
      <c r="E28" t="str">
        <f t="shared" si="10"/>
        <v>"LDY",</v>
      </c>
      <c r="F28" t="str">
        <f t="shared" si="10"/>
        <v>"LDA",</v>
      </c>
      <c r="G28" t="str">
        <f t="shared" si="10"/>
        <v>"LDX",</v>
      </c>
      <c r="H28" t="str">
        <f t="shared" si="10"/>
        <v>"LAX",</v>
      </c>
      <c r="I28" t="str">
        <f t="shared" si="10"/>
        <v>"TAY",</v>
      </c>
      <c r="J28" t="str">
        <f t="shared" si="10"/>
        <v>"LDA",</v>
      </c>
      <c r="K28" t="str">
        <f t="shared" si="10"/>
        <v>"TAX",</v>
      </c>
      <c r="L28" t="str">
        <f t="shared" si="10"/>
        <v>"LAX",</v>
      </c>
      <c r="M28" t="str">
        <f t="shared" si="10"/>
        <v>"LDY",</v>
      </c>
      <c r="N28" t="str">
        <f t="shared" si="10"/>
        <v>"LDA",</v>
      </c>
      <c r="O28" t="str">
        <f t="shared" si="10"/>
        <v>"LDX",</v>
      </c>
      <c r="P28" t="str">
        <f t="shared" si="10"/>
        <v>"LAX",</v>
      </c>
    </row>
    <row r="29" spans="1:16">
      <c r="A29" t="str">
        <f t="shared" ref="A29:P29" si="11">_xlfn.CONCAT(MID(A12,2,5),",")</f>
        <v>"BCS",</v>
      </c>
      <c r="B29" t="str">
        <f t="shared" si="11"/>
        <v>"LDA",</v>
      </c>
      <c r="C29" t="str">
        <f t="shared" si="11"/>
        <v>"STP",</v>
      </c>
      <c r="D29" t="str">
        <f t="shared" si="11"/>
        <v>"LAX",</v>
      </c>
      <c r="E29" t="str">
        <f t="shared" si="11"/>
        <v>"LDY",</v>
      </c>
      <c r="F29" t="str">
        <f t="shared" si="11"/>
        <v>"LDA",</v>
      </c>
      <c r="G29" t="str">
        <f t="shared" si="11"/>
        <v>"LDX",</v>
      </c>
      <c r="H29" t="str">
        <f t="shared" si="11"/>
        <v>"LAX",</v>
      </c>
      <c r="I29" t="str">
        <f t="shared" si="11"/>
        <v>"CLV",</v>
      </c>
      <c r="J29" t="str">
        <f t="shared" si="11"/>
        <v>"LDA",</v>
      </c>
      <c r="K29" t="str">
        <f t="shared" si="11"/>
        <v>"TSX",</v>
      </c>
      <c r="L29" t="str">
        <f t="shared" si="11"/>
        <v>"LAS",</v>
      </c>
      <c r="M29" t="str">
        <f t="shared" si="11"/>
        <v>"LDY",</v>
      </c>
      <c r="N29" t="str">
        <f t="shared" si="11"/>
        <v>"LDA",</v>
      </c>
      <c r="O29" t="str">
        <f t="shared" si="11"/>
        <v>"LDX",</v>
      </c>
      <c r="P29" t="str">
        <f t="shared" si="11"/>
        <v>"LAX",</v>
      </c>
    </row>
    <row r="30" spans="1:16">
      <c r="A30" t="str">
        <f t="shared" ref="A30:P30" si="12">_xlfn.CONCAT(MID(A13,2,5),",")</f>
        <v>"CPY",</v>
      </c>
      <c r="B30" t="str">
        <f t="shared" si="12"/>
        <v>"CMP",</v>
      </c>
      <c r="C30" t="str">
        <f t="shared" si="12"/>
        <v>"NOP",</v>
      </c>
      <c r="D30" t="str">
        <f t="shared" si="12"/>
        <v>"DCP",</v>
      </c>
      <c r="E30" t="str">
        <f t="shared" si="12"/>
        <v>"CPY",</v>
      </c>
      <c r="F30" t="str">
        <f t="shared" si="12"/>
        <v>"CMP",</v>
      </c>
      <c r="G30" t="str">
        <f t="shared" si="12"/>
        <v>"DEC",</v>
      </c>
      <c r="H30" t="str">
        <f t="shared" si="12"/>
        <v>"DCP",</v>
      </c>
      <c r="I30" t="str">
        <f t="shared" si="12"/>
        <v>"INY",</v>
      </c>
      <c r="J30" t="str">
        <f t="shared" si="12"/>
        <v>"CMP",</v>
      </c>
      <c r="K30" t="str">
        <f t="shared" si="12"/>
        <v>"DEX",</v>
      </c>
      <c r="L30" t="str">
        <f t="shared" si="12"/>
        <v>"AXS",</v>
      </c>
      <c r="M30" t="str">
        <f t="shared" si="12"/>
        <v>"CPY",</v>
      </c>
      <c r="N30" t="str">
        <f t="shared" si="12"/>
        <v>"CMP",</v>
      </c>
      <c r="O30" t="str">
        <f t="shared" si="12"/>
        <v>"DEC",</v>
      </c>
      <c r="P30" t="str">
        <f t="shared" si="12"/>
        <v>"DCP",</v>
      </c>
    </row>
    <row r="31" spans="1:16">
      <c r="A31" t="str">
        <f t="shared" ref="A31:P31" si="13">_xlfn.CONCAT(MID(A14,2,5),",")</f>
        <v>"BNE",</v>
      </c>
      <c r="B31" t="str">
        <f t="shared" si="13"/>
        <v>"CMP",</v>
      </c>
      <c r="C31" t="str">
        <f t="shared" si="13"/>
        <v>"STP",</v>
      </c>
      <c r="D31" t="str">
        <f t="shared" si="13"/>
        <v>"DCP",</v>
      </c>
      <c r="E31" t="str">
        <f t="shared" si="13"/>
        <v>"NOP",</v>
      </c>
      <c r="F31" t="str">
        <f t="shared" si="13"/>
        <v>"CMP",</v>
      </c>
      <c r="G31" t="str">
        <f t="shared" si="13"/>
        <v>"DEC",</v>
      </c>
      <c r="H31" t="str">
        <f t="shared" si="13"/>
        <v>"DCP",</v>
      </c>
      <c r="I31" t="str">
        <f t="shared" si="13"/>
        <v>"CLD",</v>
      </c>
      <c r="J31" t="str">
        <f t="shared" si="13"/>
        <v>"CMP",</v>
      </c>
      <c r="K31" t="str">
        <f t="shared" si="13"/>
        <v>"NOP",</v>
      </c>
      <c r="L31" t="str">
        <f t="shared" si="13"/>
        <v>"DCP",</v>
      </c>
      <c r="M31" t="str">
        <f t="shared" si="13"/>
        <v>"NOP",</v>
      </c>
      <c r="N31" t="str">
        <f t="shared" si="13"/>
        <v>"CMP",</v>
      </c>
      <c r="O31" t="str">
        <f t="shared" si="13"/>
        <v>"DEC",</v>
      </c>
      <c r="P31" t="str">
        <f t="shared" si="13"/>
        <v>"DCP",</v>
      </c>
    </row>
    <row r="32" spans="1:16">
      <c r="A32" t="str">
        <f t="shared" ref="A32:P32" si="14">_xlfn.CONCAT(MID(A15,2,5),",")</f>
        <v>"CPX",</v>
      </c>
      <c r="B32" t="str">
        <f t="shared" si="14"/>
        <v>"SBC",</v>
      </c>
      <c r="C32" t="str">
        <f t="shared" si="14"/>
        <v>"NOP",</v>
      </c>
      <c r="D32" t="str">
        <f t="shared" si="14"/>
        <v>"ISC",</v>
      </c>
      <c r="E32" t="str">
        <f t="shared" si="14"/>
        <v>"CPX",</v>
      </c>
      <c r="F32" t="str">
        <f t="shared" si="14"/>
        <v>"SBC",</v>
      </c>
      <c r="G32" t="str">
        <f t="shared" si="14"/>
        <v>"INC",</v>
      </c>
      <c r="H32" t="str">
        <f t="shared" si="14"/>
        <v>"ISC",</v>
      </c>
      <c r="I32" t="str">
        <f t="shared" si="14"/>
        <v>"INX",</v>
      </c>
      <c r="J32" t="str">
        <f t="shared" si="14"/>
        <v>"SBC",</v>
      </c>
      <c r="K32" t="str">
        <f t="shared" si="14"/>
        <v>"NOP",</v>
      </c>
      <c r="L32" t="str">
        <f t="shared" si="14"/>
        <v>"SBC",</v>
      </c>
      <c r="M32" t="str">
        <f t="shared" si="14"/>
        <v>"CPX",</v>
      </c>
      <c r="N32" t="str">
        <f t="shared" si="14"/>
        <v>"SBC",</v>
      </c>
      <c r="O32" t="str">
        <f t="shared" si="14"/>
        <v>"INC",</v>
      </c>
      <c r="P32" t="str">
        <f t="shared" si="14"/>
        <v>"ISC",</v>
      </c>
    </row>
    <row r="33" spans="1:16">
      <c r="A33" t="str">
        <f t="shared" ref="A33:P33" si="15">_xlfn.CONCAT(MID(A16,2,5),",")</f>
        <v>"BEQ",</v>
      </c>
      <c r="B33" t="str">
        <f t="shared" si="15"/>
        <v>"SBC",</v>
      </c>
      <c r="C33" t="str">
        <f t="shared" si="15"/>
        <v>"STP",</v>
      </c>
      <c r="D33" t="str">
        <f t="shared" si="15"/>
        <v>"ISC",</v>
      </c>
      <c r="E33" t="str">
        <f t="shared" si="15"/>
        <v>"NOP",</v>
      </c>
      <c r="F33" t="str">
        <f t="shared" si="15"/>
        <v>"SBC",</v>
      </c>
      <c r="G33" t="str">
        <f t="shared" si="15"/>
        <v>"INC",</v>
      </c>
      <c r="H33" t="str">
        <f t="shared" si="15"/>
        <v>"ISC",</v>
      </c>
      <c r="I33" t="str">
        <f t="shared" si="15"/>
        <v>"SED",</v>
      </c>
      <c r="J33" t="str">
        <f t="shared" si="15"/>
        <v>"SBC",</v>
      </c>
      <c r="K33" t="str">
        <f t="shared" si="15"/>
        <v>"NOP",</v>
      </c>
      <c r="L33" t="str">
        <f t="shared" si="15"/>
        <v>"ISC",</v>
      </c>
      <c r="M33" t="str">
        <f t="shared" si="15"/>
        <v>"NOP",</v>
      </c>
      <c r="N33" t="str">
        <f t="shared" si="15"/>
        <v>"SBC",</v>
      </c>
      <c r="O33" t="str">
        <f t="shared" si="15"/>
        <v>"INC",</v>
      </c>
      <c r="P33" t="str">
        <f t="shared" si="15"/>
        <v>"ISC",</v>
      </c>
    </row>
    <row r="72" spans="1:1">
      <c r="A72" t="str">
        <f t="shared" ref="A19:P79" si="16">MID(A55,3,3)</f>
        <v/>
      </c>
    </row>
    <row r="73" spans="1:1">
      <c r="A73" t="str">
        <f t="shared" si="16"/>
        <v/>
      </c>
    </row>
    <row r="74" spans="1:1">
      <c r="A74" t="str">
        <f t="shared" si="16"/>
        <v/>
      </c>
    </row>
    <row r="75" spans="1:1">
      <c r="A75" t="str">
        <f t="shared" si="16"/>
        <v/>
      </c>
    </row>
    <row r="76" spans="1:1">
      <c r="A76" t="str">
        <f t="shared" si="16"/>
        <v/>
      </c>
    </row>
    <row r="77" spans="1:1">
      <c r="A77" t="str">
        <f t="shared" si="16"/>
        <v/>
      </c>
    </row>
    <row r="78" spans="1:1">
      <c r="A78" t="str">
        <f t="shared" si="16"/>
        <v/>
      </c>
    </row>
    <row r="79" spans="1:1">
      <c r="A79" t="str">
        <f t="shared" si="16"/>
        <v/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D7E20-AE7F-4280-AE9E-6D87D4C584BE}">
  <dimension ref="A1:P16"/>
  <sheetViews>
    <sheetView zoomScale="70" zoomScaleNormal="70" workbookViewId="0">
      <selection activeCell="G21" sqref="G21"/>
    </sheetView>
  </sheetViews>
  <sheetFormatPr defaultRowHeight="21"/>
  <sheetData>
    <row r="1" spans="1:16">
      <c r="A1">
        <v>0</v>
      </c>
      <c r="B1">
        <v>0</v>
      </c>
      <c r="C1">
        <v>1</v>
      </c>
      <c r="D1">
        <v>1</v>
      </c>
      <c r="E1">
        <v>1</v>
      </c>
      <c r="F1">
        <v>0</v>
      </c>
      <c r="G1">
        <v>0</v>
      </c>
      <c r="H1">
        <v>1</v>
      </c>
      <c r="I1">
        <v>0</v>
      </c>
      <c r="J1">
        <v>0</v>
      </c>
      <c r="K1">
        <v>0</v>
      </c>
      <c r="L1">
        <v>1</v>
      </c>
      <c r="M1">
        <v>1</v>
      </c>
      <c r="N1">
        <v>0</v>
      </c>
      <c r="O1">
        <v>0</v>
      </c>
      <c r="P1">
        <v>1</v>
      </c>
    </row>
    <row r="2" spans="1:16">
      <c r="A2">
        <v>0</v>
      </c>
      <c r="B2">
        <v>0</v>
      </c>
      <c r="C2">
        <v>1</v>
      </c>
      <c r="D2">
        <v>1</v>
      </c>
      <c r="E2">
        <v>1</v>
      </c>
      <c r="F2">
        <v>0</v>
      </c>
      <c r="G2">
        <v>0</v>
      </c>
      <c r="H2">
        <v>1</v>
      </c>
      <c r="I2">
        <v>0</v>
      </c>
      <c r="J2">
        <v>0</v>
      </c>
      <c r="K2">
        <v>1</v>
      </c>
      <c r="L2">
        <v>1</v>
      </c>
      <c r="M2">
        <v>1</v>
      </c>
      <c r="N2">
        <v>0</v>
      </c>
      <c r="O2">
        <v>0</v>
      </c>
      <c r="P2">
        <v>1</v>
      </c>
    </row>
    <row r="3" spans="1:16">
      <c r="A3">
        <v>0</v>
      </c>
      <c r="B3">
        <v>0</v>
      </c>
      <c r="C3">
        <v>1</v>
      </c>
      <c r="D3">
        <v>1</v>
      </c>
      <c r="E3">
        <v>0</v>
      </c>
      <c r="F3">
        <v>0</v>
      </c>
      <c r="G3">
        <v>0</v>
      </c>
      <c r="H3">
        <v>1</v>
      </c>
      <c r="I3">
        <v>0</v>
      </c>
      <c r="J3">
        <v>0</v>
      </c>
      <c r="K3">
        <v>0</v>
      </c>
      <c r="L3">
        <v>1</v>
      </c>
      <c r="M3">
        <v>0</v>
      </c>
      <c r="N3">
        <v>0</v>
      </c>
      <c r="O3">
        <v>0</v>
      </c>
      <c r="P3">
        <v>1</v>
      </c>
    </row>
    <row r="4" spans="1:16">
      <c r="A4">
        <v>0</v>
      </c>
      <c r="B4">
        <v>0</v>
      </c>
      <c r="C4">
        <v>1</v>
      </c>
      <c r="D4">
        <v>1</v>
      </c>
      <c r="E4">
        <v>1</v>
      </c>
      <c r="F4">
        <v>0</v>
      </c>
      <c r="G4">
        <v>0</v>
      </c>
      <c r="H4">
        <v>1</v>
      </c>
      <c r="I4">
        <v>0</v>
      </c>
      <c r="J4">
        <v>0</v>
      </c>
      <c r="K4">
        <v>1</v>
      </c>
      <c r="L4">
        <v>1</v>
      </c>
      <c r="M4">
        <v>1</v>
      </c>
      <c r="N4">
        <v>0</v>
      </c>
      <c r="O4">
        <v>0</v>
      </c>
      <c r="P4">
        <v>1</v>
      </c>
    </row>
    <row r="5" spans="1:16">
      <c r="A5">
        <v>0</v>
      </c>
      <c r="B5">
        <v>0</v>
      </c>
      <c r="C5">
        <v>1</v>
      </c>
      <c r="D5">
        <v>1</v>
      </c>
      <c r="E5">
        <v>1</v>
      </c>
      <c r="F5">
        <v>0</v>
      </c>
      <c r="G5">
        <v>0</v>
      </c>
      <c r="H5">
        <v>1</v>
      </c>
      <c r="I5">
        <v>0</v>
      </c>
      <c r="J5">
        <v>0</v>
      </c>
      <c r="K5">
        <v>0</v>
      </c>
      <c r="L5">
        <v>1</v>
      </c>
      <c r="M5">
        <v>0</v>
      </c>
      <c r="N5">
        <v>0</v>
      </c>
      <c r="O5">
        <v>0</v>
      </c>
      <c r="P5">
        <v>1</v>
      </c>
    </row>
    <row r="6" spans="1:16">
      <c r="A6">
        <v>0</v>
      </c>
      <c r="B6">
        <v>0</v>
      </c>
      <c r="C6">
        <v>1</v>
      </c>
      <c r="D6">
        <v>1</v>
      </c>
      <c r="E6">
        <v>1</v>
      </c>
      <c r="F6">
        <v>0</v>
      </c>
      <c r="G6">
        <v>0</v>
      </c>
      <c r="H6">
        <v>1</v>
      </c>
      <c r="I6">
        <v>0</v>
      </c>
      <c r="J6">
        <v>0</v>
      </c>
      <c r="K6">
        <v>1</v>
      </c>
      <c r="L6">
        <v>1</v>
      </c>
      <c r="M6">
        <v>1</v>
      </c>
      <c r="N6">
        <v>0</v>
      </c>
      <c r="O6">
        <v>0</v>
      </c>
      <c r="P6">
        <v>1</v>
      </c>
    </row>
    <row r="7" spans="1:16">
      <c r="A7">
        <v>0</v>
      </c>
      <c r="B7">
        <v>0</v>
      </c>
      <c r="C7">
        <v>1</v>
      </c>
      <c r="D7">
        <v>1</v>
      </c>
      <c r="E7">
        <v>1</v>
      </c>
      <c r="F7">
        <v>0</v>
      </c>
      <c r="G7">
        <v>0</v>
      </c>
      <c r="H7">
        <v>1</v>
      </c>
      <c r="I7">
        <v>0</v>
      </c>
      <c r="J7">
        <v>0</v>
      </c>
      <c r="K7">
        <v>0</v>
      </c>
      <c r="L7">
        <v>1</v>
      </c>
      <c r="M7">
        <v>0</v>
      </c>
      <c r="N7">
        <v>0</v>
      </c>
      <c r="O7">
        <v>0</v>
      </c>
      <c r="P7">
        <v>1</v>
      </c>
    </row>
    <row r="8" spans="1:16">
      <c r="A8">
        <v>0</v>
      </c>
      <c r="B8">
        <v>0</v>
      </c>
      <c r="C8">
        <v>1</v>
      </c>
      <c r="D8">
        <v>1</v>
      </c>
      <c r="E8">
        <v>1</v>
      </c>
      <c r="F8">
        <v>0</v>
      </c>
      <c r="G8">
        <v>0</v>
      </c>
      <c r="H8">
        <v>1</v>
      </c>
      <c r="I8">
        <v>0</v>
      </c>
      <c r="J8">
        <v>0</v>
      </c>
      <c r="K8">
        <v>1</v>
      </c>
      <c r="L8">
        <v>1</v>
      </c>
      <c r="M8">
        <v>1</v>
      </c>
      <c r="N8">
        <v>0</v>
      </c>
      <c r="O8">
        <v>0</v>
      </c>
      <c r="P8">
        <v>1</v>
      </c>
    </row>
    <row r="9" spans="1:16">
      <c r="A9">
        <v>1</v>
      </c>
      <c r="B9">
        <v>0</v>
      </c>
      <c r="C9">
        <v>1</v>
      </c>
      <c r="D9">
        <v>1</v>
      </c>
      <c r="E9">
        <v>0</v>
      </c>
      <c r="F9">
        <v>0</v>
      </c>
      <c r="G9">
        <v>0</v>
      </c>
      <c r="H9">
        <v>1</v>
      </c>
      <c r="I9">
        <v>0</v>
      </c>
      <c r="J9">
        <v>1</v>
      </c>
      <c r="K9">
        <v>0</v>
      </c>
      <c r="L9">
        <v>1</v>
      </c>
      <c r="M9">
        <v>0</v>
      </c>
      <c r="N9">
        <v>0</v>
      </c>
      <c r="O9">
        <v>0</v>
      </c>
      <c r="P9">
        <v>1</v>
      </c>
    </row>
    <row r="10" spans="1:16">
      <c r="A10">
        <v>0</v>
      </c>
      <c r="B10">
        <v>0</v>
      </c>
      <c r="C10">
        <v>1</v>
      </c>
      <c r="D10">
        <v>1</v>
      </c>
      <c r="E10">
        <v>0</v>
      </c>
      <c r="F10">
        <v>0</v>
      </c>
      <c r="G10">
        <v>0</v>
      </c>
      <c r="H10">
        <v>1</v>
      </c>
      <c r="I10">
        <v>0</v>
      </c>
      <c r="J10">
        <v>0</v>
      </c>
      <c r="K10">
        <v>0</v>
      </c>
      <c r="L10">
        <v>1</v>
      </c>
      <c r="M10">
        <v>1</v>
      </c>
      <c r="N10">
        <v>0</v>
      </c>
      <c r="O10">
        <v>1</v>
      </c>
      <c r="P10">
        <v>1</v>
      </c>
    </row>
    <row r="11" spans="1:16">
      <c r="A11">
        <v>0</v>
      </c>
      <c r="B11">
        <v>0</v>
      </c>
      <c r="C11">
        <v>0</v>
      </c>
      <c r="D11">
        <v>1</v>
      </c>
      <c r="E11">
        <v>0</v>
      </c>
      <c r="F11">
        <v>0</v>
      </c>
      <c r="G11">
        <v>0</v>
      </c>
      <c r="H11">
        <v>1</v>
      </c>
      <c r="I11">
        <v>0</v>
      </c>
      <c r="J11">
        <v>0</v>
      </c>
      <c r="K11">
        <v>0</v>
      </c>
      <c r="L11">
        <v>1</v>
      </c>
      <c r="M11">
        <v>0</v>
      </c>
      <c r="N11">
        <v>0</v>
      </c>
      <c r="O11">
        <v>0</v>
      </c>
      <c r="P11">
        <v>1</v>
      </c>
    </row>
    <row r="12" spans="1:16">
      <c r="A12">
        <v>0</v>
      </c>
      <c r="B12">
        <v>0</v>
      </c>
      <c r="C12">
        <v>1</v>
      </c>
      <c r="D12">
        <v>1</v>
      </c>
      <c r="E12">
        <v>0</v>
      </c>
      <c r="F12">
        <v>0</v>
      </c>
      <c r="G12">
        <v>0</v>
      </c>
      <c r="H12">
        <v>1</v>
      </c>
      <c r="I12">
        <v>0</v>
      </c>
      <c r="J12">
        <v>0</v>
      </c>
      <c r="K12">
        <v>0</v>
      </c>
      <c r="L12">
        <v>1</v>
      </c>
      <c r="M12">
        <v>0</v>
      </c>
      <c r="N12">
        <v>0</v>
      </c>
      <c r="O12">
        <v>0</v>
      </c>
      <c r="P12">
        <v>1</v>
      </c>
    </row>
    <row r="13" spans="1:16">
      <c r="A13">
        <v>0</v>
      </c>
      <c r="B13">
        <v>0</v>
      </c>
      <c r="C13">
        <v>1</v>
      </c>
      <c r="D13">
        <v>1</v>
      </c>
      <c r="E13">
        <v>0</v>
      </c>
      <c r="F13">
        <v>0</v>
      </c>
      <c r="G13">
        <v>0</v>
      </c>
      <c r="H13">
        <v>1</v>
      </c>
      <c r="I13">
        <v>0</v>
      </c>
      <c r="J13">
        <v>0</v>
      </c>
      <c r="K13">
        <v>0</v>
      </c>
      <c r="L13">
        <v>1</v>
      </c>
      <c r="M13">
        <v>0</v>
      </c>
      <c r="N13">
        <v>0</v>
      </c>
      <c r="O13">
        <v>0</v>
      </c>
      <c r="P13">
        <v>1</v>
      </c>
    </row>
    <row r="14" spans="1:16">
      <c r="A14">
        <v>0</v>
      </c>
      <c r="B14">
        <v>0</v>
      </c>
      <c r="C14">
        <v>1</v>
      </c>
      <c r="D14">
        <v>1</v>
      </c>
      <c r="E14">
        <v>1</v>
      </c>
      <c r="F14">
        <v>0</v>
      </c>
      <c r="G14">
        <v>0</v>
      </c>
      <c r="H14">
        <v>1</v>
      </c>
      <c r="I14">
        <v>0</v>
      </c>
      <c r="J14">
        <v>0</v>
      </c>
      <c r="K14">
        <v>1</v>
      </c>
      <c r="L14">
        <v>1</v>
      </c>
      <c r="M14">
        <v>1</v>
      </c>
      <c r="N14">
        <v>0</v>
      </c>
      <c r="O14">
        <v>0</v>
      </c>
      <c r="P14">
        <v>1</v>
      </c>
    </row>
    <row r="15" spans="1:16">
      <c r="A15">
        <v>0</v>
      </c>
      <c r="B15">
        <v>0</v>
      </c>
      <c r="C15">
        <v>1</v>
      </c>
      <c r="D15">
        <v>1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0</v>
      </c>
      <c r="L15">
        <v>1</v>
      </c>
      <c r="M15">
        <v>0</v>
      </c>
      <c r="N15">
        <v>0</v>
      </c>
      <c r="O15">
        <v>0</v>
      </c>
      <c r="P15">
        <v>1</v>
      </c>
    </row>
    <row r="16" spans="1:16">
      <c r="A16">
        <v>0</v>
      </c>
      <c r="B16">
        <v>0</v>
      </c>
      <c r="C16">
        <v>1</v>
      </c>
      <c r="D16">
        <v>1</v>
      </c>
      <c r="E16">
        <v>1</v>
      </c>
      <c r="F16">
        <v>0</v>
      </c>
      <c r="G16">
        <v>0</v>
      </c>
      <c r="H16">
        <v>1</v>
      </c>
      <c r="I16">
        <v>0</v>
      </c>
      <c r="J16">
        <v>0</v>
      </c>
      <c r="K16">
        <v>1</v>
      </c>
      <c r="L16">
        <v>1</v>
      </c>
      <c r="M16">
        <v>1</v>
      </c>
      <c r="N16">
        <v>0</v>
      </c>
      <c r="O16">
        <v>0</v>
      </c>
      <c r="P16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60844-2DE2-41F5-8C38-75815F21CA59}">
  <dimension ref="A1:P54"/>
  <sheetViews>
    <sheetView zoomScale="70" zoomScaleNormal="70" workbookViewId="0">
      <selection activeCell="H58" sqref="H58"/>
    </sheetView>
  </sheetViews>
  <sheetFormatPr defaultRowHeight="21"/>
  <sheetData>
    <row r="1" spans="1:16">
      <c r="A1" t="s">
        <v>229</v>
      </c>
      <c r="B1" t="s">
        <v>236</v>
      </c>
      <c r="C1" t="s">
        <v>229</v>
      </c>
      <c r="D1" t="s">
        <v>236</v>
      </c>
      <c r="E1" t="s">
        <v>231</v>
      </c>
      <c r="F1" t="s">
        <v>231</v>
      </c>
      <c r="G1" t="s">
        <v>231</v>
      </c>
      <c r="H1" t="s">
        <v>231</v>
      </c>
      <c r="I1" t="s">
        <v>229</v>
      </c>
      <c r="J1" t="s">
        <v>230</v>
      </c>
      <c r="K1" t="s">
        <v>229</v>
      </c>
      <c r="L1" t="s">
        <v>230</v>
      </c>
      <c r="M1" t="s">
        <v>233</v>
      </c>
      <c r="N1" t="s">
        <v>233</v>
      </c>
      <c r="O1" t="s">
        <v>233</v>
      </c>
      <c r="P1" t="s">
        <v>233</v>
      </c>
    </row>
    <row r="2" spans="1:16">
      <c r="A2" t="s">
        <v>238</v>
      </c>
      <c r="B2" t="s">
        <v>237</v>
      </c>
      <c r="C2" t="s">
        <v>229</v>
      </c>
      <c r="D2" t="s">
        <v>237</v>
      </c>
      <c r="E2" t="s">
        <v>232</v>
      </c>
      <c r="F2" t="s">
        <v>232</v>
      </c>
      <c r="G2" t="s">
        <v>232</v>
      </c>
      <c r="H2" t="s">
        <v>232</v>
      </c>
      <c r="I2" t="s">
        <v>229</v>
      </c>
      <c r="J2" t="s">
        <v>235</v>
      </c>
      <c r="K2" t="s">
        <v>229</v>
      </c>
      <c r="L2" t="s">
        <v>235</v>
      </c>
      <c r="M2" t="s">
        <v>234</v>
      </c>
      <c r="N2" t="s">
        <v>234</v>
      </c>
      <c r="O2" t="s">
        <v>234</v>
      </c>
      <c r="P2" t="s">
        <v>234</v>
      </c>
    </row>
    <row r="3" spans="1:16">
      <c r="A3" t="s">
        <v>233</v>
      </c>
      <c r="B3" t="s">
        <v>236</v>
      </c>
      <c r="C3" t="s">
        <v>229</v>
      </c>
      <c r="D3" t="s">
        <v>236</v>
      </c>
      <c r="E3" t="s">
        <v>231</v>
      </c>
      <c r="F3" t="s">
        <v>231</v>
      </c>
      <c r="G3" t="s">
        <v>231</v>
      </c>
      <c r="H3" t="s">
        <v>231</v>
      </c>
      <c r="I3" t="s">
        <v>229</v>
      </c>
      <c r="J3" t="s">
        <v>230</v>
      </c>
      <c r="K3" t="s">
        <v>229</v>
      </c>
      <c r="L3" t="s">
        <v>230</v>
      </c>
      <c r="M3" t="s">
        <v>233</v>
      </c>
      <c r="N3" t="s">
        <v>233</v>
      </c>
      <c r="O3" t="s">
        <v>233</v>
      </c>
      <c r="P3" t="s">
        <v>233</v>
      </c>
    </row>
    <row r="4" spans="1:16">
      <c r="A4" t="s">
        <v>238</v>
      </c>
      <c r="B4" t="s">
        <v>237</v>
      </c>
      <c r="C4" t="s">
        <v>229</v>
      </c>
      <c r="D4" t="s">
        <v>237</v>
      </c>
      <c r="E4" t="s">
        <v>232</v>
      </c>
      <c r="F4" t="s">
        <v>232</v>
      </c>
      <c r="G4" t="s">
        <v>232</v>
      </c>
      <c r="H4" t="s">
        <v>232</v>
      </c>
      <c r="I4" t="s">
        <v>229</v>
      </c>
      <c r="J4" t="s">
        <v>235</v>
      </c>
      <c r="K4" t="s">
        <v>229</v>
      </c>
      <c r="L4" t="s">
        <v>235</v>
      </c>
      <c r="M4" t="s">
        <v>234</v>
      </c>
      <c r="N4" t="s">
        <v>234</v>
      </c>
      <c r="O4" t="s">
        <v>234</v>
      </c>
      <c r="P4" t="s">
        <v>234</v>
      </c>
    </row>
    <row r="5" spans="1:16">
      <c r="A5" t="s">
        <v>229</v>
      </c>
      <c r="B5" t="s">
        <v>236</v>
      </c>
      <c r="C5" t="s">
        <v>229</v>
      </c>
      <c r="D5" t="s">
        <v>236</v>
      </c>
      <c r="E5" t="s">
        <v>231</v>
      </c>
      <c r="F5" t="s">
        <v>231</v>
      </c>
      <c r="G5" t="s">
        <v>231</v>
      </c>
      <c r="H5" t="s">
        <v>231</v>
      </c>
      <c r="I5" t="s">
        <v>229</v>
      </c>
      <c r="J5" t="s">
        <v>230</v>
      </c>
      <c r="K5" t="s">
        <v>229</v>
      </c>
      <c r="L5" t="s">
        <v>230</v>
      </c>
      <c r="M5" t="s">
        <v>233</v>
      </c>
      <c r="N5" t="s">
        <v>233</v>
      </c>
      <c r="O5" t="s">
        <v>233</v>
      </c>
      <c r="P5" t="s">
        <v>233</v>
      </c>
    </row>
    <row r="6" spans="1:16">
      <c r="A6" t="s">
        <v>238</v>
      </c>
      <c r="B6" t="s">
        <v>237</v>
      </c>
      <c r="C6" t="s">
        <v>229</v>
      </c>
      <c r="D6" t="s">
        <v>237</v>
      </c>
      <c r="E6" t="s">
        <v>232</v>
      </c>
      <c r="F6" t="s">
        <v>232</v>
      </c>
      <c r="G6" t="s">
        <v>232</v>
      </c>
      <c r="H6" t="s">
        <v>232</v>
      </c>
      <c r="I6" t="s">
        <v>229</v>
      </c>
      <c r="J6" t="s">
        <v>235</v>
      </c>
      <c r="K6" t="s">
        <v>229</v>
      </c>
      <c r="L6" t="s">
        <v>235</v>
      </c>
      <c r="M6" t="s">
        <v>234</v>
      </c>
      <c r="N6" t="s">
        <v>234</v>
      </c>
      <c r="O6" t="s">
        <v>234</v>
      </c>
      <c r="P6" t="s">
        <v>234</v>
      </c>
    </row>
    <row r="7" spans="1:16">
      <c r="A7" t="s">
        <v>229</v>
      </c>
      <c r="B7" t="s">
        <v>236</v>
      </c>
      <c r="C7" t="s">
        <v>229</v>
      </c>
      <c r="D7" t="s">
        <v>236</v>
      </c>
      <c r="E7" t="s">
        <v>231</v>
      </c>
      <c r="F7" t="s">
        <v>231</v>
      </c>
      <c r="G7" t="s">
        <v>231</v>
      </c>
      <c r="H7" t="s">
        <v>231</v>
      </c>
      <c r="I7" t="s">
        <v>229</v>
      </c>
      <c r="J7" t="s">
        <v>230</v>
      </c>
      <c r="K7" t="s">
        <v>229</v>
      </c>
      <c r="L7" t="s">
        <v>230</v>
      </c>
      <c r="M7" t="s">
        <v>239</v>
      </c>
      <c r="N7" t="s">
        <v>233</v>
      </c>
      <c r="O7" t="s">
        <v>233</v>
      </c>
      <c r="P7" t="s">
        <v>233</v>
      </c>
    </row>
    <row r="8" spans="1:16">
      <c r="A8" t="s">
        <v>238</v>
      </c>
      <c r="B8" t="s">
        <v>237</v>
      </c>
      <c r="C8" t="s">
        <v>229</v>
      </c>
      <c r="D8" t="s">
        <v>237</v>
      </c>
      <c r="E8" t="s">
        <v>232</v>
      </c>
      <c r="F8" t="s">
        <v>232</v>
      </c>
      <c r="G8" t="s">
        <v>232</v>
      </c>
      <c r="H8" t="s">
        <v>232</v>
      </c>
      <c r="I8" t="s">
        <v>229</v>
      </c>
      <c r="J8" t="s">
        <v>235</v>
      </c>
      <c r="K8" t="s">
        <v>229</v>
      </c>
      <c r="L8" t="s">
        <v>235</v>
      </c>
      <c r="M8" t="s">
        <v>234</v>
      </c>
      <c r="N8" t="s">
        <v>234</v>
      </c>
      <c r="O8" t="s">
        <v>234</v>
      </c>
      <c r="P8" t="s">
        <v>234</v>
      </c>
    </row>
    <row r="9" spans="1:16">
      <c r="A9" t="s">
        <v>230</v>
      </c>
      <c r="B9" t="s">
        <v>236</v>
      </c>
      <c r="C9" t="s">
        <v>230</v>
      </c>
      <c r="D9" t="s">
        <v>236</v>
      </c>
      <c r="E9" t="s">
        <v>231</v>
      </c>
      <c r="F9" t="s">
        <v>231</v>
      </c>
      <c r="G9" t="s">
        <v>231</v>
      </c>
      <c r="H9" t="s">
        <v>231</v>
      </c>
      <c r="I9" t="s">
        <v>229</v>
      </c>
      <c r="J9" t="s">
        <v>230</v>
      </c>
      <c r="K9" t="s">
        <v>229</v>
      </c>
      <c r="L9" t="s">
        <v>230</v>
      </c>
      <c r="M9" t="s">
        <v>233</v>
      </c>
      <c r="N9" t="s">
        <v>233</v>
      </c>
      <c r="O9" t="s">
        <v>233</v>
      </c>
      <c r="P9" t="s">
        <v>233</v>
      </c>
    </row>
    <row r="10" spans="1:16">
      <c r="A10" t="s">
        <v>238</v>
      </c>
      <c r="B10" t="s">
        <v>237</v>
      </c>
      <c r="C10" t="s">
        <v>229</v>
      </c>
      <c r="D10" t="s">
        <v>237</v>
      </c>
      <c r="E10" t="s">
        <v>232</v>
      </c>
      <c r="F10" t="s">
        <v>232</v>
      </c>
      <c r="G10" t="s">
        <v>240</v>
      </c>
      <c r="H10" t="s">
        <v>240</v>
      </c>
      <c r="I10" t="s">
        <v>229</v>
      </c>
      <c r="J10" t="s">
        <v>235</v>
      </c>
      <c r="K10" t="s">
        <v>229</v>
      </c>
      <c r="L10" t="s">
        <v>235</v>
      </c>
      <c r="M10" t="s">
        <v>234</v>
      </c>
      <c r="N10" t="s">
        <v>234</v>
      </c>
      <c r="O10" t="s">
        <v>235</v>
      </c>
      <c r="P10" t="s">
        <v>235</v>
      </c>
    </row>
    <row r="11" spans="1:16">
      <c r="A11" t="s">
        <v>230</v>
      </c>
      <c r="B11" t="s">
        <v>236</v>
      </c>
      <c r="C11" t="s">
        <v>230</v>
      </c>
      <c r="D11" t="s">
        <v>236</v>
      </c>
      <c r="E11" t="s">
        <v>231</v>
      </c>
      <c r="F11" t="s">
        <v>231</v>
      </c>
      <c r="G11" t="s">
        <v>231</v>
      </c>
      <c r="H11" t="s">
        <v>231</v>
      </c>
      <c r="I11" t="s">
        <v>229</v>
      </c>
      <c r="J11" t="s">
        <v>230</v>
      </c>
      <c r="K11" t="s">
        <v>229</v>
      </c>
      <c r="L11" t="s">
        <v>230</v>
      </c>
      <c r="M11" t="s">
        <v>233</v>
      </c>
      <c r="N11" t="s">
        <v>233</v>
      </c>
      <c r="O11" t="s">
        <v>233</v>
      </c>
      <c r="P11" t="s">
        <v>233</v>
      </c>
    </row>
    <row r="12" spans="1:16">
      <c r="A12" t="s">
        <v>238</v>
      </c>
      <c r="B12" t="s">
        <v>237</v>
      </c>
      <c r="C12" t="s">
        <v>229</v>
      </c>
      <c r="D12" t="s">
        <v>237</v>
      </c>
      <c r="E12" t="s">
        <v>232</v>
      </c>
      <c r="F12" t="s">
        <v>232</v>
      </c>
      <c r="G12" t="s">
        <v>240</v>
      </c>
      <c r="H12" t="s">
        <v>240</v>
      </c>
      <c r="I12" t="s">
        <v>229</v>
      </c>
      <c r="J12" t="s">
        <v>235</v>
      </c>
      <c r="K12" t="s">
        <v>229</v>
      </c>
      <c r="L12" t="s">
        <v>235</v>
      </c>
      <c r="M12" t="s">
        <v>234</v>
      </c>
      <c r="N12" t="s">
        <v>234</v>
      </c>
      <c r="O12" t="s">
        <v>235</v>
      </c>
      <c r="P12" t="s">
        <v>235</v>
      </c>
    </row>
    <row r="13" spans="1:16">
      <c r="A13" t="s">
        <v>230</v>
      </c>
      <c r="B13" t="s">
        <v>236</v>
      </c>
      <c r="C13" t="s">
        <v>230</v>
      </c>
      <c r="D13" t="s">
        <v>236</v>
      </c>
      <c r="E13" t="s">
        <v>231</v>
      </c>
      <c r="F13" t="s">
        <v>231</v>
      </c>
      <c r="G13" t="s">
        <v>231</v>
      </c>
      <c r="H13" t="s">
        <v>231</v>
      </c>
      <c r="I13" t="s">
        <v>229</v>
      </c>
      <c r="J13" t="s">
        <v>230</v>
      </c>
      <c r="K13" t="s">
        <v>229</v>
      </c>
      <c r="L13" t="s">
        <v>230</v>
      </c>
      <c r="M13" t="s">
        <v>233</v>
      </c>
      <c r="N13" t="s">
        <v>233</v>
      </c>
      <c r="O13" t="s">
        <v>233</v>
      </c>
      <c r="P13" t="s">
        <v>233</v>
      </c>
    </row>
    <row r="14" spans="1:16">
      <c r="A14" t="s">
        <v>238</v>
      </c>
      <c r="B14" t="s">
        <v>237</v>
      </c>
      <c r="C14" t="s">
        <v>229</v>
      </c>
      <c r="D14" t="s">
        <v>237</v>
      </c>
      <c r="E14" t="s">
        <v>232</v>
      </c>
      <c r="F14" t="s">
        <v>232</v>
      </c>
      <c r="G14" t="s">
        <v>232</v>
      </c>
      <c r="H14" t="s">
        <v>232</v>
      </c>
      <c r="I14" t="s">
        <v>229</v>
      </c>
      <c r="J14" t="s">
        <v>235</v>
      </c>
      <c r="K14" t="s">
        <v>229</v>
      </c>
      <c r="L14" t="s">
        <v>235</v>
      </c>
      <c r="M14" t="s">
        <v>234</v>
      </c>
      <c r="N14" t="s">
        <v>234</v>
      </c>
      <c r="O14" t="s">
        <v>234</v>
      </c>
      <c r="P14" t="s">
        <v>234</v>
      </c>
    </row>
    <row r="15" spans="1:16">
      <c r="A15" t="s">
        <v>230</v>
      </c>
      <c r="B15" t="s">
        <v>236</v>
      </c>
      <c r="C15" t="s">
        <v>230</v>
      </c>
      <c r="D15" t="s">
        <v>236</v>
      </c>
      <c r="E15" t="s">
        <v>231</v>
      </c>
      <c r="F15" t="s">
        <v>231</v>
      </c>
      <c r="G15" t="s">
        <v>231</v>
      </c>
      <c r="H15" t="s">
        <v>231</v>
      </c>
      <c r="I15" t="s">
        <v>229</v>
      </c>
      <c r="J15" t="s">
        <v>230</v>
      </c>
      <c r="K15" t="s">
        <v>229</v>
      </c>
      <c r="L15" t="s">
        <v>230</v>
      </c>
      <c r="M15" t="s">
        <v>233</v>
      </c>
      <c r="N15" t="s">
        <v>233</v>
      </c>
      <c r="O15" t="s">
        <v>233</v>
      </c>
      <c r="P15" t="s">
        <v>233</v>
      </c>
    </row>
    <row r="16" spans="1:16">
      <c r="A16" t="s">
        <v>238</v>
      </c>
      <c r="B16" t="s">
        <v>237</v>
      </c>
      <c r="C16" t="s">
        <v>229</v>
      </c>
      <c r="D16" t="s">
        <v>237</v>
      </c>
      <c r="E16" t="s">
        <v>232</v>
      </c>
      <c r="F16" t="s">
        <v>232</v>
      </c>
      <c r="G16" t="s">
        <v>232</v>
      </c>
      <c r="H16" t="s">
        <v>232</v>
      </c>
      <c r="I16" t="s">
        <v>229</v>
      </c>
      <c r="J16" t="s">
        <v>235</v>
      </c>
      <c r="K16" t="s">
        <v>229</v>
      </c>
      <c r="L16" t="s">
        <v>235</v>
      </c>
      <c r="M16" t="s">
        <v>234</v>
      </c>
      <c r="N16" t="s">
        <v>234</v>
      </c>
      <c r="O16" t="s">
        <v>234</v>
      </c>
      <c r="P16" t="s">
        <v>234</v>
      </c>
    </row>
    <row r="19" spans="1:16">
      <c r="A19" t="str">
        <f>IF(ISBLANK(B20),"IMP",IF(B20=$B$22,"ABS",IF(B20=$B$28,"IMM",IF(B20=$B$27,"REL",IF(B20=$E$20,"IZX",IF(B20=$C$21,"IZY",IF(B20=$F$20,"ZP0",IF(B20=$F$21,"ZPX",IF(B20=$H$29,"ZPY",IF(B20=$K$21,"ABY",IF(B20=$N$21,"ABX",IF(B20=$N$26,"IND",999))))))))))))</f>
        <v>IMP</v>
      </c>
      <c r="B19" s="27" t="s">
        <v>913</v>
      </c>
    </row>
    <row r="22" spans="1:16">
      <c r="A22" t="str">
        <f>_xlfn.CONCAT("&amp;CPU::",A1,",")</f>
        <v>&amp;CPU::IMP,</v>
      </c>
      <c r="B22" t="str">
        <f t="shared" ref="B22:P22" si="0">_xlfn.CONCAT("&amp;CPU::",B1,",")</f>
        <v>&amp;CPU::IZX,</v>
      </c>
      <c r="C22" t="str">
        <f t="shared" si="0"/>
        <v>&amp;CPU::IMP,</v>
      </c>
      <c r="D22" t="str">
        <f t="shared" si="0"/>
        <v>&amp;CPU::IZX,</v>
      </c>
      <c r="E22" t="str">
        <f t="shared" si="0"/>
        <v>&amp;CPU::ZP0,</v>
      </c>
      <c r="F22" t="str">
        <f t="shared" si="0"/>
        <v>&amp;CPU::ZP0,</v>
      </c>
      <c r="G22" t="str">
        <f t="shared" si="0"/>
        <v>&amp;CPU::ZP0,</v>
      </c>
      <c r="H22" t="str">
        <f t="shared" si="0"/>
        <v>&amp;CPU::ZP0,</v>
      </c>
      <c r="I22" t="str">
        <f t="shared" si="0"/>
        <v>&amp;CPU::IMP,</v>
      </c>
      <c r="J22" t="str">
        <f t="shared" si="0"/>
        <v>&amp;CPU::IMM,</v>
      </c>
      <c r="K22" t="str">
        <f t="shared" si="0"/>
        <v>&amp;CPU::IMP,</v>
      </c>
      <c r="L22" t="str">
        <f t="shared" si="0"/>
        <v>&amp;CPU::IMM,</v>
      </c>
      <c r="M22" t="str">
        <f t="shared" si="0"/>
        <v>&amp;CPU::ABS,</v>
      </c>
      <c r="N22" t="str">
        <f t="shared" si="0"/>
        <v>&amp;CPU::ABS,</v>
      </c>
      <c r="O22" t="str">
        <f t="shared" si="0"/>
        <v>&amp;CPU::ABS,</v>
      </c>
      <c r="P22" t="str">
        <f t="shared" si="0"/>
        <v>&amp;CPU::ABS,</v>
      </c>
    </row>
    <row r="23" spans="1:16">
      <c r="A23" t="str">
        <f t="shared" ref="A23:P41" si="1">_xlfn.CONCAT("&amp;CPU::",A2,",")</f>
        <v>&amp;CPU::REL,</v>
      </c>
      <c r="B23" t="str">
        <f t="shared" si="1"/>
        <v>&amp;CPU::IZY,</v>
      </c>
      <c r="C23" t="str">
        <f t="shared" si="1"/>
        <v>&amp;CPU::IMP,</v>
      </c>
      <c r="D23" t="str">
        <f t="shared" si="1"/>
        <v>&amp;CPU::IZY,</v>
      </c>
      <c r="E23" t="str">
        <f t="shared" si="1"/>
        <v>&amp;CPU::ZPX,</v>
      </c>
      <c r="F23" t="str">
        <f t="shared" si="1"/>
        <v>&amp;CPU::ZPX,</v>
      </c>
      <c r="G23" t="str">
        <f t="shared" si="1"/>
        <v>&amp;CPU::ZPX,</v>
      </c>
      <c r="H23" t="str">
        <f t="shared" si="1"/>
        <v>&amp;CPU::ZPX,</v>
      </c>
      <c r="I23" t="str">
        <f t="shared" si="1"/>
        <v>&amp;CPU::IMP,</v>
      </c>
      <c r="J23" t="str">
        <f t="shared" si="1"/>
        <v>&amp;CPU::ABY,</v>
      </c>
      <c r="K23" t="str">
        <f t="shared" si="1"/>
        <v>&amp;CPU::IMP,</v>
      </c>
      <c r="L23" t="str">
        <f t="shared" si="1"/>
        <v>&amp;CPU::ABY,</v>
      </c>
      <c r="M23" t="str">
        <f t="shared" si="1"/>
        <v>&amp;CPU::ABX,</v>
      </c>
      <c r="N23" t="str">
        <f t="shared" si="1"/>
        <v>&amp;CPU::ABX,</v>
      </c>
      <c r="O23" t="str">
        <f t="shared" si="1"/>
        <v>&amp;CPU::ABX,</v>
      </c>
      <c r="P23" t="str">
        <f t="shared" si="1"/>
        <v>&amp;CPU::ABX,</v>
      </c>
    </row>
    <row r="24" spans="1:16">
      <c r="A24" t="str">
        <f t="shared" si="1"/>
        <v>&amp;CPU::ABS,</v>
      </c>
      <c r="B24" t="str">
        <f t="shared" si="1"/>
        <v>&amp;CPU::IZX,</v>
      </c>
      <c r="C24" t="str">
        <f t="shared" si="1"/>
        <v>&amp;CPU::IMP,</v>
      </c>
      <c r="D24" t="str">
        <f t="shared" si="1"/>
        <v>&amp;CPU::IZX,</v>
      </c>
      <c r="E24" t="str">
        <f t="shared" si="1"/>
        <v>&amp;CPU::ZP0,</v>
      </c>
      <c r="F24" t="str">
        <f t="shared" si="1"/>
        <v>&amp;CPU::ZP0,</v>
      </c>
      <c r="G24" t="str">
        <f t="shared" si="1"/>
        <v>&amp;CPU::ZP0,</v>
      </c>
      <c r="H24" t="str">
        <f t="shared" si="1"/>
        <v>&amp;CPU::ZP0,</v>
      </c>
      <c r="I24" t="str">
        <f t="shared" si="1"/>
        <v>&amp;CPU::IMP,</v>
      </c>
      <c r="J24" t="str">
        <f t="shared" si="1"/>
        <v>&amp;CPU::IMM,</v>
      </c>
      <c r="K24" t="str">
        <f t="shared" si="1"/>
        <v>&amp;CPU::IMP,</v>
      </c>
      <c r="L24" t="str">
        <f t="shared" si="1"/>
        <v>&amp;CPU::IMM,</v>
      </c>
      <c r="M24" t="str">
        <f t="shared" si="1"/>
        <v>&amp;CPU::ABS,</v>
      </c>
      <c r="N24" t="str">
        <f t="shared" si="1"/>
        <v>&amp;CPU::ABS,</v>
      </c>
      <c r="O24" t="str">
        <f t="shared" si="1"/>
        <v>&amp;CPU::ABS,</v>
      </c>
      <c r="P24" t="str">
        <f t="shared" si="1"/>
        <v>&amp;CPU::ABS,</v>
      </c>
    </row>
    <row r="25" spans="1:16">
      <c r="A25" t="str">
        <f t="shared" si="1"/>
        <v>&amp;CPU::REL,</v>
      </c>
      <c r="B25" t="str">
        <f t="shared" si="1"/>
        <v>&amp;CPU::IZY,</v>
      </c>
      <c r="C25" t="str">
        <f t="shared" si="1"/>
        <v>&amp;CPU::IMP,</v>
      </c>
      <c r="D25" t="str">
        <f t="shared" si="1"/>
        <v>&amp;CPU::IZY,</v>
      </c>
      <c r="E25" t="str">
        <f t="shared" si="1"/>
        <v>&amp;CPU::ZPX,</v>
      </c>
      <c r="F25" t="str">
        <f t="shared" si="1"/>
        <v>&amp;CPU::ZPX,</v>
      </c>
      <c r="G25" t="str">
        <f t="shared" si="1"/>
        <v>&amp;CPU::ZPX,</v>
      </c>
      <c r="H25" t="str">
        <f t="shared" si="1"/>
        <v>&amp;CPU::ZPX,</v>
      </c>
      <c r="I25" t="str">
        <f t="shared" si="1"/>
        <v>&amp;CPU::IMP,</v>
      </c>
      <c r="J25" t="str">
        <f t="shared" si="1"/>
        <v>&amp;CPU::ABY,</v>
      </c>
      <c r="K25" t="str">
        <f t="shared" si="1"/>
        <v>&amp;CPU::IMP,</v>
      </c>
      <c r="L25" t="str">
        <f t="shared" si="1"/>
        <v>&amp;CPU::ABY,</v>
      </c>
      <c r="M25" t="str">
        <f t="shared" si="1"/>
        <v>&amp;CPU::ABX,</v>
      </c>
      <c r="N25" t="str">
        <f t="shared" si="1"/>
        <v>&amp;CPU::ABX,</v>
      </c>
      <c r="O25" t="str">
        <f t="shared" si="1"/>
        <v>&amp;CPU::ABX,</v>
      </c>
      <c r="P25" t="str">
        <f t="shared" si="1"/>
        <v>&amp;CPU::ABX,</v>
      </c>
    </row>
    <row r="26" spans="1:16">
      <c r="A26" t="str">
        <f t="shared" si="1"/>
        <v>&amp;CPU::IMP,</v>
      </c>
      <c r="B26" t="str">
        <f t="shared" si="1"/>
        <v>&amp;CPU::IZX,</v>
      </c>
      <c r="C26" t="str">
        <f t="shared" si="1"/>
        <v>&amp;CPU::IMP,</v>
      </c>
      <c r="D26" t="str">
        <f t="shared" si="1"/>
        <v>&amp;CPU::IZX,</v>
      </c>
      <c r="E26" t="str">
        <f t="shared" si="1"/>
        <v>&amp;CPU::ZP0,</v>
      </c>
      <c r="F26" t="str">
        <f t="shared" si="1"/>
        <v>&amp;CPU::ZP0,</v>
      </c>
      <c r="G26" t="str">
        <f t="shared" si="1"/>
        <v>&amp;CPU::ZP0,</v>
      </c>
      <c r="H26" t="str">
        <f t="shared" si="1"/>
        <v>&amp;CPU::ZP0,</v>
      </c>
      <c r="I26" t="str">
        <f t="shared" si="1"/>
        <v>&amp;CPU::IMP,</v>
      </c>
      <c r="J26" t="str">
        <f t="shared" si="1"/>
        <v>&amp;CPU::IMM,</v>
      </c>
      <c r="K26" t="str">
        <f t="shared" si="1"/>
        <v>&amp;CPU::IMP,</v>
      </c>
      <c r="L26" t="str">
        <f t="shared" si="1"/>
        <v>&amp;CPU::IMM,</v>
      </c>
      <c r="M26" t="str">
        <f t="shared" si="1"/>
        <v>&amp;CPU::ABS,</v>
      </c>
      <c r="N26" t="str">
        <f t="shared" si="1"/>
        <v>&amp;CPU::ABS,</v>
      </c>
      <c r="O26" t="str">
        <f t="shared" si="1"/>
        <v>&amp;CPU::ABS,</v>
      </c>
      <c r="P26" t="str">
        <f t="shared" si="1"/>
        <v>&amp;CPU::ABS,</v>
      </c>
    </row>
    <row r="27" spans="1:16">
      <c r="A27" t="str">
        <f t="shared" si="1"/>
        <v>&amp;CPU::REL,</v>
      </c>
      <c r="B27" t="str">
        <f t="shared" si="1"/>
        <v>&amp;CPU::IZY,</v>
      </c>
      <c r="C27" t="str">
        <f t="shared" si="1"/>
        <v>&amp;CPU::IMP,</v>
      </c>
      <c r="D27" t="str">
        <f t="shared" si="1"/>
        <v>&amp;CPU::IZY,</v>
      </c>
      <c r="E27" t="str">
        <f t="shared" si="1"/>
        <v>&amp;CPU::ZPX,</v>
      </c>
      <c r="F27" t="str">
        <f t="shared" si="1"/>
        <v>&amp;CPU::ZPX,</v>
      </c>
      <c r="G27" t="str">
        <f t="shared" si="1"/>
        <v>&amp;CPU::ZPX,</v>
      </c>
      <c r="H27" t="str">
        <f t="shared" si="1"/>
        <v>&amp;CPU::ZPX,</v>
      </c>
      <c r="I27" t="str">
        <f t="shared" si="1"/>
        <v>&amp;CPU::IMP,</v>
      </c>
      <c r="J27" t="str">
        <f t="shared" si="1"/>
        <v>&amp;CPU::ABY,</v>
      </c>
      <c r="K27" t="str">
        <f t="shared" si="1"/>
        <v>&amp;CPU::IMP,</v>
      </c>
      <c r="L27" t="str">
        <f t="shared" si="1"/>
        <v>&amp;CPU::ABY,</v>
      </c>
      <c r="M27" t="str">
        <f t="shared" si="1"/>
        <v>&amp;CPU::ABX,</v>
      </c>
      <c r="N27" t="str">
        <f t="shared" si="1"/>
        <v>&amp;CPU::ABX,</v>
      </c>
      <c r="O27" t="str">
        <f t="shared" si="1"/>
        <v>&amp;CPU::ABX,</v>
      </c>
      <c r="P27" t="str">
        <f t="shared" si="1"/>
        <v>&amp;CPU::ABX,</v>
      </c>
    </row>
    <row r="28" spans="1:16">
      <c r="A28" t="str">
        <f t="shared" si="1"/>
        <v>&amp;CPU::IMP,</v>
      </c>
      <c r="B28" t="str">
        <f t="shared" si="1"/>
        <v>&amp;CPU::IZX,</v>
      </c>
      <c r="C28" t="str">
        <f t="shared" si="1"/>
        <v>&amp;CPU::IMP,</v>
      </c>
      <c r="D28" t="str">
        <f t="shared" si="1"/>
        <v>&amp;CPU::IZX,</v>
      </c>
      <c r="E28" t="str">
        <f t="shared" si="1"/>
        <v>&amp;CPU::ZP0,</v>
      </c>
      <c r="F28" t="str">
        <f t="shared" si="1"/>
        <v>&amp;CPU::ZP0,</v>
      </c>
      <c r="G28" t="str">
        <f t="shared" si="1"/>
        <v>&amp;CPU::ZP0,</v>
      </c>
      <c r="H28" t="str">
        <f t="shared" si="1"/>
        <v>&amp;CPU::ZP0,</v>
      </c>
      <c r="I28" t="str">
        <f t="shared" si="1"/>
        <v>&amp;CPU::IMP,</v>
      </c>
      <c r="J28" t="str">
        <f t="shared" si="1"/>
        <v>&amp;CPU::IMM,</v>
      </c>
      <c r="K28" t="str">
        <f t="shared" si="1"/>
        <v>&amp;CPU::IMP,</v>
      </c>
      <c r="L28" t="str">
        <f t="shared" si="1"/>
        <v>&amp;CPU::IMM,</v>
      </c>
      <c r="M28" t="str">
        <f t="shared" si="1"/>
        <v>&amp;CPU::IND,</v>
      </c>
      <c r="N28" t="str">
        <f t="shared" si="1"/>
        <v>&amp;CPU::ABS,</v>
      </c>
      <c r="O28" t="str">
        <f t="shared" si="1"/>
        <v>&amp;CPU::ABS,</v>
      </c>
      <c r="P28" t="str">
        <f t="shared" si="1"/>
        <v>&amp;CPU::ABS,</v>
      </c>
    </row>
    <row r="29" spans="1:16">
      <c r="A29" t="str">
        <f t="shared" si="1"/>
        <v>&amp;CPU::REL,</v>
      </c>
      <c r="B29" t="str">
        <f t="shared" si="1"/>
        <v>&amp;CPU::IZY,</v>
      </c>
      <c r="C29" t="str">
        <f t="shared" si="1"/>
        <v>&amp;CPU::IMP,</v>
      </c>
      <c r="D29" t="str">
        <f t="shared" si="1"/>
        <v>&amp;CPU::IZY,</v>
      </c>
      <c r="E29" t="str">
        <f t="shared" si="1"/>
        <v>&amp;CPU::ZPX,</v>
      </c>
      <c r="F29" t="str">
        <f t="shared" si="1"/>
        <v>&amp;CPU::ZPX,</v>
      </c>
      <c r="G29" t="str">
        <f t="shared" si="1"/>
        <v>&amp;CPU::ZPX,</v>
      </c>
      <c r="H29" t="str">
        <f t="shared" si="1"/>
        <v>&amp;CPU::ZPX,</v>
      </c>
      <c r="I29" t="str">
        <f t="shared" si="1"/>
        <v>&amp;CPU::IMP,</v>
      </c>
      <c r="J29" t="str">
        <f t="shared" si="1"/>
        <v>&amp;CPU::ABY,</v>
      </c>
      <c r="K29" t="str">
        <f t="shared" si="1"/>
        <v>&amp;CPU::IMP,</v>
      </c>
      <c r="L29" t="str">
        <f t="shared" si="1"/>
        <v>&amp;CPU::ABY,</v>
      </c>
      <c r="M29" t="str">
        <f t="shared" si="1"/>
        <v>&amp;CPU::ABX,</v>
      </c>
      <c r="N29" t="str">
        <f t="shared" si="1"/>
        <v>&amp;CPU::ABX,</v>
      </c>
      <c r="O29" t="str">
        <f t="shared" si="1"/>
        <v>&amp;CPU::ABX,</v>
      </c>
      <c r="P29" t="str">
        <f t="shared" si="1"/>
        <v>&amp;CPU::ABX,</v>
      </c>
    </row>
    <row r="30" spans="1:16">
      <c r="A30" t="str">
        <f t="shared" si="1"/>
        <v>&amp;CPU::IMM,</v>
      </c>
      <c r="B30" t="str">
        <f t="shared" si="1"/>
        <v>&amp;CPU::IZX,</v>
      </c>
      <c r="C30" t="str">
        <f t="shared" si="1"/>
        <v>&amp;CPU::IMM,</v>
      </c>
      <c r="D30" t="str">
        <f t="shared" si="1"/>
        <v>&amp;CPU::IZX,</v>
      </c>
      <c r="E30" t="str">
        <f t="shared" si="1"/>
        <v>&amp;CPU::ZP0,</v>
      </c>
      <c r="F30" t="str">
        <f t="shared" si="1"/>
        <v>&amp;CPU::ZP0,</v>
      </c>
      <c r="G30" t="str">
        <f t="shared" si="1"/>
        <v>&amp;CPU::ZP0,</v>
      </c>
      <c r="H30" t="str">
        <f t="shared" si="1"/>
        <v>&amp;CPU::ZP0,</v>
      </c>
      <c r="I30" t="str">
        <f t="shared" si="1"/>
        <v>&amp;CPU::IMP,</v>
      </c>
      <c r="J30" t="str">
        <f t="shared" si="1"/>
        <v>&amp;CPU::IMM,</v>
      </c>
      <c r="K30" t="str">
        <f t="shared" si="1"/>
        <v>&amp;CPU::IMP,</v>
      </c>
      <c r="L30" t="str">
        <f t="shared" si="1"/>
        <v>&amp;CPU::IMM,</v>
      </c>
      <c r="M30" t="str">
        <f t="shared" si="1"/>
        <v>&amp;CPU::ABS,</v>
      </c>
      <c r="N30" t="str">
        <f t="shared" si="1"/>
        <v>&amp;CPU::ABS,</v>
      </c>
      <c r="O30" t="str">
        <f t="shared" si="1"/>
        <v>&amp;CPU::ABS,</v>
      </c>
      <c r="P30" t="str">
        <f t="shared" si="1"/>
        <v>&amp;CPU::ABS,</v>
      </c>
    </row>
    <row r="31" spans="1:16">
      <c r="A31" t="str">
        <f t="shared" si="1"/>
        <v>&amp;CPU::REL,</v>
      </c>
      <c r="B31" t="str">
        <f t="shared" si="1"/>
        <v>&amp;CPU::IZY,</v>
      </c>
      <c r="C31" t="str">
        <f t="shared" si="1"/>
        <v>&amp;CPU::IMP,</v>
      </c>
      <c r="D31" t="str">
        <f t="shared" si="1"/>
        <v>&amp;CPU::IZY,</v>
      </c>
      <c r="E31" t="str">
        <f t="shared" si="1"/>
        <v>&amp;CPU::ZPX,</v>
      </c>
      <c r="F31" t="str">
        <f t="shared" si="1"/>
        <v>&amp;CPU::ZPX,</v>
      </c>
      <c r="G31" t="str">
        <f t="shared" si="1"/>
        <v>&amp;CPU::ZPY,</v>
      </c>
      <c r="H31" t="str">
        <f t="shared" si="1"/>
        <v>&amp;CPU::ZPY,</v>
      </c>
      <c r="I31" t="str">
        <f t="shared" si="1"/>
        <v>&amp;CPU::IMP,</v>
      </c>
      <c r="J31" t="str">
        <f t="shared" si="1"/>
        <v>&amp;CPU::ABY,</v>
      </c>
      <c r="K31" t="str">
        <f t="shared" si="1"/>
        <v>&amp;CPU::IMP,</v>
      </c>
      <c r="L31" t="str">
        <f t="shared" si="1"/>
        <v>&amp;CPU::ABY,</v>
      </c>
      <c r="M31" t="str">
        <f t="shared" si="1"/>
        <v>&amp;CPU::ABX,</v>
      </c>
      <c r="N31" t="str">
        <f t="shared" si="1"/>
        <v>&amp;CPU::ABX,</v>
      </c>
      <c r="O31" t="str">
        <f t="shared" si="1"/>
        <v>&amp;CPU::ABY,</v>
      </c>
      <c r="P31" t="str">
        <f t="shared" si="1"/>
        <v>&amp;CPU::ABY,</v>
      </c>
    </row>
    <row r="32" spans="1:16">
      <c r="A32" t="str">
        <f t="shared" si="1"/>
        <v>&amp;CPU::IMM,</v>
      </c>
      <c r="B32" t="str">
        <f t="shared" si="1"/>
        <v>&amp;CPU::IZX,</v>
      </c>
      <c r="C32" t="str">
        <f t="shared" si="1"/>
        <v>&amp;CPU::IMM,</v>
      </c>
      <c r="D32" t="str">
        <f t="shared" si="1"/>
        <v>&amp;CPU::IZX,</v>
      </c>
      <c r="E32" t="str">
        <f t="shared" si="1"/>
        <v>&amp;CPU::ZP0,</v>
      </c>
      <c r="F32" t="str">
        <f t="shared" si="1"/>
        <v>&amp;CPU::ZP0,</v>
      </c>
      <c r="G32" t="str">
        <f t="shared" si="1"/>
        <v>&amp;CPU::ZP0,</v>
      </c>
      <c r="H32" t="str">
        <f t="shared" si="1"/>
        <v>&amp;CPU::ZP0,</v>
      </c>
      <c r="I32" t="str">
        <f t="shared" si="1"/>
        <v>&amp;CPU::IMP,</v>
      </c>
      <c r="J32" t="str">
        <f t="shared" si="1"/>
        <v>&amp;CPU::IMM,</v>
      </c>
      <c r="K32" t="str">
        <f t="shared" si="1"/>
        <v>&amp;CPU::IMP,</v>
      </c>
      <c r="L32" t="str">
        <f t="shared" si="1"/>
        <v>&amp;CPU::IMM,</v>
      </c>
      <c r="M32" t="str">
        <f t="shared" si="1"/>
        <v>&amp;CPU::ABS,</v>
      </c>
      <c r="N32" t="str">
        <f t="shared" si="1"/>
        <v>&amp;CPU::ABS,</v>
      </c>
      <c r="O32" t="str">
        <f t="shared" si="1"/>
        <v>&amp;CPU::ABS,</v>
      </c>
      <c r="P32" t="str">
        <f t="shared" si="1"/>
        <v>&amp;CPU::ABS,</v>
      </c>
    </row>
    <row r="33" spans="1:16">
      <c r="A33" t="str">
        <f t="shared" si="1"/>
        <v>&amp;CPU::REL,</v>
      </c>
      <c r="B33" t="str">
        <f t="shared" si="1"/>
        <v>&amp;CPU::IZY,</v>
      </c>
      <c r="C33" t="str">
        <f t="shared" si="1"/>
        <v>&amp;CPU::IMP,</v>
      </c>
      <c r="D33" t="str">
        <f t="shared" si="1"/>
        <v>&amp;CPU::IZY,</v>
      </c>
      <c r="E33" t="str">
        <f t="shared" si="1"/>
        <v>&amp;CPU::ZPX,</v>
      </c>
      <c r="F33" t="str">
        <f t="shared" si="1"/>
        <v>&amp;CPU::ZPX,</v>
      </c>
      <c r="G33" t="str">
        <f t="shared" si="1"/>
        <v>&amp;CPU::ZPY,</v>
      </c>
      <c r="H33" t="str">
        <f t="shared" si="1"/>
        <v>&amp;CPU::ZPY,</v>
      </c>
      <c r="I33" t="str">
        <f t="shared" si="1"/>
        <v>&amp;CPU::IMP,</v>
      </c>
      <c r="J33" t="str">
        <f t="shared" si="1"/>
        <v>&amp;CPU::ABY,</v>
      </c>
      <c r="K33" t="str">
        <f t="shared" si="1"/>
        <v>&amp;CPU::IMP,</v>
      </c>
      <c r="L33" t="str">
        <f t="shared" si="1"/>
        <v>&amp;CPU::ABY,</v>
      </c>
      <c r="M33" t="str">
        <f t="shared" si="1"/>
        <v>&amp;CPU::ABX,</v>
      </c>
      <c r="N33" t="str">
        <f t="shared" si="1"/>
        <v>&amp;CPU::ABX,</v>
      </c>
      <c r="O33" t="str">
        <f t="shared" si="1"/>
        <v>&amp;CPU::ABY,</v>
      </c>
      <c r="P33" t="str">
        <f t="shared" si="1"/>
        <v>&amp;CPU::ABY,</v>
      </c>
    </row>
    <row r="34" spans="1:16">
      <c r="A34" t="str">
        <f t="shared" si="1"/>
        <v>&amp;CPU::IMM,</v>
      </c>
      <c r="B34" t="str">
        <f t="shared" si="1"/>
        <v>&amp;CPU::IZX,</v>
      </c>
      <c r="C34" t="str">
        <f t="shared" si="1"/>
        <v>&amp;CPU::IMM,</v>
      </c>
      <c r="D34" t="str">
        <f t="shared" si="1"/>
        <v>&amp;CPU::IZX,</v>
      </c>
      <c r="E34" t="str">
        <f t="shared" si="1"/>
        <v>&amp;CPU::ZP0,</v>
      </c>
      <c r="F34" t="str">
        <f t="shared" si="1"/>
        <v>&amp;CPU::ZP0,</v>
      </c>
      <c r="G34" t="str">
        <f t="shared" si="1"/>
        <v>&amp;CPU::ZP0,</v>
      </c>
      <c r="H34" t="str">
        <f t="shared" si="1"/>
        <v>&amp;CPU::ZP0,</v>
      </c>
      <c r="I34" t="str">
        <f t="shared" si="1"/>
        <v>&amp;CPU::IMP,</v>
      </c>
      <c r="J34" t="str">
        <f t="shared" si="1"/>
        <v>&amp;CPU::IMM,</v>
      </c>
      <c r="K34" t="str">
        <f t="shared" si="1"/>
        <v>&amp;CPU::IMP,</v>
      </c>
      <c r="L34" t="str">
        <f t="shared" si="1"/>
        <v>&amp;CPU::IMM,</v>
      </c>
      <c r="M34" t="str">
        <f t="shared" si="1"/>
        <v>&amp;CPU::ABS,</v>
      </c>
      <c r="N34" t="str">
        <f t="shared" si="1"/>
        <v>&amp;CPU::ABS,</v>
      </c>
      <c r="O34" t="str">
        <f t="shared" si="1"/>
        <v>&amp;CPU::ABS,</v>
      </c>
      <c r="P34" t="str">
        <f t="shared" si="1"/>
        <v>&amp;CPU::ABS,</v>
      </c>
    </row>
    <row r="35" spans="1:16">
      <c r="A35" t="str">
        <f t="shared" si="1"/>
        <v>&amp;CPU::REL,</v>
      </c>
      <c r="B35" t="str">
        <f t="shared" si="1"/>
        <v>&amp;CPU::IZY,</v>
      </c>
      <c r="C35" t="str">
        <f t="shared" si="1"/>
        <v>&amp;CPU::IMP,</v>
      </c>
      <c r="D35" t="str">
        <f t="shared" si="1"/>
        <v>&amp;CPU::IZY,</v>
      </c>
      <c r="E35" t="str">
        <f t="shared" si="1"/>
        <v>&amp;CPU::ZPX,</v>
      </c>
      <c r="F35" t="str">
        <f t="shared" si="1"/>
        <v>&amp;CPU::ZPX,</v>
      </c>
      <c r="G35" t="str">
        <f t="shared" si="1"/>
        <v>&amp;CPU::ZPX,</v>
      </c>
      <c r="H35" t="str">
        <f t="shared" si="1"/>
        <v>&amp;CPU::ZPX,</v>
      </c>
      <c r="I35" t="str">
        <f t="shared" si="1"/>
        <v>&amp;CPU::IMP,</v>
      </c>
      <c r="J35" t="str">
        <f t="shared" si="1"/>
        <v>&amp;CPU::ABY,</v>
      </c>
      <c r="K35" t="str">
        <f t="shared" si="1"/>
        <v>&amp;CPU::IMP,</v>
      </c>
      <c r="L35" t="str">
        <f t="shared" si="1"/>
        <v>&amp;CPU::ABY,</v>
      </c>
      <c r="M35" t="str">
        <f t="shared" si="1"/>
        <v>&amp;CPU::ABX,</v>
      </c>
      <c r="N35" t="str">
        <f t="shared" si="1"/>
        <v>&amp;CPU::ABX,</v>
      </c>
      <c r="O35" t="str">
        <f t="shared" si="1"/>
        <v>&amp;CPU::ABX,</v>
      </c>
      <c r="P35" t="str">
        <f t="shared" si="1"/>
        <v>&amp;CPU::ABX,</v>
      </c>
    </row>
    <row r="36" spans="1:16">
      <c r="A36" t="str">
        <f t="shared" si="1"/>
        <v>&amp;CPU::IMM,</v>
      </c>
      <c r="B36" t="str">
        <f t="shared" si="1"/>
        <v>&amp;CPU::IZX,</v>
      </c>
      <c r="C36" t="str">
        <f t="shared" si="1"/>
        <v>&amp;CPU::IMM,</v>
      </c>
      <c r="D36" t="str">
        <f t="shared" si="1"/>
        <v>&amp;CPU::IZX,</v>
      </c>
      <c r="E36" t="str">
        <f t="shared" si="1"/>
        <v>&amp;CPU::ZP0,</v>
      </c>
      <c r="F36" t="str">
        <f t="shared" si="1"/>
        <v>&amp;CPU::ZP0,</v>
      </c>
      <c r="G36" t="str">
        <f t="shared" si="1"/>
        <v>&amp;CPU::ZP0,</v>
      </c>
      <c r="H36" t="str">
        <f t="shared" si="1"/>
        <v>&amp;CPU::ZP0,</v>
      </c>
      <c r="I36" t="str">
        <f t="shared" si="1"/>
        <v>&amp;CPU::IMP,</v>
      </c>
      <c r="J36" t="str">
        <f t="shared" si="1"/>
        <v>&amp;CPU::IMM,</v>
      </c>
      <c r="K36" t="str">
        <f t="shared" si="1"/>
        <v>&amp;CPU::IMP,</v>
      </c>
      <c r="L36" t="str">
        <f t="shared" si="1"/>
        <v>&amp;CPU::IMM,</v>
      </c>
      <c r="M36" t="str">
        <f t="shared" si="1"/>
        <v>&amp;CPU::ABS,</v>
      </c>
      <c r="N36" t="str">
        <f t="shared" si="1"/>
        <v>&amp;CPU::ABS,</v>
      </c>
      <c r="O36" t="str">
        <f t="shared" si="1"/>
        <v>&amp;CPU::ABS,</v>
      </c>
      <c r="P36" t="str">
        <f t="shared" si="1"/>
        <v>&amp;CPU::ABS,</v>
      </c>
    </row>
    <row r="37" spans="1:16">
      <c r="A37" t="str">
        <f t="shared" si="1"/>
        <v>&amp;CPU::REL,</v>
      </c>
      <c r="B37" t="str">
        <f t="shared" si="1"/>
        <v>&amp;CPU::IZY,</v>
      </c>
      <c r="C37" t="str">
        <f t="shared" si="1"/>
        <v>&amp;CPU::IMP,</v>
      </c>
      <c r="D37" t="str">
        <f t="shared" si="1"/>
        <v>&amp;CPU::IZY,</v>
      </c>
      <c r="E37" t="str">
        <f t="shared" si="1"/>
        <v>&amp;CPU::ZPX,</v>
      </c>
      <c r="F37" t="str">
        <f t="shared" si="1"/>
        <v>&amp;CPU::ZPX,</v>
      </c>
      <c r="G37" t="str">
        <f t="shared" si="1"/>
        <v>&amp;CPU::ZPX,</v>
      </c>
      <c r="H37" t="str">
        <f t="shared" si="1"/>
        <v>&amp;CPU::ZPX,</v>
      </c>
      <c r="I37" t="str">
        <f t="shared" si="1"/>
        <v>&amp;CPU::IMP,</v>
      </c>
      <c r="J37" t="str">
        <f t="shared" si="1"/>
        <v>&amp;CPU::ABY,</v>
      </c>
      <c r="K37" t="str">
        <f t="shared" si="1"/>
        <v>&amp;CPU::IMP,</v>
      </c>
      <c r="L37" t="str">
        <f t="shared" si="1"/>
        <v>&amp;CPU::ABY,</v>
      </c>
      <c r="M37" t="str">
        <f t="shared" si="1"/>
        <v>&amp;CPU::ABX,</v>
      </c>
      <c r="N37" t="str">
        <f t="shared" si="1"/>
        <v>&amp;CPU::ABX,</v>
      </c>
      <c r="O37" t="str">
        <f t="shared" si="1"/>
        <v>&amp;CPU::ABX,</v>
      </c>
      <c r="P37" t="str">
        <f t="shared" si="1"/>
        <v>&amp;CPU::ABX,</v>
      </c>
    </row>
    <row r="39" spans="1:16">
      <c r="A39" t="s">
        <v>1019</v>
      </c>
      <c r="B39" t="s">
        <v>1020</v>
      </c>
      <c r="C39" t="s">
        <v>1019</v>
      </c>
      <c r="D39" t="s">
        <v>1020</v>
      </c>
      <c r="E39" t="s">
        <v>1021</v>
      </c>
      <c r="F39" t="s">
        <v>1021</v>
      </c>
      <c r="G39" t="s">
        <v>1021</v>
      </c>
      <c r="H39" t="s">
        <v>1021</v>
      </c>
      <c r="I39" t="s">
        <v>1019</v>
      </c>
      <c r="J39" t="s">
        <v>1022</v>
      </c>
      <c r="K39" t="s">
        <v>1019</v>
      </c>
      <c r="L39" t="s">
        <v>1022</v>
      </c>
      <c r="M39" t="s">
        <v>1023</v>
      </c>
      <c r="N39" t="s">
        <v>1023</v>
      </c>
      <c r="O39" t="s">
        <v>1023</v>
      </c>
      <c r="P39" t="s">
        <v>1023</v>
      </c>
    </row>
    <row r="40" spans="1:16">
      <c r="A40" t="s">
        <v>1024</v>
      </c>
      <c r="B40" t="s">
        <v>1025</v>
      </c>
      <c r="C40" t="s">
        <v>1019</v>
      </c>
      <c r="D40" t="s">
        <v>1025</v>
      </c>
      <c r="E40" t="s">
        <v>1026</v>
      </c>
      <c r="F40" t="s">
        <v>1026</v>
      </c>
      <c r="G40" t="s">
        <v>1026</v>
      </c>
      <c r="H40" t="s">
        <v>1026</v>
      </c>
      <c r="I40" t="s">
        <v>1019</v>
      </c>
      <c r="J40" t="s">
        <v>1027</v>
      </c>
      <c r="K40" t="s">
        <v>1019</v>
      </c>
      <c r="L40" t="s">
        <v>1027</v>
      </c>
      <c r="M40" t="s">
        <v>1028</v>
      </c>
      <c r="N40" t="s">
        <v>1028</v>
      </c>
      <c r="O40" t="s">
        <v>1028</v>
      </c>
      <c r="P40" t="s">
        <v>1028</v>
      </c>
    </row>
    <row r="41" spans="1:16">
      <c r="A41" t="s">
        <v>1023</v>
      </c>
      <c r="B41" t="s">
        <v>1020</v>
      </c>
      <c r="C41" t="s">
        <v>1019</v>
      </c>
      <c r="D41" t="s">
        <v>1020</v>
      </c>
      <c r="E41" t="s">
        <v>1021</v>
      </c>
      <c r="F41" t="s">
        <v>1021</v>
      </c>
      <c r="G41" t="s">
        <v>1021</v>
      </c>
      <c r="H41" t="s">
        <v>1021</v>
      </c>
      <c r="I41" t="s">
        <v>1019</v>
      </c>
      <c r="J41" t="s">
        <v>1022</v>
      </c>
      <c r="K41" t="s">
        <v>1019</v>
      </c>
      <c r="L41" t="s">
        <v>1022</v>
      </c>
      <c r="M41" t="s">
        <v>1023</v>
      </c>
      <c r="N41" t="s">
        <v>1023</v>
      </c>
      <c r="O41" t="s">
        <v>1023</v>
      </c>
      <c r="P41" t="s">
        <v>1023</v>
      </c>
    </row>
    <row r="42" spans="1:16">
      <c r="A42" t="s">
        <v>1024</v>
      </c>
      <c r="B42" t="s">
        <v>1025</v>
      </c>
      <c r="C42" t="s">
        <v>1019</v>
      </c>
      <c r="D42" t="s">
        <v>1025</v>
      </c>
      <c r="E42" t="s">
        <v>1026</v>
      </c>
      <c r="F42" t="s">
        <v>1026</v>
      </c>
      <c r="G42" t="s">
        <v>1026</v>
      </c>
      <c r="H42" t="s">
        <v>1026</v>
      </c>
      <c r="I42" t="s">
        <v>1019</v>
      </c>
      <c r="J42" t="s">
        <v>1027</v>
      </c>
      <c r="K42" t="s">
        <v>1019</v>
      </c>
      <c r="L42" t="s">
        <v>1027</v>
      </c>
      <c r="M42" t="s">
        <v>1028</v>
      </c>
      <c r="N42" t="s">
        <v>1028</v>
      </c>
      <c r="O42" t="s">
        <v>1028</v>
      </c>
      <c r="P42" t="s">
        <v>1028</v>
      </c>
    </row>
    <row r="43" spans="1:16">
      <c r="A43" t="s">
        <v>1019</v>
      </c>
      <c r="B43" t="s">
        <v>1020</v>
      </c>
      <c r="C43" t="s">
        <v>1019</v>
      </c>
      <c r="D43" t="s">
        <v>1020</v>
      </c>
      <c r="E43" t="s">
        <v>1021</v>
      </c>
      <c r="F43" t="s">
        <v>1021</v>
      </c>
      <c r="G43" t="s">
        <v>1021</v>
      </c>
      <c r="H43" t="s">
        <v>1021</v>
      </c>
      <c r="I43" t="s">
        <v>1019</v>
      </c>
      <c r="J43" t="s">
        <v>1022</v>
      </c>
      <c r="K43" t="s">
        <v>1019</v>
      </c>
      <c r="L43" t="s">
        <v>1022</v>
      </c>
      <c r="M43" t="s">
        <v>1023</v>
      </c>
      <c r="N43" t="s">
        <v>1023</v>
      </c>
      <c r="O43" t="s">
        <v>1023</v>
      </c>
      <c r="P43" t="s">
        <v>1023</v>
      </c>
    </row>
    <row r="44" spans="1:16">
      <c r="A44" t="s">
        <v>1024</v>
      </c>
      <c r="B44" t="s">
        <v>1025</v>
      </c>
      <c r="C44" t="s">
        <v>1019</v>
      </c>
      <c r="D44" t="s">
        <v>1025</v>
      </c>
      <c r="E44" t="s">
        <v>1026</v>
      </c>
      <c r="F44" t="s">
        <v>1026</v>
      </c>
      <c r="G44" t="s">
        <v>1026</v>
      </c>
      <c r="H44" t="s">
        <v>1026</v>
      </c>
      <c r="I44" t="s">
        <v>1019</v>
      </c>
      <c r="J44" t="s">
        <v>1027</v>
      </c>
      <c r="K44" t="s">
        <v>1019</v>
      </c>
      <c r="L44" t="s">
        <v>1027</v>
      </c>
      <c r="M44" t="s">
        <v>1028</v>
      </c>
      <c r="N44" t="s">
        <v>1028</v>
      </c>
      <c r="O44" t="s">
        <v>1028</v>
      </c>
      <c r="P44" t="s">
        <v>1028</v>
      </c>
    </row>
    <row r="45" spans="1:16">
      <c r="A45" t="s">
        <v>1019</v>
      </c>
      <c r="B45" t="s">
        <v>1020</v>
      </c>
      <c r="C45" t="s">
        <v>1019</v>
      </c>
      <c r="D45" t="s">
        <v>1020</v>
      </c>
      <c r="E45" t="s">
        <v>1021</v>
      </c>
      <c r="F45" t="s">
        <v>1021</v>
      </c>
      <c r="G45" t="s">
        <v>1021</v>
      </c>
      <c r="H45" t="s">
        <v>1021</v>
      </c>
      <c r="I45" t="s">
        <v>1019</v>
      </c>
      <c r="J45" t="s">
        <v>1022</v>
      </c>
      <c r="K45" t="s">
        <v>1019</v>
      </c>
      <c r="L45" t="s">
        <v>1022</v>
      </c>
      <c r="M45" t="s">
        <v>1029</v>
      </c>
      <c r="N45" t="s">
        <v>1023</v>
      </c>
      <c r="O45" t="s">
        <v>1023</v>
      </c>
      <c r="P45" t="s">
        <v>1023</v>
      </c>
    </row>
    <row r="46" spans="1:16">
      <c r="A46" t="s">
        <v>1024</v>
      </c>
      <c r="B46" t="s">
        <v>1025</v>
      </c>
      <c r="C46" t="s">
        <v>1019</v>
      </c>
      <c r="D46" t="s">
        <v>1025</v>
      </c>
      <c r="E46" t="s">
        <v>1026</v>
      </c>
      <c r="F46" t="s">
        <v>1026</v>
      </c>
      <c r="G46" t="s">
        <v>1026</v>
      </c>
      <c r="H46" t="s">
        <v>1026</v>
      </c>
      <c r="I46" t="s">
        <v>1019</v>
      </c>
      <c r="J46" t="s">
        <v>1027</v>
      </c>
      <c r="K46" t="s">
        <v>1019</v>
      </c>
      <c r="L46" t="s">
        <v>1027</v>
      </c>
      <c r="M46" t="s">
        <v>1028</v>
      </c>
      <c r="N46" t="s">
        <v>1028</v>
      </c>
      <c r="O46" t="s">
        <v>1028</v>
      </c>
      <c r="P46" t="s">
        <v>1028</v>
      </c>
    </row>
    <row r="47" spans="1:16">
      <c r="A47" t="s">
        <v>1022</v>
      </c>
      <c r="B47" t="s">
        <v>1020</v>
      </c>
      <c r="C47" t="s">
        <v>1022</v>
      </c>
      <c r="D47" t="s">
        <v>1020</v>
      </c>
      <c r="E47" t="s">
        <v>1021</v>
      </c>
      <c r="F47" t="s">
        <v>1021</v>
      </c>
      <c r="G47" t="s">
        <v>1021</v>
      </c>
      <c r="H47" t="s">
        <v>1021</v>
      </c>
      <c r="I47" t="s">
        <v>1019</v>
      </c>
      <c r="J47" t="s">
        <v>1022</v>
      </c>
      <c r="K47" t="s">
        <v>1019</v>
      </c>
      <c r="L47" t="s">
        <v>1022</v>
      </c>
      <c r="M47" t="s">
        <v>1023</v>
      </c>
      <c r="N47" t="s">
        <v>1023</v>
      </c>
      <c r="O47" t="s">
        <v>1023</v>
      </c>
      <c r="P47" t="s">
        <v>1023</v>
      </c>
    </row>
    <row r="48" spans="1:16">
      <c r="A48" t="s">
        <v>1024</v>
      </c>
      <c r="B48" t="s">
        <v>1025</v>
      </c>
      <c r="C48" t="s">
        <v>1019</v>
      </c>
      <c r="D48" t="s">
        <v>1025</v>
      </c>
      <c r="E48" t="s">
        <v>1026</v>
      </c>
      <c r="F48" t="s">
        <v>1026</v>
      </c>
      <c r="G48" t="s">
        <v>1030</v>
      </c>
      <c r="H48" t="s">
        <v>1030</v>
      </c>
      <c r="I48" t="s">
        <v>1019</v>
      </c>
      <c r="J48" t="s">
        <v>1027</v>
      </c>
      <c r="K48" t="s">
        <v>1019</v>
      </c>
      <c r="L48" t="s">
        <v>1027</v>
      </c>
      <c r="M48" t="s">
        <v>1028</v>
      </c>
      <c r="N48" t="s">
        <v>1028</v>
      </c>
      <c r="O48" t="s">
        <v>1027</v>
      </c>
      <c r="P48" t="s">
        <v>1027</v>
      </c>
    </row>
    <row r="49" spans="1:16">
      <c r="A49" t="s">
        <v>1022</v>
      </c>
      <c r="B49" t="s">
        <v>1020</v>
      </c>
      <c r="C49" t="s">
        <v>1022</v>
      </c>
      <c r="D49" t="s">
        <v>1020</v>
      </c>
      <c r="E49" t="s">
        <v>1021</v>
      </c>
      <c r="F49" t="s">
        <v>1021</v>
      </c>
      <c r="G49" t="s">
        <v>1021</v>
      </c>
      <c r="H49" t="s">
        <v>1021</v>
      </c>
      <c r="I49" t="s">
        <v>1019</v>
      </c>
      <c r="J49" t="s">
        <v>1022</v>
      </c>
      <c r="K49" t="s">
        <v>1019</v>
      </c>
      <c r="L49" t="s">
        <v>1022</v>
      </c>
      <c r="M49" t="s">
        <v>1023</v>
      </c>
      <c r="N49" t="s">
        <v>1023</v>
      </c>
      <c r="O49" t="s">
        <v>1023</v>
      </c>
      <c r="P49" t="s">
        <v>1023</v>
      </c>
    </row>
    <row r="50" spans="1:16">
      <c r="A50" t="s">
        <v>1024</v>
      </c>
      <c r="B50" t="s">
        <v>1025</v>
      </c>
      <c r="C50" t="s">
        <v>1019</v>
      </c>
      <c r="D50" t="s">
        <v>1025</v>
      </c>
      <c r="E50" t="s">
        <v>1026</v>
      </c>
      <c r="F50" t="s">
        <v>1026</v>
      </c>
      <c r="G50" t="s">
        <v>1030</v>
      </c>
      <c r="H50" t="s">
        <v>1030</v>
      </c>
      <c r="I50" t="s">
        <v>1019</v>
      </c>
      <c r="J50" t="s">
        <v>1027</v>
      </c>
      <c r="K50" t="s">
        <v>1019</v>
      </c>
      <c r="L50" t="s">
        <v>1027</v>
      </c>
      <c r="M50" t="s">
        <v>1028</v>
      </c>
      <c r="N50" t="s">
        <v>1028</v>
      </c>
      <c r="O50" t="s">
        <v>1027</v>
      </c>
      <c r="P50" t="s">
        <v>1027</v>
      </c>
    </row>
    <row r="51" spans="1:16">
      <c r="A51" t="s">
        <v>1022</v>
      </c>
      <c r="B51" t="s">
        <v>1020</v>
      </c>
      <c r="C51" t="s">
        <v>1022</v>
      </c>
      <c r="D51" t="s">
        <v>1020</v>
      </c>
      <c r="E51" t="s">
        <v>1021</v>
      </c>
      <c r="F51" t="s">
        <v>1021</v>
      </c>
      <c r="G51" t="s">
        <v>1021</v>
      </c>
      <c r="H51" t="s">
        <v>1021</v>
      </c>
      <c r="I51" t="s">
        <v>1019</v>
      </c>
      <c r="J51" t="s">
        <v>1022</v>
      </c>
      <c r="K51" t="s">
        <v>1019</v>
      </c>
      <c r="L51" t="s">
        <v>1022</v>
      </c>
      <c r="M51" t="s">
        <v>1023</v>
      </c>
      <c r="N51" t="s">
        <v>1023</v>
      </c>
      <c r="O51" t="s">
        <v>1023</v>
      </c>
      <c r="P51" t="s">
        <v>1023</v>
      </c>
    </row>
    <row r="52" spans="1:16">
      <c r="A52" t="s">
        <v>1024</v>
      </c>
      <c r="B52" t="s">
        <v>1025</v>
      </c>
      <c r="C52" t="s">
        <v>1019</v>
      </c>
      <c r="D52" t="s">
        <v>1025</v>
      </c>
      <c r="E52" t="s">
        <v>1026</v>
      </c>
      <c r="F52" t="s">
        <v>1026</v>
      </c>
      <c r="G52" t="s">
        <v>1026</v>
      </c>
      <c r="H52" t="s">
        <v>1026</v>
      </c>
      <c r="I52" t="s">
        <v>1019</v>
      </c>
      <c r="J52" t="s">
        <v>1027</v>
      </c>
      <c r="K52" t="s">
        <v>1019</v>
      </c>
      <c r="L52" t="s">
        <v>1027</v>
      </c>
      <c r="M52" t="s">
        <v>1028</v>
      </c>
      <c r="N52" t="s">
        <v>1028</v>
      </c>
      <c r="O52" t="s">
        <v>1028</v>
      </c>
      <c r="P52" t="s">
        <v>1028</v>
      </c>
    </row>
    <row r="53" spans="1:16">
      <c r="A53" t="s">
        <v>1022</v>
      </c>
      <c r="B53" t="s">
        <v>1020</v>
      </c>
      <c r="C53" t="s">
        <v>1022</v>
      </c>
      <c r="D53" t="s">
        <v>1020</v>
      </c>
      <c r="E53" t="s">
        <v>1021</v>
      </c>
      <c r="F53" t="s">
        <v>1021</v>
      </c>
      <c r="G53" t="s">
        <v>1021</v>
      </c>
      <c r="H53" t="s">
        <v>1021</v>
      </c>
      <c r="I53" t="s">
        <v>1019</v>
      </c>
      <c r="J53" t="s">
        <v>1022</v>
      </c>
      <c r="K53" t="s">
        <v>1019</v>
      </c>
      <c r="L53" t="s">
        <v>1022</v>
      </c>
      <c r="M53" t="s">
        <v>1023</v>
      </c>
      <c r="N53" t="s">
        <v>1023</v>
      </c>
      <c r="O53" t="s">
        <v>1023</v>
      </c>
      <c r="P53" t="s">
        <v>1023</v>
      </c>
    </row>
    <row r="54" spans="1:16">
      <c r="A54" t="s">
        <v>1024</v>
      </c>
      <c r="B54" t="s">
        <v>1025</v>
      </c>
      <c r="C54" t="s">
        <v>1019</v>
      </c>
      <c r="D54" t="s">
        <v>1025</v>
      </c>
      <c r="E54" t="s">
        <v>1026</v>
      </c>
      <c r="F54" t="s">
        <v>1026</v>
      </c>
      <c r="G54" t="s">
        <v>1026</v>
      </c>
      <c r="H54" t="s">
        <v>1026</v>
      </c>
      <c r="I54" t="s">
        <v>1019</v>
      </c>
      <c r="J54" t="s">
        <v>1027</v>
      </c>
      <c r="K54" t="s">
        <v>1019</v>
      </c>
      <c r="L54" t="s">
        <v>1027</v>
      </c>
      <c r="M54" t="s">
        <v>1028</v>
      </c>
      <c r="N54" t="s">
        <v>1028</v>
      </c>
      <c r="O54" t="s">
        <v>1028</v>
      </c>
      <c r="P54" t="s">
        <v>1028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484F4-E6FC-4FE3-BB08-71DD8B0C9796}">
  <dimension ref="A1:P60"/>
  <sheetViews>
    <sheetView tabSelected="1" topLeftCell="A37" zoomScale="70" zoomScaleNormal="70" workbookViewId="0">
      <selection activeCell="B55" sqref="B55:E60"/>
    </sheetView>
  </sheetViews>
  <sheetFormatPr defaultRowHeight="21"/>
  <cols>
    <col min="1" max="1" width="10.453125" bestFit="1" customWidth="1"/>
    <col min="2" max="2" width="10.6328125" bestFit="1" customWidth="1"/>
    <col min="3" max="3" width="10.453125" bestFit="1" customWidth="1"/>
    <col min="4" max="4" width="10.26953125" bestFit="1" customWidth="1"/>
    <col min="5" max="5" width="10.453125" bestFit="1" customWidth="1"/>
    <col min="6" max="6" width="10.6328125" bestFit="1" customWidth="1"/>
    <col min="7" max="7" width="10.26953125" bestFit="1" customWidth="1"/>
    <col min="8" max="8" width="10.1328125" bestFit="1" customWidth="1"/>
    <col min="9" max="9" width="10.26953125" bestFit="1" customWidth="1"/>
    <col min="10" max="10" width="10.6328125" bestFit="1" customWidth="1"/>
    <col min="11" max="11" width="10.453125" bestFit="1" customWidth="1"/>
    <col min="12" max="12" width="10.36328125" bestFit="1" customWidth="1"/>
    <col min="13" max="13" width="10.453125" bestFit="1" customWidth="1"/>
    <col min="14" max="14" width="10.6328125" bestFit="1" customWidth="1"/>
    <col min="15" max="16" width="10.26953125" bestFit="1" customWidth="1"/>
  </cols>
  <sheetData>
    <row r="1" spans="1:16">
      <c r="A1" t="s">
        <v>914</v>
      </c>
      <c r="B1" t="s">
        <v>915</v>
      </c>
      <c r="C1" t="s">
        <v>916</v>
      </c>
      <c r="D1" t="s">
        <v>917</v>
      </c>
      <c r="E1" t="s">
        <v>918</v>
      </c>
      <c r="F1" t="s">
        <v>915</v>
      </c>
      <c r="G1" t="s">
        <v>919</v>
      </c>
      <c r="H1" t="s">
        <v>917</v>
      </c>
      <c r="I1" t="s">
        <v>920</v>
      </c>
      <c r="J1" t="s">
        <v>915</v>
      </c>
      <c r="K1" t="s">
        <v>919</v>
      </c>
      <c r="L1" t="s">
        <v>921</v>
      </c>
      <c r="M1" t="s">
        <v>918</v>
      </c>
      <c r="N1" t="s">
        <v>915</v>
      </c>
      <c r="O1" t="s">
        <v>919</v>
      </c>
      <c r="P1" t="s">
        <v>917</v>
      </c>
    </row>
    <row r="2" spans="1:16">
      <c r="A2" t="s">
        <v>922</v>
      </c>
      <c r="B2" t="s">
        <v>915</v>
      </c>
      <c r="C2" t="s">
        <v>916</v>
      </c>
      <c r="D2" t="s">
        <v>917</v>
      </c>
      <c r="E2" t="s">
        <v>918</v>
      </c>
      <c r="F2" t="s">
        <v>915</v>
      </c>
      <c r="G2" t="s">
        <v>919</v>
      </c>
      <c r="H2" t="s">
        <v>917</v>
      </c>
      <c r="I2" t="s">
        <v>923</v>
      </c>
      <c r="J2" t="s">
        <v>915</v>
      </c>
      <c r="K2" t="s">
        <v>918</v>
      </c>
      <c r="L2" t="s">
        <v>917</v>
      </c>
      <c r="M2" t="s">
        <v>918</v>
      </c>
      <c r="N2" t="s">
        <v>915</v>
      </c>
      <c r="O2" t="s">
        <v>919</v>
      </c>
      <c r="P2" t="s">
        <v>917</v>
      </c>
    </row>
    <row r="3" spans="1:16">
      <c r="A3" t="s">
        <v>924</v>
      </c>
      <c r="B3" t="s">
        <v>925</v>
      </c>
      <c r="C3" t="s">
        <v>916</v>
      </c>
      <c r="D3" t="s">
        <v>926</v>
      </c>
      <c r="E3" t="s">
        <v>927</v>
      </c>
      <c r="F3" t="s">
        <v>925</v>
      </c>
      <c r="G3" t="s">
        <v>928</v>
      </c>
      <c r="H3" t="s">
        <v>926</v>
      </c>
      <c r="I3" t="s">
        <v>929</v>
      </c>
      <c r="J3" t="s">
        <v>925</v>
      </c>
      <c r="K3" t="s">
        <v>928</v>
      </c>
      <c r="L3" t="s">
        <v>921</v>
      </c>
      <c r="M3" t="s">
        <v>927</v>
      </c>
      <c r="N3" t="s">
        <v>925</v>
      </c>
      <c r="O3" t="s">
        <v>928</v>
      </c>
      <c r="P3" t="s">
        <v>926</v>
      </c>
    </row>
    <row r="4" spans="1:16">
      <c r="A4" t="s">
        <v>930</v>
      </c>
      <c r="B4" t="s">
        <v>925</v>
      </c>
      <c r="C4" t="s">
        <v>916</v>
      </c>
      <c r="D4" t="s">
        <v>926</v>
      </c>
      <c r="E4" t="s">
        <v>918</v>
      </c>
      <c r="F4" t="s">
        <v>925</v>
      </c>
      <c r="G4" t="s">
        <v>928</v>
      </c>
      <c r="H4" t="s">
        <v>926</v>
      </c>
      <c r="I4" t="s">
        <v>931</v>
      </c>
      <c r="J4" t="s">
        <v>925</v>
      </c>
      <c r="K4" t="s">
        <v>918</v>
      </c>
      <c r="L4" t="s">
        <v>926</v>
      </c>
      <c r="M4" t="s">
        <v>918</v>
      </c>
      <c r="N4" t="s">
        <v>925</v>
      </c>
      <c r="O4" t="s">
        <v>928</v>
      </c>
      <c r="P4" t="s">
        <v>926</v>
      </c>
    </row>
    <row r="5" spans="1:16">
      <c r="A5" t="s">
        <v>932</v>
      </c>
      <c r="B5" t="s">
        <v>933</v>
      </c>
      <c r="C5" t="s">
        <v>916</v>
      </c>
      <c r="D5" t="s">
        <v>934</v>
      </c>
      <c r="E5" t="s">
        <v>918</v>
      </c>
      <c r="F5" t="s">
        <v>933</v>
      </c>
      <c r="G5" t="s">
        <v>935</v>
      </c>
      <c r="H5" t="s">
        <v>934</v>
      </c>
      <c r="I5" t="s">
        <v>936</v>
      </c>
      <c r="J5" t="s">
        <v>933</v>
      </c>
      <c r="K5" t="s">
        <v>935</v>
      </c>
      <c r="L5" t="s">
        <v>937</v>
      </c>
      <c r="M5" t="s">
        <v>938</v>
      </c>
      <c r="N5" t="s">
        <v>933</v>
      </c>
      <c r="O5" t="s">
        <v>935</v>
      </c>
      <c r="P5" t="s">
        <v>934</v>
      </c>
    </row>
    <row r="6" spans="1:16">
      <c r="A6" t="s">
        <v>939</v>
      </c>
      <c r="B6" t="s">
        <v>933</v>
      </c>
      <c r="C6" t="s">
        <v>916</v>
      </c>
      <c r="D6" t="s">
        <v>934</v>
      </c>
      <c r="E6" t="s">
        <v>918</v>
      </c>
      <c r="F6" t="s">
        <v>933</v>
      </c>
      <c r="G6" t="s">
        <v>935</v>
      </c>
      <c r="H6" t="s">
        <v>934</v>
      </c>
      <c r="I6" t="s">
        <v>940</v>
      </c>
      <c r="J6" t="s">
        <v>933</v>
      </c>
      <c r="K6" t="s">
        <v>918</v>
      </c>
      <c r="L6" t="s">
        <v>934</v>
      </c>
      <c r="M6" t="s">
        <v>918</v>
      </c>
      <c r="N6" t="s">
        <v>933</v>
      </c>
      <c r="O6" t="s">
        <v>935</v>
      </c>
      <c r="P6" t="s">
        <v>934</v>
      </c>
    </row>
    <row r="7" spans="1:16">
      <c r="A7" t="s">
        <v>941</v>
      </c>
      <c r="B7" t="s">
        <v>942</v>
      </c>
      <c r="C7" t="s">
        <v>916</v>
      </c>
      <c r="D7" t="s">
        <v>943</v>
      </c>
      <c r="E7" t="s">
        <v>918</v>
      </c>
      <c r="F7" t="s">
        <v>942</v>
      </c>
      <c r="G7" t="s">
        <v>944</v>
      </c>
      <c r="H7" t="s">
        <v>943</v>
      </c>
      <c r="I7" t="s">
        <v>945</v>
      </c>
      <c r="J7" t="s">
        <v>942</v>
      </c>
      <c r="K7" t="s">
        <v>944</v>
      </c>
      <c r="L7" t="s">
        <v>946</v>
      </c>
      <c r="M7" t="s">
        <v>938</v>
      </c>
      <c r="N7" t="s">
        <v>942</v>
      </c>
      <c r="O7" t="s">
        <v>944</v>
      </c>
      <c r="P7" t="s">
        <v>943</v>
      </c>
    </row>
    <row r="8" spans="1:16">
      <c r="A8" t="s">
        <v>947</v>
      </c>
      <c r="B8" t="s">
        <v>942</v>
      </c>
      <c r="C8" t="s">
        <v>916</v>
      </c>
      <c r="D8" t="s">
        <v>943</v>
      </c>
      <c r="E8" t="s">
        <v>918</v>
      </c>
      <c r="F8" t="s">
        <v>942</v>
      </c>
      <c r="G8" t="s">
        <v>944</v>
      </c>
      <c r="H8" t="s">
        <v>943</v>
      </c>
      <c r="I8" t="s">
        <v>948</v>
      </c>
      <c r="J8" t="s">
        <v>942</v>
      </c>
      <c r="K8" t="s">
        <v>918</v>
      </c>
      <c r="L8" t="s">
        <v>943</v>
      </c>
      <c r="M8" t="s">
        <v>918</v>
      </c>
      <c r="N8" t="s">
        <v>942</v>
      </c>
      <c r="O8" t="s">
        <v>944</v>
      </c>
      <c r="P8" t="s">
        <v>943</v>
      </c>
    </row>
    <row r="9" spans="1:16">
      <c r="A9" t="s">
        <v>918</v>
      </c>
      <c r="B9" t="s">
        <v>949</v>
      </c>
      <c r="C9" t="s">
        <v>918</v>
      </c>
      <c r="D9" t="s">
        <v>950</v>
      </c>
      <c r="E9" t="s">
        <v>951</v>
      </c>
      <c r="F9" t="s">
        <v>949</v>
      </c>
      <c r="G9" t="s">
        <v>952</v>
      </c>
      <c r="H9" t="s">
        <v>950</v>
      </c>
      <c r="I9" t="s">
        <v>953</v>
      </c>
      <c r="J9" t="s">
        <v>918</v>
      </c>
      <c r="K9" t="s">
        <v>954</v>
      </c>
      <c r="L9" t="s">
        <v>955</v>
      </c>
      <c r="M9" t="s">
        <v>951</v>
      </c>
      <c r="N9" t="s">
        <v>949</v>
      </c>
      <c r="O9" t="s">
        <v>952</v>
      </c>
      <c r="P9" t="s">
        <v>950</v>
      </c>
    </row>
    <row r="10" spans="1:16">
      <c r="A10" t="s">
        <v>956</v>
      </c>
      <c r="B10" t="s">
        <v>949</v>
      </c>
      <c r="C10" t="s">
        <v>916</v>
      </c>
      <c r="D10" t="s">
        <v>957</v>
      </c>
      <c r="E10" t="s">
        <v>951</v>
      </c>
      <c r="F10" t="s">
        <v>949</v>
      </c>
      <c r="G10" t="s">
        <v>952</v>
      </c>
      <c r="H10" t="s">
        <v>950</v>
      </c>
      <c r="I10" t="s">
        <v>958</v>
      </c>
      <c r="J10" t="s">
        <v>949</v>
      </c>
      <c r="K10" t="s">
        <v>959</v>
      </c>
      <c r="L10" t="s">
        <v>960</v>
      </c>
      <c r="M10" t="s">
        <v>961</v>
      </c>
      <c r="N10" t="s">
        <v>949</v>
      </c>
      <c r="O10" t="s">
        <v>962</v>
      </c>
      <c r="P10" t="s">
        <v>957</v>
      </c>
    </row>
    <row r="11" spans="1:16">
      <c r="A11" t="s">
        <v>963</v>
      </c>
      <c r="B11" t="s">
        <v>964</v>
      </c>
      <c r="C11" t="s">
        <v>965</v>
      </c>
      <c r="D11" t="s">
        <v>966</v>
      </c>
      <c r="E11" t="s">
        <v>963</v>
      </c>
      <c r="F11" t="s">
        <v>964</v>
      </c>
      <c r="G11" t="s">
        <v>965</v>
      </c>
      <c r="H11" t="s">
        <v>966</v>
      </c>
      <c r="I11" t="s">
        <v>967</v>
      </c>
      <c r="J11" t="s">
        <v>964</v>
      </c>
      <c r="K11" t="s">
        <v>968</v>
      </c>
      <c r="L11" t="s">
        <v>966</v>
      </c>
      <c r="M11" t="s">
        <v>963</v>
      </c>
      <c r="N11" t="s">
        <v>964</v>
      </c>
      <c r="O11" t="s">
        <v>965</v>
      </c>
      <c r="P11" t="s">
        <v>966</v>
      </c>
    </row>
    <row r="12" spans="1:16">
      <c r="A12" t="s">
        <v>969</v>
      </c>
      <c r="B12" t="s">
        <v>964</v>
      </c>
      <c r="C12" t="s">
        <v>916</v>
      </c>
      <c r="D12" t="s">
        <v>966</v>
      </c>
      <c r="E12" t="s">
        <v>963</v>
      </c>
      <c r="F12" t="s">
        <v>964</v>
      </c>
      <c r="G12" t="s">
        <v>965</v>
      </c>
      <c r="H12" t="s">
        <v>966</v>
      </c>
      <c r="I12" t="s">
        <v>970</v>
      </c>
      <c r="J12" t="s">
        <v>964</v>
      </c>
      <c r="K12" t="s">
        <v>971</v>
      </c>
      <c r="L12" t="s">
        <v>972</v>
      </c>
      <c r="M12" t="s">
        <v>963</v>
      </c>
      <c r="N12" t="s">
        <v>964</v>
      </c>
      <c r="O12" t="s">
        <v>965</v>
      </c>
      <c r="P12" t="s">
        <v>966</v>
      </c>
    </row>
    <row r="13" spans="1:16">
      <c r="A13" t="s">
        <v>973</v>
      </c>
      <c r="B13" t="s">
        <v>974</v>
      </c>
      <c r="C13" t="s">
        <v>918</v>
      </c>
      <c r="D13" t="s">
        <v>975</v>
      </c>
      <c r="E13" t="s">
        <v>973</v>
      </c>
      <c r="F13" t="s">
        <v>974</v>
      </c>
      <c r="G13" t="s">
        <v>976</v>
      </c>
      <c r="H13" t="s">
        <v>975</v>
      </c>
      <c r="I13" t="s">
        <v>977</v>
      </c>
      <c r="J13" t="s">
        <v>974</v>
      </c>
      <c r="K13" t="s">
        <v>978</v>
      </c>
      <c r="L13" t="s">
        <v>979</v>
      </c>
      <c r="M13" t="s">
        <v>973</v>
      </c>
      <c r="N13" t="s">
        <v>974</v>
      </c>
      <c r="O13" t="s">
        <v>976</v>
      </c>
      <c r="P13" t="s">
        <v>975</v>
      </c>
    </row>
    <row r="14" spans="1:16">
      <c r="A14" t="s">
        <v>980</v>
      </c>
      <c r="B14" t="s">
        <v>974</v>
      </c>
      <c r="C14" t="s">
        <v>916</v>
      </c>
      <c r="D14" t="s">
        <v>975</v>
      </c>
      <c r="E14" t="s">
        <v>918</v>
      </c>
      <c r="F14" t="s">
        <v>974</v>
      </c>
      <c r="G14" t="s">
        <v>976</v>
      </c>
      <c r="H14" t="s">
        <v>975</v>
      </c>
      <c r="I14" t="s">
        <v>981</v>
      </c>
      <c r="J14" t="s">
        <v>974</v>
      </c>
      <c r="K14" t="s">
        <v>918</v>
      </c>
      <c r="L14" t="s">
        <v>975</v>
      </c>
      <c r="M14" t="s">
        <v>918</v>
      </c>
      <c r="N14" t="s">
        <v>974</v>
      </c>
      <c r="O14" t="s">
        <v>976</v>
      </c>
      <c r="P14" t="s">
        <v>975</v>
      </c>
    </row>
    <row r="15" spans="1:16">
      <c r="A15" t="s">
        <v>982</v>
      </c>
      <c r="B15" t="s">
        <v>983</v>
      </c>
      <c r="C15" t="s">
        <v>918</v>
      </c>
      <c r="D15" t="s">
        <v>984</v>
      </c>
      <c r="E15" t="s">
        <v>982</v>
      </c>
      <c r="F15" t="s">
        <v>983</v>
      </c>
      <c r="G15" t="s">
        <v>985</v>
      </c>
      <c r="H15" t="s">
        <v>984</v>
      </c>
      <c r="I15" t="s">
        <v>986</v>
      </c>
      <c r="J15" t="s">
        <v>983</v>
      </c>
      <c r="K15" t="s">
        <v>918</v>
      </c>
      <c r="L15" t="s">
        <v>983</v>
      </c>
      <c r="M15" t="s">
        <v>982</v>
      </c>
      <c r="N15" t="s">
        <v>983</v>
      </c>
      <c r="O15" t="s">
        <v>985</v>
      </c>
      <c r="P15" t="s">
        <v>984</v>
      </c>
    </row>
    <row r="16" spans="1:16">
      <c r="A16" t="s">
        <v>987</v>
      </c>
      <c r="B16" t="s">
        <v>983</v>
      </c>
      <c r="C16" t="s">
        <v>916</v>
      </c>
      <c r="D16" t="s">
        <v>984</v>
      </c>
      <c r="E16" t="s">
        <v>918</v>
      </c>
      <c r="F16" t="s">
        <v>983</v>
      </c>
      <c r="G16" t="s">
        <v>985</v>
      </c>
      <c r="H16" t="s">
        <v>984</v>
      </c>
      <c r="I16" t="s">
        <v>988</v>
      </c>
      <c r="J16" t="s">
        <v>983</v>
      </c>
      <c r="K16" t="s">
        <v>918</v>
      </c>
      <c r="L16" t="s">
        <v>984</v>
      </c>
      <c r="M16" t="s">
        <v>918</v>
      </c>
      <c r="N16" t="s">
        <v>983</v>
      </c>
      <c r="O16" t="s">
        <v>985</v>
      </c>
      <c r="P16" t="s">
        <v>984</v>
      </c>
    </row>
    <row r="18" spans="1:16">
      <c r="A18">
        <v>0</v>
      </c>
      <c r="B18">
        <v>0</v>
      </c>
      <c r="C18">
        <v>1</v>
      </c>
      <c r="D18">
        <v>1</v>
      </c>
      <c r="E18">
        <v>1</v>
      </c>
      <c r="F18">
        <v>0</v>
      </c>
      <c r="G18">
        <v>0</v>
      </c>
      <c r="H18">
        <v>1</v>
      </c>
      <c r="I18">
        <v>0</v>
      </c>
      <c r="J18">
        <v>0</v>
      </c>
      <c r="K18">
        <v>0</v>
      </c>
      <c r="L18">
        <v>1</v>
      </c>
      <c r="M18">
        <v>1</v>
      </c>
      <c r="N18">
        <v>0</v>
      </c>
      <c r="O18">
        <v>0</v>
      </c>
      <c r="P18">
        <v>1</v>
      </c>
    </row>
    <row r="19" spans="1:16">
      <c r="A19">
        <v>0</v>
      </c>
      <c r="B19">
        <v>0</v>
      </c>
      <c r="C19">
        <v>1</v>
      </c>
      <c r="D19">
        <v>1</v>
      </c>
      <c r="E19">
        <v>1</v>
      </c>
      <c r="F19">
        <v>0</v>
      </c>
      <c r="G19">
        <v>0</v>
      </c>
      <c r="H19">
        <v>1</v>
      </c>
      <c r="I19">
        <v>0</v>
      </c>
      <c r="J19">
        <v>0</v>
      </c>
      <c r="K19">
        <v>1</v>
      </c>
      <c r="L19">
        <v>1</v>
      </c>
      <c r="M19">
        <v>1</v>
      </c>
      <c r="N19">
        <v>0</v>
      </c>
      <c r="O19">
        <v>0</v>
      </c>
      <c r="P19">
        <v>1</v>
      </c>
    </row>
    <row r="20" spans="1:16">
      <c r="A20">
        <v>0</v>
      </c>
      <c r="B20">
        <v>0</v>
      </c>
      <c r="C20">
        <v>1</v>
      </c>
      <c r="D20">
        <v>1</v>
      </c>
      <c r="E20">
        <v>0</v>
      </c>
      <c r="F20">
        <v>0</v>
      </c>
      <c r="G20">
        <v>0</v>
      </c>
      <c r="H20">
        <v>1</v>
      </c>
      <c r="I20">
        <v>0</v>
      </c>
      <c r="J20">
        <v>0</v>
      </c>
      <c r="K20">
        <v>0</v>
      </c>
      <c r="L20">
        <v>1</v>
      </c>
      <c r="M20">
        <v>0</v>
      </c>
      <c r="N20">
        <v>0</v>
      </c>
      <c r="O20">
        <v>0</v>
      </c>
      <c r="P20">
        <v>1</v>
      </c>
    </row>
    <row r="21" spans="1:16">
      <c r="A21">
        <v>0</v>
      </c>
      <c r="B21">
        <v>0</v>
      </c>
      <c r="C21">
        <v>1</v>
      </c>
      <c r="D21">
        <v>1</v>
      </c>
      <c r="E21">
        <v>1</v>
      </c>
      <c r="F21">
        <v>0</v>
      </c>
      <c r="G21">
        <v>0</v>
      </c>
      <c r="H21">
        <v>1</v>
      </c>
      <c r="I21">
        <v>0</v>
      </c>
      <c r="J21">
        <v>0</v>
      </c>
      <c r="K21">
        <v>1</v>
      </c>
      <c r="L21">
        <v>1</v>
      </c>
      <c r="M21">
        <v>1</v>
      </c>
      <c r="N21">
        <v>0</v>
      </c>
      <c r="O21">
        <v>0</v>
      </c>
      <c r="P21">
        <v>1</v>
      </c>
    </row>
    <row r="22" spans="1:16">
      <c r="A22">
        <v>0</v>
      </c>
      <c r="B22">
        <v>0</v>
      </c>
      <c r="C22">
        <v>1</v>
      </c>
      <c r="D22">
        <v>1</v>
      </c>
      <c r="E22">
        <v>1</v>
      </c>
      <c r="F22">
        <v>0</v>
      </c>
      <c r="G22">
        <v>0</v>
      </c>
      <c r="H22">
        <v>1</v>
      </c>
      <c r="I22">
        <v>0</v>
      </c>
      <c r="J22">
        <v>0</v>
      </c>
      <c r="K22">
        <v>0</v>
      </c>
      <c r="L22">
        <v>1</v>
      </c>
      <c r="M22">
        <v>0</v>
      </c>
      <c r="N22">
        <v>0</v>
      </c>
      <c r="O22">
        <v>0</v>
      </c>
      <c r="P22">
        <v>1</v>
      </c>
    </row>
    <row r="23" spans="1:16">
      <c r="A23">
        <v>0</v>
      </c>
      <c r="B23">
        <v>0</v>
      </c>
      <c r="C23">
        <v>1</v>
      </c>
      <c r="D23">
        <v>1</v>
      </c>
      <c r="E23">
        <v>1</v>
      </c>
      <c r="F23">
        <v>0</v>
      </c>
      <c r="G23">
        <v>0</v>
      </c>
      <c r="H23">
        <v>1</v>
      </c>
      <c r="I23">
        <v>0</v>
      </c>
      <c r="J23">
        <v>0</v>
      </c>
      <c r="K23">
        <v>1</v>
      </c>
      <c r="L23">
        <v>1</v>
      </c>
      <c r="M23">
        <v>1</v>
      </c>
      <c r="N23">
        <v>0</v>
      </c>
      <c r="O23">
        <v>0</v>
      </c>
      <c r="P23">
        <v>1</v>
      </c>
    </row>
    <row r="24" spans="1:16">
      <c r="A24">
        <v>0</v>
      </c>
      <c r="B24">
        <v>0</v>
      </c>
      <c r="C24">
        <v>1</v>
      </c>
      <c r="D24">
        <v>1</v>
      </c>
      <c r="E24">
        <v>1</v>
      </c>
      <c r="F24">
        <v>0</v>
      </c>
      <c r="G24">
        <v>0</v>
      </c>
      <c r="H24">
        <v>1</v>
      </c>
      <c r="I24">
        <v>0</v>
      </c>
      <c r="J24">
        <v>0</v>
      </c>
      <c r="K24">
        <v>0</v>
      </c>
      <c r="L24">
        <v>1</v>
      </c>
      <c r="M24">
        <v>0</v>
      </c>
      <c r="N24">
        <v>0</v>
      </c>
      <c r="O24">
        <v>0</v>
      </c>
      <c r="P24">
        <v>1</v>
      </c>
    </row>
    <row r="25" spans="1:16">
      <c r="A25">
        <v>0</v>
      </c>
      <c r="B25">
        <v>0</v>
      </c>
      <c r="C25">
        <v>1</v>
      </c>
      <c r="D25">
        <v>1</v>
      </c>
      <c r="E25">
        <v>1</v>
      </c>
      <c r="F25">
        <v>0</v>
      </c>
      <c r="G25">
        <v>0</v>
      </c>
      <c r="H25">
        <v>1</v>
      </c>
      <c r="I25">
        <v>0</v>
      </c>
      <c r="J25">
        <v>0</v>
      </c>
      <c r="K25">
        <v>1</v>
      </c>
      <c r="L25">
        <v>1</v>
      </c>
      <c r="M25">
        <v>1</v>
      </c>
      <c r="N25">
        <v>0</v>
      </c>
      <c r="O25">
        <v>0</v>
      </c>
      <c r="P25">
        <v>1</v>
      </c>
    </row>
    <row r="26" spans="1:16">
      <c r="A26">
        <v>1</v>
      </c>
      <c r="B26">
        <v>0</v>
      </c>
      <c r="C26">
        <v>1</v>
      </c>
      <c r="D26">
        <v>1</v>
      </c>
      <c r="E26">
        <v>0</v>
      </c>
      <c r="F26">
        <v>0</v>
      </c>
      <c r="G26">
        <v>0</v>
      </c>
      <c r="H26">
        <v>1</v>
      </c>
      <c r="I26">
        <v>0</v>
      </c>
      <c r="J26">
        <v>1</v>
      </c>
      <c r="K26">
        <v>0</v>
      </c>
      <c r="L26">
        <v>1</v>
      </c>
      <c r="M26">
        <v>0</v>
      </c>
      <c r="N26">
        <v>0</v>
      </c>
      <c r="O26">
        <v>0</v>
      </c>
      <c r="P26">
        <v>1</v>
      </c>
    </row>
    <row r="27" spans="1:16">
      <c r="A27">
        <v>0</v>
      </c>
      <c r="B27">
        <v>0</v>
      </c>
      <c r="C27">
        <v>1</v>
      </c>
      <c r="D27">
        <v>1</v>
      </c>
      <c r="E27">
        <v>0</v>
      </c>
      <c r="F27">
        <v>0</v>
      </c>
      <c r="G27">
        <v>0</v>
      </c>
      <c r="H27">
        <v>1</v>
      </c>
      <c r="I27">
        <v>0</v>
      </c>
      <c r="J27">
        <v>0</v>
      </c>
      <c r="K27">
        <v>0</v>
      </c>
      <c r="L27">
        <v>1</v>
      </c>
      <c r="M27">
        <v>1</v>
      </c>
      <c r="N27">
        <v>0</v>
      </c>
      <c r="O27">
        <v>1</v>
      </c>
      <c r="P27">
        <v>1</v>
      </c>
    </row>
    <row r="28" spans="1:16">
      <c r="A28">
        <v>0</v>
      </c>
      <c r="B28">
        <v>0</v>
      </c>
      <c r="C28">
        <v>0</v>
      </c>
      <c r="D28">
        <v>1</v>
      </c>
      <c r="E28">
        <v>0</v>
      </c>
      <c r="F28">
        <v>0</v>
      </c>
      <c r="G28">
        <v>0</v>
      </c>
      <c r="H28">
        <v>1</v>
      </c>
      <c r="I28">
        <v>0</v>
      </c>
      <c r="J28">
        <v>0</v>
      </c>
      <c r="K28">
        <v>0</v>
      </c>
      <c r="L28">
        <v>1</v>
      </c>
      <c r="M28">
        <v>0</v>
      </c>
      <c r="N28">
        <v>0</v>
      </c>
      <c r="O28">
        <v>0</v>
      </c>
      <c r="P28">
        <v>1</v>
      </c>
    </row>
    <row r="29" spans="1:16">
      <c r="A29">
        <v>0</v>
      </c>
      <c r="B29">
        <v>0</v>
      </c>
      <c r="C29">
        <v>1</v>
      </c>
      <c r="D29">
        <v>1</v>
      </c>
      <c r="E29">
        <v>0</v>
      </c>
      <c r="F29">
        <v>0</v>
      </c>
      <c r="G29">
        <v>0</v>
      </c>
      <c r="H29">
        <v>1</v>
      </c>
      <c r="I29">
        <v>0</v>
      </c>
      <c r="J29">
        <v>0</v>
      </c>
      <c r="K29">
        <v>0</v>
      </c>
      <c r="L29">
        <v>1</v>
      </c>
      <c r="M29">
        <v>0</v>
      </c>
      <c r="N29">
        <v>0</v>
      </c>
      <c r="O29">
        <v>0</v>
      </c>
      <c r="P29">
        <v>1</v>
      </c>
    </row>
    <row r="30" spans="1:16">
      <c r="A30">
        <v>0</v>
      </c>
      <c r="B30">
        <v>0</v>
      </c>
      <c r="C30">
        <v>1</v>
      </c>
      <c r="D30">
        <v>1</v>
      </c>
      <c r="E30">
        <v>0</v>
      </c>
      <c r="F30">
        <v>0</v>
      </c>
      <c r="G30">
        <v>0</v>
      </c>
      <c r="H30">
        <v>1</v>
      </c>
      <c r="I30">
        <v>0</v>
      </c>
      <c r="J30">
        <v>0</v>
      </c>
      <c r="K30">
        <v>0</v>
      </c>
      <c r="L30">
        <v>1</v>
      </c>
      <c r="M30">
        <v>0</v>
      </c>
      <c r="N30">
        <v>0</v>
      </c>
      <c r="O30">
        <v>0</v>
      </c>
      <c r="P30">
        <v>1</v>
      </c>
    </row>
    <row r="31" spans="1:16">
      <c r="A31">
        <v>0</v>
      </c>
      <c r="B31">
        <v>0</v>
      </c>
      <c r="C31">
        <v>1</v>
      </c>
      <c r="D31">
        <v>1</v>
      </c>
      <c r="E31">
        <v>1</v>
      </c>
      <c r="F31">
        <v>0</v>
      </c>
      <c r="G31">
        <v>0</v>
      </c>
      <c r="H31">
        <v>1</v>
      </c>
      <c r="I31">
        <v>0</v>
      </c>
      <c r="J31">
        <v>0</v>
      </c>
      <c r="K31">
        <v>1</v>
      </c>
      <c r="L31">
        <v>1</v>
      </c>
      <c r="M31">
        <v>1</v>
      </c>
      <c r="N31">
        <v>0</v>
      </c>
      <c r="O31">
        <v>0</v>
      </c>
      <c r="P31">
        <v>1</v>
      </c>
    </row>
    <row r="32" spans="1:16">
      <c r="A32">
        <v>0</v>
      </c>
      <c r="B32">
        <v>0</v>
      </c>
      <c r="C32">
        <v>1</v>
      </c>
      <c r="D32">
        <v>1</v>
      </c>
      <c r="E32">
        <v>0</v>
      </c>
      <c r="F32">
        <v>0</v>
      </c>
      <c r="G32">
        <v>0</v>
      </c>
      <c r="H32">
        <v>1</v>
      </c>
      <c r="I32">
        <v>0</v>
      </c>
      <c r="J32">
        <v>0</v>
      </c>
      <c r="K32">
        <v>0</v>
      </c>
      <c r="L32">
        <v>1</v>
      </c>
      <c r="M32">
        <v>0</v>
      </c>
      <c r="N32">
        <v>0</v>
      </c>
      <c r="O32">
        <v>0</v>
      </c>
      <c r="P32">
        <v>1</v>
      </c>
    </row>
    <row r="33" spans="1:16">
      <c r="A33">
        <v>0</v>
      </c>
      <c r="B33">
        <v>0</v>
      </c>
      <c r="C33">
        <v>1</v>
      </c>
      <c r="D33">
        <v>1</v>
      </c>
      <c r="E33">
        <v>1</v>
      </c>
      <c r="F33">
        <v>0</v>
      </c>
      <c r="G33">
        <v>0</v>
      </c>
      <c r="H33">
        <v>1</v>
      </c>
      <c r="I33">
        <v>0</v>
      </c>
      <c r="J33">
        <v>0</v>
      </c>
      <c r="K33">
        <v>1</v>
      </c>
      <c r="L33">
        <v>1</v>
      </c>
      <c r="M33">
        <v>1</v>
      </c>
      <c r="N33">
        <v>0</v>
      </c>
      <c r="O33">
        <v>0</v>
      </c>
      <c r="P33">
        <v>1</v>
      </c>
    </row>
    <row r="35" spans="1:16">
      <c r="A35">
        <f>IF(A18=1,_xlfn.CONCAT("Byte ",MID(A1,7,3),"(); "),0)</f>
        <v>0</v>
      </c>
      <c r="B35">
        <f t="shared" ref="B35:O35" si="0">IF(B18=1,_xlfn.CONCAT("Byte ",MID(B1,7,3),"(); "),0)</f>
        <v>0</v>
      </c>
      <c r="C35" t="str">
        <f t="shared" si="0"/>
        <v xml:space="preserve">Byte STP(); </v>
      </c>
      <c r="D35" t="str">
        <f t="shared" si="0"/>
        <v xml:space="preserve">Byte SLO(); </v>
      </c>
      <c r="E35" t="str">
        <f t="shared" si="0"/>
        <v xml:space="preserve">Byte NOP(); </v>
      </c>
      <c r="F35">
        <f t="shared" si="0"/>
        <v>0</v>
      </c>
      <c r="G35">
        <f t="shared" si="0"/>
        <v>0</v>
      </c>
      <c r="H35" t="str">
        <f t="shared" si="0"/>
        <v xml:space="preserve">Byte SLO(); </v>
      </c>
      <c r="I35">
        <f t="shared" si="0"/>
        <v>0</v>
      </c>
      <c r="J35">
        <f t="shared" si="0"/>
        <v>0</v>
      </c>
      <c r="K35">
        <f t="shared" si="0"/>
        <v>0</v>
      </c>
      <c r="L35" t="str">
        <f t="shared" si="0"/>
        <v xml:space="preserve">Byte ANC(); </v>
      </c>
      <c r="M35" t="str">
        <f t="shared" si="0"/>
        <v xml:space="preserve">Byte NOP(); </v>
      </c>
      <c r="N35">
        <f t="shared" si="0"/>
        <v>0</v>
      </c>
      <c r="O35">
        <f t="shared" si="0"/>
        <v>0</v>
      </c>
    </row>
    <row r="36" spans="1:16">
      <c r="A36">
        <f t="shared" ref="A36:O49" si="1">IF(A19=1,_xlfn.CONCAT("Byte ",MID(A2,7,3),"(); "),0)</f>
        <v>0</v>
      </c>
      <c r="B36">
        <f t="shared" si="1"/>
        <v>0</v>
      </c>
      <c r="C36" t="str">
        <f t="shared" si="1"/>
        <v xml:space="preserve">Byte STP(); </v>
      </c>
      <c r="D36" t="str">
        <f t="shared" si="1"/>
        <v xml:space="preserve">Byte SLO(); </v>
      </c>
      <c r="E36" t="str">
        <f t="shared" si="1"/>
        <v xml:space="preserve">Byte NOP(); </v>
      </c>
      <c r="F36">
        <f t="shared" si="1"/>
        <v>0</v>
      </c>
      <c r="G36">
        <f t="shared" si="1"/>
        <v>0</v>
      </c>
      <c r="H36" t="str">
        <f t="shared" si="1"/>
        <v xml:space="preserve">Byte SLO(); </v>
      </c>
      <c r="I36">
        <f t="shared" si="1"/>
        <v>0</v>
      </c>
      <c r="J36">
        <f t="shared" si="1"/>
        <v>0</v>
      </c>
      <c r="K36" t="str">
        <f t="shared" si="1"/>
        <v xml:space="preserve">Byte NOP(); </v>
      </c>
      <c r="L36" t="str">
        <f t="shared" si="1"/>
        <v xml:space="preserve">Byte SLO(); </v>
      </c>
      <c r="M36" t="str">
        <f t="shared" si="1"/>
        <v xml:space="preserve">Byte NOP(); </v>
      </c>
      <c r="N36">
        <f t="shared" si="1"/>
        <v>0</v>
      </c>
      <c r="O36">
        <f t="shared" si="1"/>
        <v>0</v>
      </c>
    </row>
    <row r="37" spans="1:16">
      <c r="A37">
        <f t="shared" si="1"/>
        <v>0</v>
      </c>
      <c r="B37">
        <f t="shared" si="1"/>
        <v>0</v>
      </c>
      <c r="C37" t="str">
        <f t="shared" si="1"/>
        <v xml:space="preserve">Byte STP(); </v>
      </c>
      <c r="D37" t="str">
        <f t="shared" si="1"/>
        <v xml:space="preserve">Byte RLA(); </v>
      </c>
      <c r="E37">
        <f t="shared" si="1"/>
        <v>0</v>
      </c>
      <c r="F37">
        <f t="shared" si="1"/>
        <v>0</v>
      </c>
      <c r="G37">
        <f t="shared" si="1"/>
        <v>0</v>
      </c>
      <c r="H37" t="str">
        <f t="shared" si="1"/>
        <v xml:space="preserve">Byte RLA(); </v>
      </c>
      <c r="I37">
        <f t="shared" si="1"/>
        <v>0</v>
      </c>
      <c r="J37">
        <f t="shared" si="1"/>
        <v>0</v>
      </c>
      <c r="K37">
        <f t="shared" si="1"/>
        <v>0</v>
      </c>
      <c r="L37" t="str">
        <f t="shared" si="1"/>
        <v xml:space="preserve">Byte ANC(); </v>
      </c>
      <c r="M37">
        <f t="shared" si="1"/>
        <v>0</v>
      </c>
      <c r="N37">
        <f t="shared" si="1"/>
        <v>0</v>
      </c>
      <c r="O37">
        <f t="shared" si="1"/>
        <v>0</v>
      </c>
    </row>
    <row r="38" spans="1:16">
      <c r="A38">
        <f t="shared" si="1"/>
        <v>0</v>
      </c>
      <c r="B38">
        <f t="shared" si="1"/>
        <v>0</v>
      </c>
      <c r="C38" t="str">
        <f t="shared" si="1"/>
        <v xml:space="preserve">Byte STP(); </v>
      </c>
      <c r="D38" t="str">
        <f t="shared" si="1"/>
        <v xml:space="preserve">Byte RLA(); </v>
      </c>
      <c r="E38" t="str">
        <f t="shared" si="1"/>
        <v xml:space="preserve">Byte NOP(); </v>
      </c>
      <c r="F38">
        <f t="shared" si="1"/>
        <v>0</v>
      </c>
      <c r="G38">
        <f t="shared" si="1"/>
        <v>0</v>
      </c>
      <c r="H38" t="str">
        <f t="shared" si="1"/>
        <v xml:space="preserve">Byte RLA(); </v>
      </c>
      <c r="I38">
        <f t="shared" si="1"/>
        <v>0</v>
      </c>
      <c r="J38">
        <f t="shared" si="1"/>
        <v>0</v>
      </c>
      <c r="K38" t="str">
        <f t="shared" si="1"/>
        <v xml:space="preserve">Byte NOP(); </v>
      </c>
      <c r="L38" t="str">
        <f t="shared" si="1"/>
        <v xml:space="preserve">Byte RLA(); </v>
      </c>
      <c r="M38" t="str">
        <f t="shared" si="1"/>
        <v xml:space="preserve">Byte NOP(); </v>
      </c>
      <c r="N38">
        <f t="shared" si="1"/>
        <v>0</v>
      </c>
      <c r="O38">
        <f t="shared" si="1"/>
        <v>0</v>
      </c>
    </row>
    <row r="39" spans="1:16">
      <c r="A39">
        <f t="shared" si="1"/>
        <v>0</v>
      </c>
      <c r="B39">
        <f t="shared" si="1"/>
        <v>0</v>
      </c>
      <c r="C39" t="str">
        <f t="shared" si="1"/>
        <v xml:space="preserve">Byte STP(); </v>
      </c>
      <c r="D39" t="str">
        <f t="shared" si="1"/>
        <v xml:space="preserve">Byte SRE(); </v>
      </c>
      <c r="E39" t="str">
        <f t="shared" si="1"/>
        <v xml:space="preserve">Byte NOP(); </v>
      </c>
      <c r="F39">
        <f t="shared" si="1"/>
        <v>0</v>
      </c>
      <c r="G39">
        <f t="shared" si="1"/>
        <v>0</v>
      </c>
      <c r="H39" t="str">
        <f t="shared" si="1"/>
        <v xml:space="preserve">Byte SRE(); </v>
      </c>
      <c r="I39">
        <f t="shared" si="1"/>
        <v>0</v>
      </c>
      <c r="J39">
        <f t="shared" si="1"/>
        <v>0</v>
      </c>
      <c r="K39">
        <f t="shared" si="1"/>
        <v>0</v>
      </c>
      <c r="L39" t="str">
        <f t="shared" si="1"/>
        <v xml:space="preserve">Byte ALR(); </v>
      </c>
      <c r="M39">
        <f t="shared" si="1"/>
        <v>0</v>
      </c>
      <c r="N39">
        <f t="shared" si="1"/>
        <v>0</v>
      </c>
      <c r="O39">
        <f t="shared" si="1"/>
        <v>0</v>
      </c>
    </row>
    <row r="40" spans="1:16">
      <c r="A40">
        <f t="shared" si="1"/>
        <v>0</v>
      </c>
      <c r="B40">
        <f t="shared" si="1"/>
        <v>0</v>
      </c>
      <c r="C40" t="str">
        <f t="shared" si="1"/>
        <v xml:space="preserve">Byte STP(); </v>
      </c>
      <c r="D40" t="str">
        <f t="shared" si="1"/>
        <v xml:space="preserve">Byte SRE(); </v>
      </c>
      <c r="E40" t="str">
        <f t="shared" si="1"/>
        <v xml:space="preserve">Byte NOP(); </v>
      </c>
      <c r="F40">
        <f t="shared" si="1"/>
        <v>0</v>
      </c>
      <c r="G40">
        <f t="shared" si="1"/>
        <v>0</v>
      </c>
      <c r="H40" t="str">
        <f t="shared" si="1"/>
        <v xml:space="preserve">Byte SRE(); </v>
      </c>
      <c r="I40">
        <f t="shared" si="1"/>
        <v>0</v>
      </c>
      <c r="J40">
        <f t="shared" si="1"/>
        <v>0</v>
      </c>
      <c r="K40" t="str">
        <f t="shared" si="1"/>
        <v xml:space="preserve">Byte NOP(); </v>
      </c>
      <c r="L40" t="str">
        <f t="shared" si="1"/>
        <v xml:space="preserve">Byte SRE(); </v>
      </c>
      <c r="M40" t="str">
        <f t="shared" si="1"/>
        <v xml:space="preserve">Byte NOP(); </v>
      </c>
      <c r="N40">
        <f t="shared" si="1"/>
        <v>0</v>
      </c>
      <c r="O40">
        <f t="shared" si="1"/>
        <v>0</v>
      </c>
    </row>
    <row r="41" spans="1:16">
      <c r="A41">
        <f t="shared" si="1"/>
        <v>0</v>
      </c>
      <c r="B41">
        <f t="shared" si="1"/>
        <v>0</v>
      </c>
      <c r="C41" t="str">
        <f t="shared" si="1"/>
        <v xml:space="preserve">Byte STP(); </v>
      </c>
      <c r="D41" t="str">
        <f t="shared" si="1"/>
        <v xml:space="preserve">Byte RRA(); </v>
      </c>
      <c r="E41" t="str">
        <f t="shared" si="1"/>
        <v xml:space="preserve">Byte NOP(); </v>
      </c>
      <c r="F41">
        <f t="shared" si="1"/>
        <v>0</v>
      </c>
      <c r="G41">
        <f t="shared" si="1"/>
        <v>0</v>
      </c>
      <c r="H41" t="str">
        <f t="shared" si="1"/>
        <v xml:space="preserve">Byte RRA(); </v>
      </c>
      <c r="I41">
        <f t="shared" si="1"/>
        <v>0</v>
      </c>
      <c r="J41">
        <f t="shared" si="1"/>
        <v>0</v>
      </c>
      <c r="K41">
        <f t="shared" si="1"/>
        <v>0</v>
      </c>
      <c r="L41" t="str">
        <f t="shared" si="1"/>
        <v xml:space="preserve">Byte ARR(); </v>
      </c>
      <c r="M41">
        <f t="shared" si="1"/>
        <v>0</v>
      </c>
      <c r="N41">
        <f t="shared" si="1"/>
        <v>0</v>
      </c>
      <c r="O41">
        <f t="shared" si="1"/>
        <v>0</v>
      </c>
    </row>
    <row r="42" spans="1:16">
      <c r="A42">
        <f t="shared" si="1"/>
        <v>0</v>
      </c>
      <c r="B42">
        <f t="shared" si="1"/>
        <v>0</v>
      </c>
      <c r="C42" t="str">
        <f t="shared" si="1"/>
        <v xml:space="preserve">Byte STP(); </v>
      </c>
      <c r="D42" t="str">
        <f t="shared" si="1"/>
        <v xml:space="preserve">Byte RRA(); </v>
      </c>
      <c r="E42" t="str">
        <f t="shared" si="1"/>
        <v xml:space="preserve">Byte NOP(); </v>
      </c>
      <c r="F42">
        <f t="shared" si="1"/>
        <v>0</v>
      </c>
      <c r="G42">
        <f t="shared" si="1"/>
        <v>0</v>
      </c>
      <c r="H42" t="str">
        <f t="shared" si="1"/>
        <v xml:space="preserve">Byte RRA(); </v>
      </c>
      <c r="I42">
        <f t="shared" si="1"/>
        <v>0</v>
      </c>
      <c r="J42">
        <f t="shared" si="1"/>
        <v>0</v>
      </c>
      <c r="K42" t="str">
        <f t="shared" si="1"/>
        <v xml:space="preserve">Byte NOP(); </v>
      </c>
      <c r="L42" t="str">
        <f t="shared" si="1"/>
        <v xml:space="preserve">Byte RRA(); </v>
      </c>
      <c r="M42" t="str">
        <f t="shared" si="1"/>
        <v xml:space="preserve">Byte NOP(); </v>
      </c>
      <c r="N42">
        <f t="shared" si="1"/>
        <v>0</v>
      </c>
      <c r="O42">
        <f t="shared" si="1"/>
        <v>0</v>
      </c>
    </row>
    <row r="43" spans="1:16">
      <c r="A43" t="str">
        <f t="shared" si="1"/>
        <v xml:space="preserve">Byte NOP(); </v>
      </c>
      <c r="B43">
        <f t="shared" si="1"/>
        <v>0</v>
      </c>
      <c r="C43" t="str">
        <f t="shared" si="1"/>
        <v xml:space="preserve">Byte NOP(); </v>
      </c>
      <c r="D43" t="str">
        <f t="shared" si="1"/>
        <v xml:space="preserve">Byte SAX(); </v>
      </c>
      <c r="E43">
        <f t="shared" si="1"/>
        <v>0</v>
      </c>
      <c r="F43">
        <f t="shared" si="1"/>
        <v>0</v>
      </c>
      <c r="G43">
        <f t="shared" si="1"/>
        <v>0</v>
      </c>
      <c r="H43" t="str">
        <f t="shared" si="1"/>
        <v xml:space="preserve">Byte SAX(); </v>
      </c>
      <c r="I43">
        <f t="shared" si="1"/>
        <v>0</v>
      </c>
      <c r="J43" t="str">
        <f t="shared" si="1"/>
        <v xml:space="preserve">Byte NOP(); </v>
      </c>
      <c r="K43">
        <f t="shared" si="1"/>
        <v>0</v>
      </c>
      <c r="L43" t="str">
        <f t="shared" si="1"/>
        <v xml:space="preserve">Byte XAA(); </v>
      </c>
      <c r="M43">
        <f t="shared" si="1"/>
        <v>0</v>
      </c>
      <c r="N43">
        <f t="shared" si="1"/>
        <v>0</v>
      </c>
      <c r="O43">
        <f t="shared" si="1"/>
        <v>0</v>
      </c>
    </row>
    <row r="44" spans="1:16">
      <c r="A44">
        <f t="shared" si="1"/>
        <v>0</v>
      </c>
      <c r="B44">
        <f t="shared" si="1"/>
        <v>0</v>
      </c>
      <c r="C44" t="str">
        <f t="shared" si="1"/>
        <v xml:space="preserve">Byte STP(); </v>
      </c>
      <c r="D44" t="str">
        <f t="shared" si="1"/>
        <v xml:space="preserve">Byte AHX(); </v>
      </c>
      <c r="E44">
        <f t="shared" si="1"/>
        <v>0</v>
      </c>
      <c r="F44">
        <f t="shared" si="1"/>
        <v>0</v>
      </c>
      <c r="G44">
        <f t="shared" si="1"/>
        <v>0</v>
      </c>
      <c r="H44" t="str">
        <f t="shared" si="1"/>
        <v xml:space="preserve">Byte SAX(); </v>
      </c>
      <c r="I44">
        <f t="shared" si="1"/>
        <v>0</v>
      </c>
      <c r="J44">
        <f t="shared" si="1"/>
        <v>0</v>
      </c>
      <c r="K44">
        <f t="shared" si="1"/>
        <v>0</v>
      </c>
      <c r="L44" t="str">
        <f t="shared" si="1"/>
        <v xml:space="preserve">Byte TAS(); </v>
      </c>
      <c r="M44" t="str">
        <f t="shared" si="1"/>
        <v xml:space="preserve">Byte SHY(); </v>
      </c>
      <c r="N44">
        <f t="shared" si="1"/>
        <v>0</v>
      </c>
      <c r="O44" t="str">
        <f t="shared" si="1"/>
        <v xml:space="preserve">Byte SHX(); </v>
      </c>
    </row>
    <row r="45" spans="1:16">
      <c r="A45">
        <f t="shared" si="1"/>
        <v>0</v>
      </c>
      <c r="B45">
        <f t="shared" si="1"/>
        <v>0</v>
      </c>
      <c r="C45">
        <f t="shared" si="1"/>
        <v>0</v>
      </c>
      <c r="D45" t="str">
        <f t="shared" si="1"/>
        <v xml:space="preserve">Byte LAX(); </v>
      </c>
      <c r="E45">
        <f t="shared" si="1"/>
        <v>0</v>
      </c>
      <c r="F45">
        <f t="shared" si="1"/>
        <v>0</v>
      </c>
      <c r="G45">
        <f t="shared" si="1"/>
        <v>0</v>
      </c>
      <c r="H45" t="str">
        <f t="shared" si="1"/>
        <v xml:space="preserve">Byte LAX(); </v>
      </c>
      <c r="I45">
        <f t="shared" si="1"/>
        <v>0</v>
      </c>
      <c r="J45">
        <f t="shared" si="1"/>
        <v>0</v>
      </c>
      <c r="K45">
        <f t="shared" si="1"/>
        <v>0</v>
      </c>
      <c r="L45" t="str">
        <f t="shared" si="1"/>
        <v xml:space="preserve">Byte LAX(); </v>
      </c>
      <c r="M45">
        <f t="shared" si="1"/>
        <v>0</v>
      </c>
      <c r="N45">
        <f t="shared" si="1"/>
        <v>0</v>
      </c>
      <c r="O45">
        <f t="shared" si="1"/>
        <v>0</v>
      </c>
    </row>
    <row r="46" spans="1:16">
      <c r="A46">
        <f t="shared" si="1"/>
        <v>0</v>
      </c>
      <c r="B46">
        <f t="shared" si="1"/>
        <v>0</v>
      </c>
      <c r="C46" t="str">
        <f t="shared" si="1"/>
        <v xml:space="preserve">Byte STP(); </v>
      </c>
      <c r="D46" t="str">
        <f t="shared" si="1"/>
        <v xml:space="preserve">Byte LAX(); </v>
      </c>
      <c r="E46">
        <f t="shared" si="1"/>
        <v>0</v>
      </c>
      <c r="F46">
        <f t="shared" si="1"/>
        <v>0</v>
      </c>
      <c r="G46">
        <f t="shared" si="1"/>
        <v>0</v>
      </c>
      <c r="H46" t="str">
        <f t="shared" si="1"/>
        <v xml:space="preserve">Byte LAX(); </v>
      </c>
      <c r="I46">
        <f t="shared" si="1"/>
        <v>0</v>
      </c>
      <c r="J46">
        <f t="shared" si="1"/>
        <v>0</v>
      </c>
      <c r="K46">
        <f t="shared" si="1"/>
        <v>0</v>
      </c>
      <c r="L46" t="str">
        <f t="shared" si="1"/>
        <v xml:space="preserve">Byte LAS(); </v>
      </c>
      <c r="M46">
        <f t="shared" si="1"/>
        <v>0</v>
      </c>
      <c r="N46">
        <f t="shared" si="1"/>
        <v>0</v>
      </c>
      <c r="O46">
        <f t="shared" si="1"/>
        <v>0</v>
      </c>
    </row>
    <row r="47" spans="1:16">
      <c r="A47">
        <f t="shared" si="1"/>
        <v>0</v>
      </c>
      <c r="B47">
        <f t="shared" si="1"/>
        <v>0</v>
      </c>
      <c r="C47" t="str">
        <f t="shared" si="1"/>
        <v xml:space="preserve">Byte NOP(); </v>
      </c>
      <c r="D47" t="str">
        <f t="shared" si="1"/>
        <v xml:space="preserve">Byte DCP(); </v>
      </c>
      <c r="E47">
        <f t="shared" si="1"/>
        <v>0</v>
      </c>
      <c r="F47">
        <f t="shared" si="1"/>
        <v>0</v>
      </c>
      <c r="G47">
        <f t="shared" si="1"/>
        <v>0</v>
      </c>
      <c r="H47" t="str">
        <f t="shared" si="1"/>
        <v xml:space="preserve">Byte DCP(); </v>
      </c>
      <c r="I47">
        <f t="shared" si="1"/>
        <v>0</v>
      </c>
      <c r="J47">
        <f t="shared" si="1"/>
        <v>0</v>
      </c>
      <c r="K47">
        <f t="shared" si="1"/>
        <v>0</v>
      </c>
      <c r="L47" t="str">
        <f t="shared" si="1"/>
        <v xml:space="preserve">Byte AXS(); </v>
      </c>
      <c r="M47">
        <f t="shared" si="1"/>
        <v>0</v>
      </c>
      <c r="N47">
        <f t="shared" si="1"/>
        <v>0</v>
      </c>
      <c r="O47">
        <f t="shared" si="1"/>
        <v>0</v>
      </c>
    </row>
    <row r="48" spans="1:16">
      <c r="A48">
        <f t="shared" si="1"/>
        <v>0</v>
      </c>
      <c r="B48">
        <f t="shared" si="1"/>
        <v>0</v>
      </c>
      <c r="C48" t="str">
        <f t="shared" si="1"/>
        <v xml:space="preserve">Byte STP(); </v>
      </c>
      <c r="D48" t="str">
        <f t="shared" si="1"/>
        <v xml:space="preserve">Byte DCP(); </v>
      </c>
      <c r="E48" t="str">
        <f t="shared" si="1"/>
        <v xml:space="preserve">Byte NOP(); </v>
      </c>
      <c r="F48">
        <f t="shared" si="1"/>
        <v>0</v>
      </c>
      <c r="G48">
        <f t="shared" si="1"/>
        <v>0</v>
      </c>
      <c r="H48" t="str">
        <f t="shared" si="1"/>
        <v xml:space="preserve">Byte DCP(); </v>
      </c>
      <c r="I48">
        <f t="shared" si="1"/>
        <v>0</v>
      </c>
      <c r="J48">
        <f t="shared" si="1"/>
        <v>0</v>
      </c>
      <c r="K48" t="str">
        <f t="shared" si="1"/>
        <v xml:space="preserve">Byte NOP(); </v>
      </c>
      <c r="L48" t="str">
        <f t="shared" si="1"/>
        <v xml:space="preserve">Byte DCP(); </v>
      </c>
      <c r="M48" t="str">
        <f t="shared" si="1"/>
        <v xml:space="preserve">Byte NOP(); </v>
      </c>
      <c r="N48">
        <f t="shared" si="1"/>
        <v>0</v>
      </c>
      <c r="O48">
        <f t="shared" si="1"/>
        <v>0</v>
      </c>
    </row>
    <row r="49" spans="1:15">
      <c r="A49">
        <f t="shared" si="1"/>
        <v>0</v>
      </c>
      <c r="B49">
        <f t="shared" si="1"/>
        <v>0</v>
      </c>
      <c r="C49" t="str">
        <f t="shared" si="1"/>
        <v xml:space="preserve">Byte NOP(); </v>
      </c>
      <c r="D49" t="str">
        <f t="shared" si="1"/>
        <v xml:space="preserve">Byte ISC(); </v>
      </c>
      <c r="E49">
        <f t="shared" si="1"/>
        <v>0</v>
      </c>
      <c r="F49">
        <f t="shared" si="1"/>
        <v>0</v>
      </c>
      <c r="G49">
        <f t="shared" si="1"/>
        <v>0</v>
      </c>
      <c r="H49" t="str">
        <f t="shared" si="1"/>
        <v xml:space="preserve">Byte ISC(); </v>
      </c>
      <c r="I49">
        <f t="shared" si="1"/>
        <v>0</v>
      </c>
      <c r="J49">
        <f t="shared" si="1"/>
        <v>0</v>
      </c>
      <c r="K49">
        <f t="shared" si="1"/>
        <v>0</v>
      </c>
      <c r="L49" t="str">
        <f t="shared" si="1"/>
        <v xml:space="preserve">Byte SBC(); </v>
      </c>
      <c r="M49">
        <f t="shared" si="1"/>
        <v>0</v>
      </c>
      <c r="N49">
        <f t="shared" si="1"/>
        <v>0</v>
      </c>
      <c r="O49">
        <f t="shared" si="1"/>
        <v>0</v>
      </c>
    </row>
    <row r="50" spans="1:15">
      <c r="A50">
        <f>IF(A33=1,_xlfn.CONCAT("Byte ",MID(A16,7,3),"(); "),0)</f>
        <v>0</v>
      </c>
      <c r="B50">
        <f t="shared" ref="B50:O50" si="2">IF(B33=1,_xlfn.CONCAT("Byte ",MID(B16,7,3),"(); "),0)</f>
        <v>0</v>
      </c>
      <c r="C50" t="str">
        <f t="shared" si="2"/>
        <v xml:space="preserve">Byte STP(); </v>
      </c>
      <c r="D50" t="str">
        <f t="shared" si="2"/>
        <v xml:space="preserve">Byte ISC(); </v>
      </c>
      <c r="E50" t="str">
        <f t="shared" si="2"/>
        <v xml:space="preserve">Byte NOP(); </v>
      </c>
      <c r="F50">
        <f t="shared" si="2"/>
        <v>0</v>
      </c>
      <c r="G50">
        <f t="shared" si="2"/>
        <v>0</v>
      </c>
      <c r="H50" t="str">
        <f t="shared" si="2"/>
        <v xml:space="preserve">Byte ISC(); </v>
      </c>
      <c r="I50">
        <f t="shared" si="2"/>
        <v>0</v>
      </c>
      <c r="J50">
        <f t="shared" si="2"/>
        <v>0</v>
      </c>
      <c r="K50" t="str">
        <f t="shared" si="2"/>
        <v xml:space="preserve">Byte NOP(); </v>
      </c>
      <c r="L50" t="str">
        <f t="shared" si="2"/>
        <v xml:space="preserve">Byte ISC(); </v>
      </c>
      <c r="M50" t="str">
        <f t="shared" si="2"/>
        <v xml:space="preserve">Byte NOP(); </v>
      </c>
      <c r="N50">
        <f t="shared" si="2"/>
        <v>0</v>
      </c>
      <c r="O50">
        <f t="shared" si="2"/>
        <v>0</v>
      </c>
    </row>
    <row r="54" spans="1:15">
      <c r="A54" t="s">
        <v>1052</v>
      </c>
    </row>
    <row r="55" spans="1:15">
      <c r="B55" t="s">
        <v>1038</v>
      </c>
      <c r="C55" t="s">
        <v>1043</v>
      </c>
      <c r="D55" t="s">
        <v>1042</v>
      </c>
      <c r="E55" t="s">
        <v>1044</v>
      </c>
    </row>
    <row r="56" spans="1:15">
      <c r="B56" t="s">
        <v>1048</v>
      </c>
      <c r="C56" t="s">
        <v>1040</v>
      </c>
      <c r="D56" t="s">
        <v>1041</v>
      </c>
      <c r="E56" t="s">
        <v>1047</v>
      </c>
    </row>
    <row r="57" spans="1:15">
      <c r="B57" t="s">
        <v>1039</v>
      </c>
      <c r="C57" t="s">
        <v>1031</v>
      </c>
      <c r="D57" t="s">
        <v>1034</v>
      </c>
      <c r="E57" t="s">
        <v>1036</v>
      </c>
    </row>
    <row r="58" spans="1:15">
      <c r="B58" t="s">
        <v>1037</v>
      </c>
      <c r="C58" t="s">
        <v>1049</v>
      </c>
      <c r="D58" t="s">
        <v>1051</v>
      </c>
      <c r="E58" t="s">
        <v>1050</v>
      </c>
    </row>
    <row r="59" spans="1:15">
      <c r="B59" t="s">
        <v>1033</v>
      </c>
      <c r="C59" t="s">
        <v>1035</v>
      </c>
      <c r="D59" t="s">
        <v>1032</v>
      </c>
      <c r="E59" t="s">
        <v>1046</v>
      </c>
    </row>
    <row r="60" spans="1:15">
      <c r="B60" t="s">
        <v>1045</v>
      </c>
    </row>
  </sheetData>
  <sortState xmlns:xlrd2="http://schemas.microsoft.com/office/spreadsheetml/2017/richdata2" ref="A53:A127">
    <sortCondition ref="A53:A127"/>
  </sortState>
  <conditionalFormatting sqref="E53:E54 E61:E73 A117:A125 A113 A83">
    <cfRule type="duplicateValues" dxfId="1" priority="7"/>
  </conditionalFormatting>
  <conditionalFormatting sqref="B60 B55:E59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original</vt:lpstr>
      <vt:lpstr>full_range</vt:lpstr>
      <vt:lpstr>final</vt:lpstr>
      <vt:lpstr>AM_effect</vt:lpstr>
      <vt:lpstr>origin</vt:lpstr>
      <vt:lpstr>name</vt:lpstr>
      <vt:lpstr>offi_chk</vt:lpstr>
      <vt:lpstr>addrmode</vt:lpstr>
      <vt:lpstr>operate</vt:lpstr>
      <vt:lpstr>base_cycles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WhtPch Haruki Zhang</dc:creator>
  <cp:lastModifiedBy>WhtPch Haruki Zhang</cp:lastModifiedBy>
  <dcterms:created xsi:type="dcterms:W3CDTF">2023-01-14T07:28:09Z</dcterms:created>
  <dcterms:modified xsi:type="dcterms:W3CDTF">2023-02-12T17:09:09Z</dcterms:modified>
</cp:coreProperties>
</file>