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070"/>
  </bookViews>
  <sheets>
    <sheet name="skor1" sheetId="1" r:id="rId1"/>
    <sheet name="Hasi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O26" i="1"/>
  <c r="AN25"/>
  <c r="AP25" s="1"/>
  <c r="AN24"/>
  <c r="AP24" s="1"/>
  <c r="AL24"/>
  <c r="AL25" s="1"/>
  <c r="AJ23"/>
  <c r="AI23"/>
  <c r="X30"/>
  <c r="W30"/>
  <c r="V29"/>
  <c r="X29" s="1"/>
  <c r="V28"/>
  <c r="X28" s="1"/>
  <c r="V27"/>
  <c r="X27" s="1"/>
  <c r="T27"/>
  <c r="T28" s="1"/>
  <c r="T29" s="1"/>
  <c r="H8" i="2"/>
  <c r="C8"/>
  <c r="AC36" i="1"/>
  <c r="AB35"/>
  <c r="AD35" s="1"/>
  <c r="AB34"/>
  <c r="AD34" s="1"/>
  <c r="AB33"/>
  <c r="AD33" s="1"/>
  <c r="AB32"/>
  <c r="AD32" s="1"/>
  <c r="AB31"/>
  <c r="AD31" s="1"/>
  <c r="AB30"/>
  <c r="AD30" s="1"/>
  <c r="AB29"/>
  <c r="AD29" s="1"/>
  <c r="V26"/>
  <c r="X26" s="1"/>
  <c r="V25"/>
  <c r="X25" s="1"/>
  <c r="V24"/>
  <c r="X24" s="1"/>
  <c r="T24"/>
  <c r="T25" s="1"/>
  <c r="T26" s="1"/>
  <c r="E17"/>
  <c r="H7" i="2"/>
  <c r="C7"/>
  <c r="AT20" i="1"/>
  <c r="AT19"/>
  <c r="AT18"/>
  <c r="AT17"/>
  <c r="AT16"/>
  <c r="AT15"/>
  <c r="AT14"/>
  <c r="AT13"/>
  <c r="AT12"/>
  <c r="AT11"/>
  <c r="AT10"/>
  <c r="AT9"/>
  <c r="AT8"/>
  <c r="AN23"/>
  <c r="AN22"/>
  <c r="AN21"/>
  <c r="AN20"/>
  <c r="AN19"/>
  <c r="AN18"/>
  <c r="AN17"/>
  <c r="AN16"/>
  <c r="AN15"/>
  <c r="AN14"/>
  <c r="AN13"/>
  <c r="AN12"/>
  <c r="AN11"/>
  <c r="AN10"/>
  <c r="AN9"/>
  <c r="AN8"/>
  <c r="AH22"/>
  <c r="AH21"/>
  <c r="AH20"/>
  <c r="AH19"/>
  <c r="AH18"/>
  <c r="AH17"/>
  <c r="AH16"/>
  <c r="AH15"/>
  <c r="AH14"/>
  <c r="AH13"/>
  <c r="AH12"/>
  <c r="AH11"/>
  <c r="AH10"/>
  <c r="AH9"/>
  <c r="AH8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V23"/>
  <c r="V22"/>
  <c r="V21"/>
  <c r="V20"/>
  <c r="V19"/>
  <c r="V18"/>
  <c r="V17"/>
  <c r="V16"/>
  <c r="V15"/>
  <c r="V14"/>
  <c r="V13"/>
  <c r="V12"/>
  <c r="V11"/>
  <c r="V10"/>
  <c r="V9"/>
  <c r="V8"/>
  <c r="P14"/>
  <c r="P13"/>
  <c r="P12"/>
  <c r="P11"/>
  <c r="P10"/>
  <c r="P9"/>
  <c r="P8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D16"/>
  <c r="D15"/>
  <c r="D14"/>
  <c r="D13"/>
  <c r="D12"/>
  <c r="D11"/>
  <c r="D10"/>
  <c r="D9"/>
  <c r="D8"/>
  <c r="AU21"/>
  <c r="AV20"/>
  <c r="AV19"/>
  <c r="AV18"/>
  <c r="AV17"/>
  <c r="AV16"/>
  <c r="AV15"/>
  <c r="AV14"/>
  <c r="AV13"/>
  <c r="AV12"/>
  <c r="AV11"/>
  <c r="AV10"/>
  <c r="AV9"/>
  <c r="AR9"/>
  <c r="AR10" s="1"/>
  <c r="AR11" s="1"/>
  <c r="AR12" s="1"/>
  <c r="AR13" s="1"/>
  <c r="AR14" s="1"/>
  <c r="AR15" s="1"/>
  <c r="AR16" s="1"/>
  <c r="AR17" s="1"/>
  <c r="AR18" s="1"/>
  <c r="AR19" s="1"/>
  <c r="AR20" s="1"/>
  <c r="AV8"/>
  <c r="AV21" s="1"/>
  <c r="F19" i="2" s="1"/>
  <c r="G19" s="1"/>
  <c r="H19" s="1"/>
  <c r="AP23" i="1"/>
  <c r="AP22"/>
  <c r="AP21"/>
  <c r="AP20"/>
  <c r="AP19"/>
  <c r="AP18"/>
  <c r="AP17"/>
  <c r="AP16"/>
  <c r="AP15"/>
  <c r="AP14"/>
  <c r="AP13"/>
  <c r="AP12"/>
  <c r="AP11"/>
  <c r="AP10"/>
  <c r="AP9"/>
  <c r="AL9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P8"/>
  <c r="AJ22"/>
  <c r="AJ21"/>
  <c r="AJ20"/>
  <c r="AJ19"/>
  <c r="AJ18"/>
  <c r="AJ17"/>
  <c r="AJ16"/>
  <c r="AJ15"/>
  <c r="AJ14"/>
  <c r="AJ13"/>
  <c r="AJ12"/>
  <c r="AJ11"/>
  <c r="AJ10"/>
  <c r="AJ9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J8"/>
  <c r="AD28"/>
  <c r="AD27"/>
  <c r="AD26"/>
  <c r="AD25"/>
  <c r="AD24"/>
  <c r="AD23"/>
  <c r="AD22"/>
  <c r="AD21"/>
  <c r="AD20"/>
  <c r="AD19"/>
  <c r="AD18"/>
  <c r="AD17"/>
  <c r="AD16"/>
  <c r="AD15"/>
  <c r="AD36" s="1"/>
  <c r="AD14"/>
  <c r="AD13"/>
  <c r="AD12"/>
  <c r="AD11"/>
  <c r="AD10"/>
  <c r="AD9"/>
  <c r="Z9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AD8"/>
  <c r="X23"/>
  <c r="X22"/>
  <c r="X21"/>
  <c r="X20"/>
  <c r="X19"/>
  <c r="X18"/>
  <c r="X17"/>
  <c r="X16"/>
  <c r="X15"/>
  <c r="X14"/>
  <c r="X13"/>
  <c r="X12"/>
  <c r="X11"/>
  <c r="X10"/>
  <c r="X9"/>
  <c r="T9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X8"/>
  <c r="Q15"/>
  <c r="R14"/>
  <c r="R13"/>
  <c r="R12"/>
  <c r="R11"/>
  <c r="R10"/>
  <c r="R9"/>
  <c r="N9"/>
  <c r="N10" s="1"/>
  <c r="N11" s="1"/>
  <c r="N12" s="1"/>
  <c r="N13" s="1"/>
  <c r="N14" s="1"/>
  <c r="R8"/>
  <c r="R15" s="1"/>
  <c r="F14" i="2" s="1"/>
  <c r="G14" s="1"/>
  <c r="H14" s="1"/>
  <c r="K29" i="1"/>
  <c r="L28"/>
  <c r="L27"/>
  <c r="L26"/>
  <c r="L25"/>
  <c r="L18"/>
  <c r="L24"/>
  <c r="L23"/>
  <c r="L22"/>
  <c r="L21"/>
  <c r="L20"/>
  <c r="L19"/>
  <c r="L17"/>
  <c r="L16"/>
  <c r="L15"/>
  <c r="L14"/>
  <c r="L13"/>
  <c r="L12"/>
  <c r="L11"/>
  <c r="L10"/>
  <c r="L9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L8"/>
  <c r="L29" s="1"/>
  <c r="F13" i="2" s="1"/>
  <c r="G13" s="1"/>
  <c r="H13" s="1"/>
  <c r="F16" i="1"/>
  <c r="F15"/>
  <c r="F14"/>
  <c r="F13"/>
  <c r="F17" s="1"/>
  <c r="F12" i="2" s="1"/>
  <c r="G12" s="1"/>
  <c r="H12" s="1"/>
  <c r="F12" i="1"/>
  <c r="F11"/>
  <c r="F10"/>
  <c r="F9"/>
  <c r="F8"/>
  <c r="B10"/>
  <c r="B11" s="1"/>
  <c r="B12" s="1"/>
  <c r="B13" s="1"/>
  <c r="B14" s="1"/>
  <c r="B15" s="1"/>
  <c r="B16" s="1"/>
  <c r="B9"/>
  <c r="AP26" l="1"/>
  <c r="F18" i="2" s="1"/>
  <c r="G18" s="1"/>
  <c r="H18" s="1"/>
  <c r="F15"/>
  <c r="G15" s="1"/>
  <c r="H15" s="1"/>
  <c r="F16"/>
  <c r="G16" s="1"/>
  <c r="H16" l="1"/>
  <c r="F17"/>
  <c r="G17"/>
  <c r="H17" s="1"/>
  <c r="G20" l="1"/>
  <c r="G21" s="1"/>
</calcChain>
</file>

<file path=xl/sharedStrings.xml><?xml version="1.0" encoding="utf-8"?>
<sst xmlns="http://schemas.openxmlformats.org/spreadsheetml/2006/main" count="227" uniqueCount="49">
  <si>
    <t>No</t>
  </si>
  <si>
    <t>JWB</t>
  </si>
  <si>
    <t>SBP</t>
  </si>
  <si>
    <t>BB</t>
  </si>
  <si>
    <t>STP</t>
  </si>
  <si>
    <t>JUMLAH</t>
  </si>
  <si>
    <t>A</t>
  </si>
  <si>
    <t>1. Standar  ISI</t>
  </si>
  <si>
    <t>2. standar PROSES</t>
  </si>
  <si>
    <t>3. Stadar KOMP. LULUSAN</t>
  </si>
  <si>
    <t>4. Standar PEND. &amp; TENDIK</t>
  </si>
  <si>
    <t>6. Standar PENGELOLAAN</t>
  </si>
  <si>
    <t>7. Standar PEMBIAYAAN</t>
  </si>
  <si>
    <t>8. Standar PENILAIAN Pend.</t>
  </si>
  <si>
    <t>5. Standar SAR.PRAS.</t>
  </si>
  <si>
    <t>KAB / KOTA       :</t>
  </si>
  <si>
    <t xml:space="preserve"> …………………………………………………………</t>
  </si>
  <si>
    <t>Komponen Akreditasi</t>
  </si>
  <si>
    <t>Bobot Komponen</t>
  </si>
  <si>
    <t>Jumlah Skor Tertimbang Maksimum</t>
  </si>
  <si>
    <t>Jumlah Skor Tertimbang Perolehan</t>
  </si>
  <si>
    <t>Nilai Komponen Akreditasi</t>
  </si>
  <si>
    <t>Nilai Komponen Akreditasi Skala Ratusan</t>
  </si>
  <si>
    <t xml:space="preserve"> Standar  ISI</t>
  </si>
  <si>
    <t xml:space="preserve"> Standat  PROSES</t>
  </si>
  <si>
    <t xml:space="preserve"> Standar Kompetensi LULUSAN</t>
  </si>
  <si>
    <t xml:space="preserve"> Standar PENDIDIK dan TENDIK</t>
  </si>
  <si>
    <t xml:space="preserve"> Standar SARANA dan PRASARANA</t>
  </si>
  <si>
    <t xml:space="preserve"> Standar PENGELOLAAN</t>
  </si>
  <si>
    <t xml:space="preserve"> Standar PEMBIAYAAN</t>
  </si>
  <si>
    <t xml:space="preserve"> Standar PENILAIAN PENDIDIKAN</t>
  </si>
  <si>
    <t>NILAI AKHIR AKREDITASI</t>
  </si>
  <si>
    <t>NILAI AKHIR AKREDITASI (PEMBULATAN)</t>
  </si>
  <si>
    <t>(1)</t>
  </si>
  <si>
    <t>(2)</t>
  </si>
  <si>
    <t>(3)</t>
  </si>
  <si>
    <t>(4)</t>
  </si>
  <si>
    <t>(5)</t>
  </si>
  <si>
    <t>(7)=(6)/(3)x100</t>
  </si>
  <si>
    <t>(6)=(5)/(4)x(3)</t>
  </si>
  <si>
    <t xml:space="preserve"> :  ……………………………………………………………………………………..</t>
  </si>
  <si>
    <t>KAB / KOTA :</t>
  </si>
  <si>
    <t>SKORING  AKREDITASI  TINGKAT SMK</t>
  </si>
  <si>
    <t xml:space="preserve">NAMA SMK </t>
  </si>
  <si>
    <t>ALAMAT             :</t>
  </si>
  <si>
    <t>PROGKLI</t>
  </si>
  <si>
    <t xml:space="preserve">SMK  </t>
  </si>
  <si>
    <t>ALAMAT :</t>
  </si>
  <si>
    <t>HASIL  SKORING AKREDITASI  TINGKAT SMK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</si>
</sst>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V36"/>
  <sheetViews>
    <sheetView tabSelected="1" workbookViewId="0">
      <selection activeCell="C23" sqref="C23"/>
    </sheetView>
  </sheetViews>
  <sheetFormatPr defaultRowHeight="15"/>
  <cols>
    <col min="1" max="1" width="2.140625" customWidth="1"/>
    <col min="2" max="2" width="3.5703125" bestFit="1" customWidth="1"/>
    <col min="3" max="3" width="4.7109375" bestFit="1" customWidth="1"/>
    <col min="4" max="4" width="4.28515625" bestFit="1" customWidth="1"/>
    <col min="5" max="5" width="3.85546875" customWidth="1"/>
    <col min="6" max="6" width="4.140625" bestFit="1" customWidth="1"/>
    <col min="7" max="7" width="1.42578125" customWidth="1"/>
    <col min="8" max="8" width="3.5703125" bestFit="1" customWidth="1"/>
    <col min="9" max="9" width="4.7109375" bestFit="1" customWidth="1"/>
    <col min="10" max="10" width="4.28515625" bestFit="1" customWidth="1"/>
    <col min="11" max="11" width="3.28515625" bestFit="1" customWidth="1"/>
    <col min="12" max="12" width="4.140625" bestFit="1" customWidth="1"/>
    <col min="13" max="13" width="1.140625" customWidth="1"/>
    <col min="14" max="14" width="3.5703125" bestFit="1" customWidth="1"/>
    <col min="15" max="15" width="4.7109375" bestFit="1" customWidth="1"/>
    <col min="16" max="16" width="4.28515625" bestFit="1" customWidth="1"/>
    <col min="17" max="17" width="3.28515625" bestFit="1" customWidth="1"/>
    <col min="18" max="18" width="4.140625" bestFit="1" customWidth="1"/>
    <col min="19" max="19" width="1.140625" customWidth="1"/>
    <col min="20" max="20" width="3.5703125" bestFit="1" customWidth="1"/>
    <col min="21" max="21" width="4.7109375" bestFit="1" customWidth="1"/>
    <col min="22" max="22" width="4.28515625" bestFit="1" customWidth="1"/>
    <col min="23" max="23" width="3.28515625" bestFit="1" customWidth="1"/>
    <col min="24" max="24" width="4.140625" bestFit="1" customWidth="1"/>
    <col min="25" max="25" width="1.140625" customWidth="1"/>
    <col min="26" max="26" width="3.5703125" bestFit="1" customWidth="1"/>
    <col min="27" max="27" width="4.7109375" bestFit="1" customWidth="1"/>
    <col min="28" max="28" width="4.28515625" bestFit="1" customWidth="1"/>
    <col min="29" max="29" width="3.28515625" bestFit="1" customWidth="1"/>
    <col min="30" max="30" width="4.140625" bestFit="1" customWidth="1"/>
    <col min="31" max="31" width="1.42578125" customWidth="1"/>
    <col min="32" max="32" width="4.140625" customWidth="1"/>
    <col min="33" max="33" width="4.7109375" bestFit="1" customWidth="1"/>
    <col min="34" max="34" width="4.28515625" bestFit="1" customWidth="1"/>
    <col min="35" max="35" width="4" bestFit="1" customWidth="1"/>
    <col min="36" max="36" width="4.140625" bestFit="1" customWidth="1"/>
    <col min="37" max="37" width="1.42578125" customWidth="1"/>
    <col min="38" max="38" width="4.28515625" customWidth="1"/>
    <col min="39" max="39" width="4.7109375" bestFit="1" customWidth="1"/>
    <col min="40" max="40" width="4.28515625" bestFit="1" customWidth="1"/>
    <col min="41" max="41" width="3.7109375" customWidth="1"/>
    <col min="42" max="42" width="4.140625" bestFit="1" customWidth="1"/>
    <col min="43" max="43" width="1.42578125" customWidth="1"/>
    <col min="44" max="44" width="4" bestFit="1" customWidth="1"/>
    <col min="45" max="45" width="4.7109375" bestFit="1" customWidth="1"/>
    <col min="46" max="46" width="4.28515625" bestFit="1" customWidth="1"/>
    <col min="47" max="47" width="3.28515625" bestFit="1" customWidth="1"/>
    <col min="48" max="48" width="4.140625" bestFit="1" customWidth="1"/>
  </cols>
  <sheetData>
    <row r="1" spans="2:48" ht="26.25">
      <c r="B1" s="30" t="s">
        <v>42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3" spans="2:48">
      <c r="B3" t="s">
        <v>43</v>
      </c>
      <c r="F3" t="s">
        <v>40</v>
      </c>
      <c r="AJ3" t="s">
        <v>44</v>
      </c>
      <c r="AN3" t="s">
        <v>16</v>
      </c>
    </row>
    <row r="4" spans="2:48">
      <c r="B4" t="s">
        <v>45</v>
      </c>
      <c r="F4" t="s">
        <v>40</v>
      </c>
      <c r="AJ4" t="s">
        <v>15</v>
      </c>
      <c r="AN4" t="s">
        <v>16</v>
      </c>
    </row>
    <row r="6" spans="2:48">
      <c r="B6" t="s">
        <v>7</v>
      </c>
      <c r="H6" t="s">
        <v>8</v>
      </c>
      <c r="N6" s="9" t="s">
        <v>9</v>
      </c>
      <c r="T6" s="9" t="s">
        <v>10</v>
      </c>
      <c r="Z6" s="9" t="s">
        <v>14</v>
      </c>
      <c r="AF6" s="9" t="s">
        <v>11</v>
      </c>
      <c r="AL6" s="9" t="s">
        <v>12</v>
      </c>
      <c r="AR6" s="9" t="s">
        <v>13</v>
      </c>
    </row>
    <row r="7" spans="2:48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  <c r="Z7" s="2" t="s">
        <v>0</v>
      </c>
      <c r="AA7" s="2" t="s">
        <v>1</v>
      </c>
      <c r="AB7" s="2" t="s">
        <v>2</v>
      </c>
      <c r="AC7" s="2" t="s">
        <v>3</v>
      </c>
      <c r="AD7" s="2" t="s">
        <v>4</v>
      </c>
      <c r="AF7" s="2" t="s">
        <v>0</v>
      </c>
      <c r="AG7" s="2" t="s">
        <v>1</v>
      </c>
      <c r="AH7" s="2" t="s">
        <v>2</v>
      </c>
      <c r="AI7" s="2" t="s">
        <v>3</v>
      </c>
      <c r="AJ7" s="2" t="s">
        <v>4</v>
      </c>
      <c r="AL7" s="2" t="s">
        <v>0</v>
      </c>
      <c r="AM7" s="2" t="s">
        <v>1</v>
      </c>
      <c r="AN7" s="2" t="s">
        <v>2</v>
      </c>
      <c r="AO7" s="2" t="s">
        <v>3</v>
      </c>
      <c r="AP7" s="2" t="s">
        <v>4</v>
      </c>
      <c r="AR7" s="2" t="s">
        <v>0</v>
      </c>
      <c r="AS7" s="2" t="s">
        <v>1</v>
      </c>
      <c r="AT7" s="2" t="s">
        <v>2</v>
      </c>
      <c r="AU7" s="2" t="s">
        <v>3</v>
      </c>
      <c r="AV7" s="2" t="s">
        <v>4</v>
      </c>
    </row>
    <row r="8" spans="2:48">
      <c r="B8" s="3">
        <v>1</v>
      </c>
      <c r="C8" s="6" t="s">
        <v>6</v>
      </c>
      <c r="D8" s="12">
        <f>IF(C8="a",4,IF(C8="b",3,IF(C8="c",2,IF(C8="d",1,IF(C8="e",0,IF(C8="","","SALAH"))))))</f>
        <v>4</v>
      </c>
      <c r="E8" s="3">
        <v>4</v>
      </c>
      <c r="F8" s="6">
        <f>D8*E8</f>
        <v>16</v>
      </c>
      <c r="H8" s="3">
        <v>10</v>
      </c>
      <c r="I8" s="6" t="s">
        <v>6</v>
      </c>
      <c r="J8" s="12">
        <f t="shared" ref="J8:J28" si="0">IF(I8="a",4,IF(I8="b",3,IF(I8="c",2,IF(I8="d",1,IF(I8="e",0,IF(I8="","","SALAH"))))))</f>
        <v>4</v>
      </c>
      <c r="K8" s="3">
        <v>3</v>
      </c>
      <c r="L8" s="6">
        <f>J8*K8</f>
        <v>12</v>
      </c>
      <c r="N8" s="3">
        <v>31</v>
      </c>
      <c r="O8" s="6" t="s">
        <v>6</v>
      </c>
      <c r="P8" s="12">
        <f t="shared" ref="P8:P14" si="1">IF(O8="a",4,IF(O8="b",3,IF(O8="c",2,IF(O8="d",1,IF(O8="e",0,IF(O8="","","SALAH"))))))</f>
        <v>4</v>
      </c>
      <c r="Q8" s="3">
        <v>4</v>
      </c>
      <c r="R8" s="6">
        <f>P8*Q8</f>
        <v>16</v>
      </c>
      <c r="T8" s="3">
        <v>38</v>
      </c>
      <c r="U8" s="6" t="s">
        <v>6</v>
      </c>
      <c r="V8" s="12">
        <f t="shared" ref="V8:V23" si="2">IF(U8="a",4,IF(U8="b",3,IF(U8="c",2,IF(U8="d",1,IF(U8="e",0,IF(U8="","","SALAH"))))))</f>
        <v>4</v>
      </c>
      <c r="W8" s="3">
        <v>4</v>
      </c>
      <c r="X8" s="6">
        <f>V8*W8</f>
        <v>16</v>
      </c>
      <c r="Z8" s="3">
        <v>60</v>
      </c>
      <c r="AA8" s="6" t="s">
        <v>6</v>
      </c>
      <c r="AB8" s="12">
        <f t="shared" ref="AB8:AB28" si="3">IF(AA8="a",4,IF(AA8="b",3,IF(AA8="c",2,IF(AA8="d",1,IF(AA8="e",0,IF(AA8="","","SALAH"))))))</f>
        <v>4</v>
      </c>
      <c r="AC8" s="3">
        <v>3</v>
      </c>
      <c r="AD8" s="6">
        <f>AB8*AC8</f>
        <v>12</v>
      </c>
      <c r="AF8" s="3">
        <v>88</v>
      </c>
      <c r="AG8" s="6" t="s">
        <v>6</v>
      </c>
      <c r="AH8" s="12">
        <f t="shared" ref="AH8:AH22" si="4">IF(AG8="a",4,IF(AG8="b",3,IF(AG8="c",2,IF(AG8="d",1,IF(AG8="e",0,IF(AG8="","","SALAH"))))))</f>
        <v>4</v>
      </c>
      <c r="AI8" s="3">
        <v>4</v>
      </c>
      <c r="AJ8" s="6">
        <f>AH8*AI8</f>
        <v>16</v>
      </c>
      <c r="AL8" s="3">
        <v>103</v>
      </c>
      <c r="AM8" s="6" t="s">
        <v>6</v>
      </c>
      <c r="AN8" s="12">
        <f t="shared" ref="AN8:AN23" si="5">IF(AM8="a",4,IF(AM8="b",3,IF(AM8="c",2,IF(AM8="d",1,IF(AM8="e",0,IF(AM8="","","SALAH"))))))</f>
        <v>4</v>
      </c>
      <c r="AO8" s="3">
        <v>3</v>
      </c>
      <c r="AP8" s="6">
        <f>AN8*AO8</f>
        <v>12</v>
      </c>
      <c r="AR8" s="3">
        <v>121</v>
      </c>
      <c r="AS8" s="6" t="s">
        <v>6</v>
      </c>
      <c r="AT8" s="12">
        <f t="shared" ref="AT8:AT20" si="6">IF(AS8="a",4,IF(AS8="b",3,IF(AS8="c",2,IF(AS8="d",1,IF(AS8="e",0,IF(AS8="","","SALAH"))))))</f>
        <v>4</v>
      </c>
      <c r="AU8" s="3">
        <v>4</v>
      </c>
      <c r="AV8" s="6">
        <f>AT8*AU8</f>
        <v>16</v>
      </c>
    </row>
    <row r="9" spans="2:48">
      <c r="B9" s="3">
        <f>B8+1</f>
        <v>2</v>
      </c>
      <c r="C9" s="6" t="s">
        <v>6</v>
      </c>
      <c r="D9" s="12">
        <f t="shared" ref="D9:D16" si="7">IF(C9="a",4,IF(C9="b",3,IF(C9="c",2,IF(C9="d",1,IF(C9="e",0,IF(C9="","","SALAH"))))))</f>
        <v>4</v>
      </c>
      <c r="E9" s="3">
        <v>4</v>
      </c>
      <c r="F9" s="6">
        <f t="shared" ref="F9:F16" si="8">D9*E9</f>
        <v>16</v>
      </c>
      <c r="H9" s="3">
        <f>H8+1</f>
        <v>11</v>
      </c>
      <c r="I9" s="6" t="s">
        <v>6</v>
      </c>
      <c r="J9" s="12">
        <f t="shared" si="0"/>
        <v>4</v>
      </c>
      <c r="K9" s="3">
        <v>4</v>
      </c>
      <c r="L9" s="6">
        <f t="shared" ref="L9:L17" si="9">J9*K9</f>
        <v>16</v>
      </c>
      <c r="N9" s="3">
        <f>N8+1</f>
        <v>32</v>
      </c>
      <c r="O9" s="6" t="s">
        <v>6</v>
      </c>
      <c r="P9" s="12">
        <f t="shared" si="1"/>
        <v>4</v>
      </c>
      <c r="Q9" s="3">
        <v>4</v>
      </c>
      <c r="R9" s="6">
        <f t="shared" ref="R9:R14" si="10">P9*Q9</f>
        <v>16</v>
      </c>
      <c r="T9" s="3">
        <f>T8+1</f>
        <v>39</v>
      </c>
      <c r="U9" s="6" t="s">
        <v>6</v>
      </c>
      <c r="V9" s="12">
        <f t="shared" si="2"/>
        <v>4</v>
      </c>
      <c r="W9" s="3">
        <v>3</v>
      </c>
      <c r="X9" s="6">
        <f t="shared" ref="X9:X23" si="11">V9*W9</f>
        <v>12</v>
      </c>
      <c r="Z9" s="3">
        <f>Z8+1</f>
        <v>61</v>
      </c>
      <c r="AA9" s="6" t="s">
        <v>6</v>
      </c>
      <c r="AB9" s="12">
        <f t="shared" si="3"/>
        <v>4</v>
      </c>
      <c r="AC9" s="3">
        <v>4</v>
      </c>
      <c r="AD9" s="6">
        <f t="shared" ref="AD9:AD28" si="12">AB9*AC9</f>
        <v>16</v>
      </c>
      <c r="AF9" s="3">
        <f>AF8+1</f>
        <v>89</v>
      </c>
      <c r="AG9" s="6" t="s">
        <v>6</v>
      </c>
      <c r="AH9" s="12">
        <f t="shared" si="4"/>
        <v>4</v>
      </c>
      <c r="AI9" s="3">
        <v>4</v>
      </c>
      <c r="AJ9" s="6">
        <f t="shared" ref="AJ9:AJ22" si="13">AH9*AI9</f>
        <v>16</v>
      </c>
      <c r="AL9" s="3">
        <f>AL8+1</f>
        <v>104</v>
      </c>
      <c r="AM9" s="6" t="s">
        <v>6</v>
      </c>
      <c r="AN9" s="12">
        <f t="shared" si="5"/>
        <v>4</v>
      </c>
      <c r="AO9" s="3">
        <v>3</v>
      </c>
      <c r="AP9" s="6">
        <f t="shared" ref="AP9:AP22" si="14">AN9*AO9</f>
        <v>12</v>
      </c>
      <c r="AR9" s="3">
        <f>AR8+1</f>
        <v>122</v>
      </c>
      <c r="AS9" s="6" t="s">
        <v>6</v>
      </c>
      <c r="AT9" s="12">
        <f t="shared" si="6"/>
        <v>4</v>
      </c>
      <c r="AU9" s="3">
        <v>4</v>
      </c>
      <c r="AV9" s="6">
        <f t="shared" ref="AV9:AV20" si="15">AT9*AU9</f>
        <v>16</v>
      </c>
    </row>
    <row r="10" spans="2:48">
      <c r="B10" s="3">
        <f t="shared" ref="B10:B16" si="16">B9+1</f>
        <v>3</v>
      </c>
      <c r="C10" s="6" t="s">
        <v>6</v>
      </c>
      <c r="D10" s="12">
        <f t="shared" si="7"/>
        <v>4</v>
      </c>
      <c r="E10" s="3">
        <v>4</v>
      </c>
      <c r="F10" s="6">
        <f t="shared" si="8"/>
        <v>16</v>
      </c>
      <c r="H10" s="3">
        <f t="shared" ref="H10:H17" si="17">H9+1</f>
        <v>12</v>
      </c>
      <c r="I10" s="6" t="s">
        <v>6</v>
      </c>
      <c r="J10" s="12">
        <f t="shared" si="0"/>
        <v>4</v>
      </c>
      <c r="K10" s="3">
        <v>3</v>
      </c>
      <c r="L10" s="6">
        <f t="shared" si="9"/>
        <v>12</v>
      </c>
      <c r="N10" s="3">
        <f t="shared" ref="N10:N14" si="18">N9+1</f>
        <v>33</v>
      </c>
      <c r="O10" s="6" t="s">
        <v>6</v>
      </c>
      <c r="P10" s="12">
        <f t="shared" si="1"/>
        <v>4</v>
      </c>
      <c r="Q10" s="3">
        <v>4</v>
      </c>
      <c r="R10" s="6">
        <f t="shared" si="10"/>
        <v>16</v>
      </c>
      <c r="T10" s="3">
        <f t="shared" ref="T10:T29" si="19">T9+1</f>
        <v>40</v>
      </c>
      <c r="U10" s="6" t="s">
        <v>6</v>
      </c>
      <c r="V10" s="12">
        <f t="shared" si="2"/>
        <v>4</v>
      </c>
      <c r="W10" s="3">
        <v>4</v>
      </c>
      <c r="X10" s="6">
        <f t="shared" si="11"/>
        <v>16</v>
      </c>
      <c r="Z10" s="3">
        <f t="shared" ref="Z10:Z35" si="20">Z9+1</f>
        <v>62</v>
      </c>
      <c r="AA10" s="6" t="s">
        <v>6</v>
      </c>
      <c r="AB10" s="12">
        <f t="shared" si="3"/>
        <v>4</v>
      </c>
      <c r="AC10" s="3">
        <v>3</v>
      </c>
      <c r="AD10" s="6">
        <f t="shared" si="12"/>
        <v>12</v>
      </c>
      <c r="AF10" s="3">
        <f t="shared" ref="AF10:AF22" si="21">AF9+1</f>
        <v>90</v>
      </c>
      <c r="AG10" s="6" t="s">
        <v>6</v>
      </c>
      <c r="AH10" s="12">
        <f t="shared" si="4"/>
        <v>4</v>
      </c>
      <c r="AI10" s="3">
        <v>4</v>
      </c>
      <c r="AJ10" s="6">
        <f t="shared" si="13"/>
        <v>16</v>
      </c>
      <c r="AL10" s="3">
        <f t="shared" ref="AL10:AL22" si="22">AL9+1</f>
        <v>105</v>
      </c>
      <c r="AM10" s="6" t="s">
        <v>6</v>
      </c>
      <c r="AN10" s="12">
        <f t="shared" si="5"/>
        <v>4</v>
      </c>
      <c r="AO10" s="3">
        <v>2</v>
      </c>
      <c r="AP10" s="6">
        <f t="shared" si="14"/>
        <v>8</v>
      </c>
      <c r="AR10" s="3">
        <f t="shared" ref="AR10:AR20" si="23">AR9+1</f>
        <v>123</v>
      </c>
      <c r="AS10" s="6" t="s">
        <v>6</v>
      </c>
      <c r="AT10" s="12">
        <f t="shared" si="6"/>
        <v>4</v>
      </c>
      <c r="AU10" s="3">
        <v>4</v>
      </c>
      <c r="AV10" s="6">
        <f t="shared" si="15"/>
        <v>16</v>
      </c>
    </row>
    <row r="11" spans="2:48">
      <c r="B11" s="3">
        <f t="shared" si="16"/>
        <v>4</v>
      </c>
      <c r="C11" s="6" t="s">
        <v>6</v>
      </c>
      <c r="D11" s="12">
        <f t="shared" si="7"/>
        <v>4</v>
      </c>
      <c r="E11" s="3">
        <v>3</v>
      </c>
      <c r="F11" s="6">
        <f t="shared" si="8"/>
        <v>12</v>
      </c>
      <c r="H11" s="3">
        <f t="shared" si="17"/>
        <v>13</v>
      </c>
      <c r="I11" s="6" t="s">
        <v>6</v>
      </c>
      <c r="J11" s="12">
        <f t="shared" si="0"/>
        <v>4</v>
      </c>
      <c r="K11" s="3">
        <v>3</v>
      </c>
      <c r="L11" s="6">
        <f t="shared" si="9"/>
        <v>12</v>
      </c>
      <c r="N11" s="3">
        <f t="shared" si="18"/>
        <v>34</v>
      </c>
      <c r="O11" s="6" t="s">
        <v>6</v>
      </c>
      <c r="P11" s="12">
        <f t="shared" si="1"/>
        <v>4</v>
      </c>
      <c r="Q11" s="3">
        <v>3</v>
      </c>
      <c r="R11" s="6">
        <f t="shared" si="10"/>
        <v>12</v>
      </c>
      <c r="T11" s="3">
        <f t="shared" si="19"/>
        <v>41</v>
      </c>
      <c r="U11" s="6" t="s">
        <v>6</v>
      </c>
      <c r="V11" s="12">
        <f t="shared" si="2"/>
        <v>4</v>
      </c>
      <c r="W11" s="3">
        <v>4</v>
      </c>
      <c r="X11" s="6">
        <f t="shared" si="11"/>
        <v>16</v>
      </c>
      <c r="Z11" s="3">
        <f t="shared" si="20"/>
        <v>63</v>
      </c>
      <c r="AA11" s="6" t="s">
        <v>6</v>
      </c>
      <c r="AB11" s="12">
        <f t="shared" si="3"/>
        <v>4</v>
      </c>
      <c r="AC11" s="3">
        <v>4</v>
      </c>
      <c r="AD11" s="6">
        <f t="shared" si="12"/>
        <v>16</v>
      </c>
      <c r="AF11" s="3">
        <f t="shared" si="21"/>
        <v>91</v>
      </c>
      <c r="AG11" s="6" t="s">
        <v>6</v>
      </c>
      <c r="AH11" s="12">
        <f t="shared" si="4"/>
        <v>4</v>
      </c>
      <c r="AI11" s="3">
        <v>2</v>
      </c>
      <c r="AJ11" s="6">
        <f t="shared" si="13"/>
        <v>8</v>
      </c>
      <c r="AL11" s="3">
        <f t="shared" si="22"/>
        <v>106</v>
      </c>
      <c r="AM11" s="6" t="s">
        <v>6</v>
      </c>
      <c r="AN11" s="12">
        <f t="shared" si="5"/>
        <v>4</v>
      </c>
      <c r="AO11" s="3">
        <v>3</v>
      </c>
      <c r="AP11" s="6">
        <f t="shared" si="14"/>
        <v>12</v>
      </c>
      <c r="AR11" s="3">
        <f t="shared" si="23"/>
        <v>124</v>
      </c>
      <c r="AS11" s="6" t="s">
        <v>6</v>
      </c>
      <c r="AT11" s="12">
        <f t="shared" si="6"/>
        <v>4</v>
      </c>
      <c r="AU11" s="3">
        <v>4</v>
      </c>
      <c r="AV11" s="6">
        <f t="shared" si="15"/>
        <v>16</v>
      </c>
    </row>
    <row r="12" spans="2:48">
      <c r="B12" s="3">
        <f t="shared" si="16"/>
        <v>5</v>
      </c>
      <c r="C12" s="6" t="s">
        <v>6</v>
      </c>
      <c r="D12" s="12">
        <f t="shared" si="7"/>
        <v>4</v>
      </c>
      <c r="E12" s="3">
        <v>4</v>
      </c>
      <c r="F12" s="6">
        <f t="shared" si="8"/>
        <v>16</v>
      </c>
      <c r="H12" s="3">
        <f t="shared" si="17"/>
        <v>14</v>
      </c>
      <c r="I12" s="6" t="s">
        <v>6</v>
      </c>
      <c r="J12" s="12">
        <f t="shared" si="0"/>
        <v>4</v>
      </c>
      <c r="K12" s="3">
        <v>3</v>
      </c>
      <c r="L12" s="6">
        <f t="shared" si="9"/>
        <v>12</v>
      </c>
      <c r="N12" s="3">
        <f t="shared" si="18"/>
        <v>35</v>
      </c>
      <c r="O12" s="6" t="s">
        <v>6</v>
      </c>
      <c r="P12" s="12">
        <f t="shared" si="1"/>
        <v>4</v>
      </c>
      <c r="Q12" s="3">
        <v>4</v>
      </c>
      <c r="R12" s="6">
        <f t="shared" si="10"/>
        <v>16</v>
      </c>
      <c r="T12" s="3">
        <f t="shared" si="19"/>
        <v>42</v>
      </c>
      <c r="U12" s="6" t="s">
        <v>6</v>
      </c>
      <c r="V12" s="12">
        <f t="shared" si="2"/>
        <v>4</v>
      </c>
      <c r="W12" s="3">
        <v>4</v>
      </c>
      <c r="X12" s="6">
        <f t="shared" si="11"/>
        <v>16</v>
      </c>
      <c r="Z12" s="3">
        <f t="shared" si="20"/>
        <v>64</v>
      </c>
      <c r="AA12" s="6" t="s">
        <v>6</v>
      </c>
      <c r="AB12" s="12">
        <f t="shared" si="3"/>
        <v>4</v>
      </c>
      <c r="AC12" s="3">
        <v>3</v>
      </c>
      <c r="AD12" s="6">
        <f t="shared" si="12"/>
        <v>12</v>
      </c>
      <c r="AF12" s="3">
        <f t="shared" si="21"/>
        <v>92</v>
      </c>
      <c r="AG12" s="6" t="s">
        <v>6</v>
      </c>
      <c r="AH12" s="12">
        <f t="shared" si="4"/>
        <v>4</v>
      </c>
      <c r="AI12" s="3">
        <v>3</v>
      </c>
      <c r="AJ12" s="6">
        <f t="shared" si="13"/>
        <v>12</v>
      </c>
      <c r="AL12" s="3">
        <f t="shared" si="22"/>
        <v>107</v>
      </c>
      <c r="AM12" s="6" t="s">
        <v>6</v>
      </c>
      <c r="AN12" s="12">
        <f t="shared" si="5"/>
        <v>4</v>
      </c>
      <c r="AO12" s="3">
        <v>3</v>
      </c>
      <c r="AP12" s="6">
        <f t="shared" si="14"/>
        <v>12</v>
      </c>
      <c r="AR12" s="3">
        <f t="shared" si="23"/>
        <v>125</v>
      </c>
      <c r="AS12" s="6" t="s">
        <v>6</v>
      </c>
      <c r="AT12" s="12">
        <f t="shared" si="6"/>
        <v>4</v>
      </c>
      <c r="AU12" s="3">
        <v>4</v>
      </c>
      <c r="AV12" s="6">
        <f t="shared" si="15"/>
        <v>16</v>
      </c>
    </row>
    <row r="13" spans="2:48">
      <c r="B13" s="3">
        <f t="shared" si="16"/>
        <v>6</v>
      </c>
      <c r="C13" s="6" t="s">
        <v>6</v>
      </c>
      <c r="D13" s="12">
        <f t="shared" si="7"/>
        <v>4</v>
      </c>
      <c r="E13" s="3">
        <v>3</v>
      </c>
      <c r="F13" s="6">
        <f t="shared" si="8"/>
        <v>12</v>
      </c>
      <c r="H13" s="3">
        <f t="shared" si="17"/>
        <v>15</v>
      </c>
      <c r="I13" s="6" t="s">
        <v>6</v>
      </c>
      <c r="J13" s="12">
        <f t="shared" si="0"/>
        <v>4</v>
      </c>
      <c r="K13" s="3">
        <v>3</v>
      </c>
      <c r="L13" s="6">
        <f t="shared" si="9"/>
        <v>12</v>
      </c>
      <c r="N13" s="3">
        <f t="shared" si="18"/>
        <v>36</v>
      </c>
      <c r="O13" s="6" t="s">
        <v>6</v>
      </c>
      <c r="P13" s="12">
        <f t="shared" si="1"/>
        <v>4</v>
      </c>
      <c r="Q13" s="3">
        <v>3</v>
      </c>
      <c r="R13" s="6">
        <f t="shared" si="10"/>
        <v>12</v>
      </c>
      <c r="T13" s="3">
        <f t="shared" si="19"/>
        <v>43</v>
      </c>
      <c r="U13" s="6" t="s">
        <v>6</v>
      </c>
      <c r="V13" s="12">
        <f t="shared" si="2"/>
        <v>4</v>
      </c>
      <c r="W13" s="3">
        <v>4</v>
      </c>
      <c r="X13" s="6">
        <f t="shared" si="11"/>
        <v>16</v>
      </c>
      <c r="Z13" s="3">
        <f t="shared" si="20"/>
        <v>65</v>
      </c>
      <c r="AA13" s="6" t="s">
        <v>6</v>
      </c>
      <c r="AB13" s="12">
        <f t="shared" si="3"/>
        <v>4</v>
      </c>
      <c r="AC13" s="3">
        <v>3</v>
      </c>
      <c r="AD13" s="6">
        <f t="shared" si="12"/>
        <v>12</v>
      </c>
      <c r="AF13" s="3">
        <f t="shared" si="21"/>
        <v>93</v>
      </c>
      <c r="AG13" s="6" t="s">
        <v>6</v>
      </c>
      <c r="AH13" s="12">
        <f t="shared" si="4"/>
        <v>4</v>
      </c>
      <c r="AI13" s="3">
        <v>4</v>
      </c>
      <c r="AJ13" s="6">
        <f t="shared" si="13"/>
        <v>16</v>
      </c>
      <c r="AL13" s="3">
        <f t="shared" si="22"/>
        <v>108</v>
      </c>
      <c r="AM13" s="6" t="s">
        <v>6</v>
      </c>
      <c r="AN13" s="12">
        <f t="shared" si="5"/>
        <v>4</v>
      </c>
      <c r="AO13" s="3">
        <v>2</v>
      </c>
      <c r="AP13" s="6">
        <f t="shared" si="14"/>
        <v>8</v>
      </c>
      <c r="AR13" s="3">
        <f t="shared" si="23"/>
        <v>126</v>
      </c>
      <c r="AS13" s="6" t="s">
        <v>6</v>
      </c>
      <c r="AT13" s="12">
        <f t="shared" si="6"/>
        <v>4</v>
      </c>
      <c r="AU13" s="3">
        <v>4</v>
      </c>
      <c r="AV13" s="6">
        <f t="shared" si="15"/>
        <v>16</v>
      </c>
    </row>
    <row r="14" spans="2:48">
      <c r="B14" s="3">
        <f t="shared" si="16"/>
        <v>7</v>
      </c>
      <c r="C14" s="6" t="s">
        <v>6</v>
      </c>
      <c r="D14" s="12">
        <f t="shared" si="7"/>
        <v>4</v>
      </c>
      <c r="E14" s="3">
        <v>4</v>
      </c>
      <c r="F14" s="6">
        <f t="shared" si="8"/>
        <v>16</v>
      </c>
      <c r="H14" s="3">
        <f t="shared" si="17"/>
        <v>16</v>
      </c>
      <c r="I14" s="6" t="s">
        <v>6</v>
      </c>
      <c r="J14" s="12">
        <f t="shared" si="0"/>
        <v>4</v>
      </c>
      <c r="K14" s="3">
        <v>3</v>
      </c>
      <c r="L14" s="6">
        <f t="shared" si="9"/>
        <v>12</v>
      </c>
      <c r="N14" s="3">
        <f t="shared" si="18"/>
        <v>37</v>
      </c>
      <c r="O14" s="6" t="s">
        <v>6</v>
      </c>
      <c r="P14" s="12">
        <f t="shared" si="1"/>
        <v>4</v>
      </c>
      <c r="Q14" s="3">
        <v>4</v>
      </c>
      <c r="R14" s="6">
        <f t="shared" si="10"/>
        <v>16</v>
      </c>
      <c r="T14" s="3">
        <f t="shared" si="19"/>
        <v>44</v>
      </c>
      <c r="U14" s="6" t="s">
        <v>6</v>
      </c>
      <c r="V14" s="12">
        <f t="shared" si="2"/>
        <v>4</v>
      </c>
      <c r="W14" s="3">
        <v>4</v>
      </c>
      <c r="X14" s="6">
        <f t="shared" si="11"/>
        <v>16</v>
      </c>
      <c r="Z14" s="3">
        <f t="shared" si="20"/>
        <v>66</v>
      </c>
      <c r="AA14" s="6" t="s">
        <v>6</v>
      </c>
      <c r="AB14" s="12">
        <f t="shared" si="3"/>
        <v>4</v>
      </c>
      <c r="AC14" s="3">
        <v>2</v>
      </c>
      <c r="AD14" s="6">
        <f t="shared" si="12"/>
        <v>8</v>
      </c>
      <c r="AF14" s="3">
        <f t="shared" si="21"/>
        <v>94</v>
      </c>
      <c r="AG14" s="6" t="s">
        <v>6</v>
      </c>
      <c r="AH14" s="12">
        <f t="shared" si="4"/>
        <v>4</v>
      </c>
      <c r="AI14" s="3">
        <v>3</v>
      </c>
      <c r="AJ14" s="6">
        <f t="shared" si="13"/>
        <v>12</v>
      </c>
      <c r="AL14" s="3">
        <f t="shared" si="22"/>
        <v>109</v>
      </c>
      <c r="AM14" s="6" t="s">
        <v>6</v>
      </c>
      <c r="AN14" s="12">
        <f t="shared" si="5"/>
        <v>4</v>
      </c>
      <c r="AO14" s="3">
        <v>3</v>
      </c>
      <c r="AP14" s="6">
        <f t="shared" si="14"/>
        <v>12</v>
      </c>
      <c r="AR14" s="3">
        <f t="shared" si="23"/>
        <v>127</v>
      </c>
      <c r="AS14" s="6" t="s">
        <v>6</v>
      </c>
      <c r="AT14" s="12">
        <f t="shared" si="6"/>
        <v>4</v>
      </c>
      <c r="AU14" s="3">
        <v>4</v>
      </c>
      <c r="AV14" s="6">
        <f t="shared" si="15"/>
        <v>16</v>
      </c>
    </row>
    <row r="15" spans="2:48">
      <c r="B15" s="3">
        <f t="shared" si="16"/>
        <v>8</v>
      </c>
      <c r="C15" s="6" t="s">
        <v>6</v>
      </c>
      <c r="D15" s="12">
        <f t="shared" si="7"/>
        <v>4</v>
      </c>
      <c r="E15" s="3">
        <v>3</v>
      </c>
      <c r="F15" s="6">
        <f t="shared" si="8"/>
        <v>12</v>
      </c>
      <c r="H15" s="3">
        <f t="shared" si="17"/>
        <v>17</v>
      </c>
      <c r="I15" s="6" t="s">
        <v>6</v>
      </c>
      <c r="J15" s="12">
        <f t="shared" si="0"/>
        <v>4</v>
      </c>
      <c r="K15" s="3">
        <v>3</v>
      </c>
      <c r="L15" s="6">
        <f t="shared" si="9"/>
        <v>12</v>
      </c>
      <c r="N15" s="29" t="s">
        <v>5</v>
      </c>
      <c r="O15" s="29"/>
      <c r="P15" s="29"/>
      <c r="Q15" s="3">
        <f>SUM(Q8:Q14)</f>
        <v>26</v>
      </c>
      <c r="R15" s="5">
        <f>SUM(R8:R14)</f>
        <v>104</v>
      </c>
      <c r="T15" s="3">
        <f t="shared" si="19"/>
        <v>45</v>
      </c>
      <c r="U15" s="6" t="s">
        <v>6</v>
      </c>
      <c r="V15" s="12">
        <f t="shared" si="2"/>
        <v>4</v>
      </c>
      <c r="W15" s="3">
        <v>3</v>
      </c>
      <c r="X15" s="6">
        <f t="shared" si="11"/>
        <v>12</v>
      </c>
      <c r="Z15" s="3">
        <f t="shared" si="20"/>
        <v>67</v>
      </c>
      <c r="AA15" s="6" t="s">
        <v>6</v>
      </c>
      <c r="AB15" s="12">
        <f t="shared" si="3"/>
        <v>4</v>
      </c>
      <c r="AC15" s="3">
        <v>2</v>
      </c>
      <c r="AD15" s="6">
        <f t="shared" si="12"/>
        <v>8</v>
      </c>
      <c r="AF15" s="3">
        <f t="shared" si="21"/>
        <v>95</v>
      </c>
      <c r="AG15" s="6" t="s">
        <v>6</v>
      </c>
      <c r="AH15" s="12">
        <f t="shared" si="4"/>
        <v>4</v>
      </c>
      <c r="AI15" s="3">
        <v>3</v>
      </c>
      <c r="AJ15" s="6">
        <f t="shared" si="13"/>
        <v>12</v>
      </c>
      <c r="AL15" s="3">
        <f t="shared" si="22"/>
        <v>110</v>
      </c>
      <c r="AM15" s="6" t="s">
        <v>6</v>
      </c>
      <c r="AN15" s="12">
        <f t="shared" si="5"/>
        <v>4</v>
      </c>
      <c r="AO15" s="3">
        <v>3</v>
      </c>
      <c r="AP15" s="6">
        <f t="shared" si="14"/>
        <v>12</v>
      </c>
      <c r="AR15" s="3">
        <f t="shared" si="23"/>
        <v>128</v>
      </c>
      <c r="AS15" s="6" t="s">
        <v>6</v>
      </c>
      <c r="AT15" s="12">
        <f t="shared" si="6"/>
        <v>4</v>
      </c>
      <c r="AU15" s="3">
        <v>3</v>
      </c>
      <c r="AV15" s="6">
        <f t="shared" si="15"/>
        <v>12</v>
      </c>
    </row>
    <row r="16" spans="2:48">
      <c r="B16" s="3">
        <f t="shared" si="16"/>
        <v>9</v>
      </c>
      <c r="C16" s="6" t="s">
        <v>6</v>
      </c>
      <c r="D16" s="12">
        <f t="shared" si="7"/>
        <v>4</v>
      </c>
      <c r="E16" s="3">
        <v>4</v>
      </c>
      <c r="F16" s="6">
        <f t="shared" si="8"/>
        <v>16</v>
      </c>
      <c r="H16" s="3">
        <f t="shared" si="17"/>
        <v>18</v>
      </c>
      <c r="I16" s="6" t="s">
        <v>6</v>
      </c>
      <c r="J16" s="12">
        <f t="shared" si="0"/>
        <v>4</v>
      </c>
      <c r="K16" s="3">
        <v>4</v>
      </c>
      <c r="L16" s="6">
        <f t="shared" si="9"/>
        <v>16</v>
      </c>
      <c r="N16" s="7"/>
      <c r="O16" s="7"/>
      <c r="P16" s="7"/>
      <c r="Q16" s="7"/>
      <c r="R16" s="7"/>
      <c r="T16" s="3">
        <f t="shared" si="19"/>
        <v>46</v>
      </c>
      <c r="U16" s="6" t="s">
        <v>6</v>
      </c>
      <c r="V16" s="12">
        <f t="shared" si="2"/>
        <v>4</v>
      </c>
      <c r="W16" s="3">
        <v>3</v>
      </c>
      <c r="X16" s="6">
        <f t="shared" si="11"/>
        <v>12</v>
      </c>
      <c r="Z16" s="3">
        <f t="shared" si="20"/>
        <v>68</v>
      </c>
      <c r="AA16" s="6" t="s">
        <v>6</v>
      </c>
      <c r="AB16" s="12">
        <f t="shared" si="3"/>
        <v>4</v>
      </c>
      <c r="AC16" s="3">
        <v>2</v>
      </c>
      <c r="AD16" s="6">
        <f t="shared" si="12"/>
        <v>8</v>
      </c>
      <c r="AF16" s="3">
        <f t="shared" si="21"/>
        <v>96</v>
      </c>
      <c r="AG16" s="6" t="s">
        <v>6</v>
      </c>
      <c r="AH16" s="12">
        <f t="shared" si="4"/>
        <v>4</v>
      </c>
      <c r="AI16" s="3">
        <v>3</v>
      </c>
      <c r="AJ16" s="6">
        <f t="shared" si="13"/>
        <v>12</v>
      </c>
      <c r="AL16" s="3">
        <f t="shared" si="22"/>
        <v>111</v>
      </c>
      <c r="AM16" s="6" t="s">
        <v>6</v>
      </c>
      <c r="AN16" s="12">
        <f t="shared" si="5"/>
        <v>4</v>
      </c>
      <c r="AO16" s="3">
        <v>3</v>
      </c>
      <c r="AP16" s="6">
        <f t="shared" si="14"/>
        <v>12</v>
      </c>
      <c r="AR16" s="3">
        <f t="shared" si="23"/>
        <v>129</v>
      </c>
      <c r="AS16" s="6" t="s">
        <v>6</v>
      </c>
      <c r="AT16" s="12">
        <f t="shared" si="6"/>
        <v>4</v>
      </c>
      <c r="AU16" s="3">
        <v>3</v>
      </c>
      <c r="AV16" s="6">
        <f t="shared" si="15"/>
        <v>12</v>
      </c>
    </row>
    <row r="17" spans="2:48">
      <c r="B17" s="26" t="s">
        <v>5</v>
      </c>
      <c r="C17" s="27"/>
      <c r="D17" s="28"/>
      <c r="E17" s="3">
        <f>SUM(E8:E16)</f>
        <v>33</v>
      </c>
      <c r="F17" s="5">
        <f>SUM(F8:F16)</f>
        <v>132</v>
      </c>
      <c r="H17" s="3">
        <f t="shared" si="17"/>
        <v>19</v>
      </c>
      <c r="I17" s="6" t="s">
        <v>6</v>
      </c>
      <c r="J17" s="12">
        <f t="shared" si="0"/>
        <v>4</v>
      </c>
      <c r="K17" s="3">
        <v>3</v>
      </c>
      <c r="L17" s="6">
        <f t="shared" si="9"/>
        <v>12</v>
      </c>
      <c r="N17" s="7"/>
      <c r="O17" s="7"/>
      <c r="P17" s="7"/>
      <c r="Q17" s="7"/>
      <c r="R17" s="7"/>
      <c r="T17" s="3">
        <f t="shared" si="19"/>
        <v>47</v>
      </c>
      <c r="U17" s="6" t="s">
        <v>6</v>
      </c>
      <c r="V17" s="12">
        <f t="shared" si="2"/>
        <v>4</v>
      </c>
      <c r="W17" s="3">
        <v>4</v>
      </c>
      <c r="X17" s="6">
        <f t="shared" si="11"/>
        <v>16</v>
      </c>
      <c r="Z17" s="3">
        <f t="shared" si="20"/>
        <v>69</v>
      </c>
      <c r="AA17" s="6" t="s">
        <v>6</v>
      </c>
      <c r="AB17" s="12">
        <f t="shared" si="3"/>
        <v>4</v>
      </c>
      <c r="AC17" s="3">
        <v>2</v>
      </c>
      <c r="AD17" s="6">
        <f t="shared" si="12"/>
        <v>8</v>
      </c>
      <c r="AF17" s="3">
        <f t="shared" si="21"/>
        <v>97</v>
      </c>
      <c r="AG17" s="6" t="s">
        <v>6</v>
      </c>
      <c r="AH17" s="12">
        <f t="shared" si="4"/>
        <v>4</v>
      </c>
      <c r="AI17" s="3">
        <v>3</v>
      </c>
      <c r="AJ17" s="6">
        <f t="shared" si="13"/>
        <v>12</v>
      </c>
      <c r="AL17" s="3">
        <f t="shared" si="22"/>
        <v>112</v>
      </c>
      <c r="AM17" s="6" t="s">
        <v>6</v>
      </c>
      <c r="AN17" s="12">
        <f t="shared" si="5"/>
        <v>4</v>
      </c>
      <c r="AO17" s="3">
        <v>2</v>
      </c>
      <c r="AP17" s="6">
        <f t="shared" si="14"/>
        <v>8</v>
      </c>
      <c r="AR17" s="3">
        <f t="shared" si="23"/>
        <v>130</v>
      </c>
      <c r="AS17" s="6" t="s">
        <v>6</v>
      </c>
      <c r="AT17" s="12">
        <f t="shared" si="6"/>
        <v>4</v>
      </c>
      <c r="AU17" s="3">
        <v>3</v>
      </c>
      <c r="AV17" s="6">
        <f t="shared" si="15"/>
        <v>12</v>
      </c>
    </row>
    <row r="18" spans="2:48">
      <c r="H18" s="3">
        <f t="shared" ref="H18" si="24">H17+1</f>
        <v>20</v>
      </c>
      <c r="I18" s="6" t="s">
        <v>6</v>
      </c>
      <c r="J18" s="12">
        <f t="shared" si="0"/>
        <v>4</v>
      </c>
      <c r="K18" s="3">
        <v>3</v>
      </c>
      <c r="L18" s="6">
        <f t="shared" ref="L18" si="25">J18*K18</f>
        <v>12</v>
      </c>
      <c r="N18" s="7"/>
      <c r="O18" s="7"/>
      <c r="P18" s="7"/>
      <c r="Q18" s="7"/>
      <c r="R18" s="7"/>
      <c r="T18" s="3">
        <f t="shared" si="19"/>
        <v>48</v>
      </c>
      <c r="U18" s="6" t="s">
        <v>6</v>
      </c>
      <c r="V18" s="12">
        <f t="shared" si="2"/>
        <v>4</v>
      </c>
      <c r="W18" s="3">
        <v>4</v>
      </c>
      <c r="X18" s="6">
        <f t="shared" si="11"/>
        <v>16</v>
      </c>
      <c r="Z18" s="3">
        <f t="shared" si="20"/>
        <v>70</v>
      </c>
      <c r="AA18" s="6" t="s">
        <v>6</v>
      </c>
      <c r="AB18" s="12">
        <f t="shared" si="3"/>
        <v>4</v>
      </c>
      <c r="AC18" s="3">
        <v>2</v>
      </c>
      <c r="AD18" s="6">
        <f t="shared" si="12"/>
        <v>8</v>
      </c>
      <c r="AF18" s="3">
        <f t="shared" si="21"/>
        <v>98</v>
      </c>
      <c r="AG18" s="6" t="s">
        <v>6</v>
      </c>
      <c r="AH18" s="12">
        <f t="shared" si="4"/>
        <v>4</v>
      </c>
      <c r="AI18" s="3">
        <v>4</v>
      </c>
      <c r="AJ18" s="6">
        <f t="shared" si="13"/>
        <v>16</v>
      </c>
      <c r="AL18" s="3">
        <f t="shared" si="22"/>
        <v>113</v>
      </c>
      <c r="AM18" s="6" t="s">
        <v>6</v>
      </c>
      <c r="AN18" s="12">
        <f t="shared" si="5"/>
        <v>4</v>
      </c>
      <c r="AO18" s="3">
        <v>2</v>
      </c>
      <c r="AP18" s="6">
        <f t="shared" si="14"/>
        <v>8</v>
      </c>
      <c r="AR18" s="3">
        <f t="shared" si="23"/>
        <v>131</v>
      </c>
      <c r="AS18" s="6" t="s">
        <v>6</v>
      </c>
      <c r="AT18" s="12">
        <f t="shared" si="6"/>
        <v>4</v>
      </c>
      <c r="AU18" s="3">
        <v>3</v>
      </c>
      <c r="AV18" s="6">
        <f t="shared" si="15"/>
        <v>12</v>
      </c>
    </row>
    <row r="19" spans="2:48">
      <c r="H19" s="3">
        <f t="shared" ref="H19:H24" si="26">H18+1</f>
        <v>21</v>
      </c>
      <c r="I19" s="6" t="s">
        <v>6</v>
      </c>
      <c r="J19" s="12">
        <f t="shared" si="0"/>
        <v>4</v>
      </c>
      <c r="K19" s="3">
        <v>3</v>
      </c>
      <c r="L19" s="6">
        <f t="shared" ref="L19:L24" si="27">J19*K19</f>
        <v>12</v>
      </c>
      <c r="N19" s="7"/>
      <c r="O19" s="7"/>
      <c r="P19" s="7"/>
      <c r="Q19" s="7"/>
      <c r="R19" s="7"/>
      <c r="T19" s="3">
        <f t="shared" si="19"/>
        <v>49</v>
      </c>
      <c r="U19" s="6" t="s">
        <v>6</v>
      </c>
      <c r="V19" s="12">
        <f t="shared" si="2"/>
        <v>4</v>
      </c>
      <c r="W19" s="3">
        <v>3</v>
      </c>
      <c r="X19" s="6">
        <f t="shared" si="11"/>
        <v>12</v>
      </c>
      <c r="Z19" s="3">
        <f t="shared" si="20"/>
        <v>71</v>
      </c>
      <c r="AA19" s="6" t="s">
        <v>6</v>
      </c>
      <c r="AB19" s="12">
        <f t="shared" si="3"/>
        <v>4</v>
      </c>
      <c r="AC19" s="3">
        <v>3</v>
      </c>
      <c r="AD19" s="6">
        <f t="shared" si="12"/>
        <v>12</v>
      </c>
      <c r="AF19" s="3">
        <f t="shared" si="21"/>
        <v>99</v>
      </c>
      <c r="AG19" s="6" t="s">
        <v>6</v>
      </c>
      <c r="AH19" s="12">
        <f t="shared" si="4"/>
        <v>4</v>
      </c>
      <c r="AI19" s="3">
        <v>4</v>
      </c>
      <c r="AJ19" s="6">
        <f t="shared" si="13"/>
        <v>16</v>
      </c>
      <c r="AL19" s="3">
        <f t="shared" si="22"/>
        <v>114</v>
      </c>
      <c r="AM19" s="6" t="s">
        <v>6</v>
      </c>
      <c r="AN19" s="12">
        <f t="shared" si="5"/>
        <v>4</v>
      </c>
      <c r="AO19" s="3">
        <v>3</v>
      </c>
      <c r="AP19" s="6">
        <f t="shared" si="14"/>
        <v>12</v>
      </c>
      <c r="AR19" s="3">
        <f t="shared" si="23"/>
        <v>132</v>
      </c>
      <c r="AS19" s="6" t="s">
        <v>6</v>
      </c>
      <c r="AT19" s="12">
        <f t="shared" si="6"/>
        <v>4</v>
      </c>
      <c r="AU19" s="3">
        <v>3</v>
      </c>
      <c r="AV19" s="6">
        <f t="shared" si="15"/>
        <v>12</v>
      </c>
    </row>
    <row r="20" spans="2:48">
      <c r="H20" s="3">
        <f t="shared" si="26"/>
        <v>22</v>
      </c>
      <c r="I20" s="6" t="s">
        <v>6</v>
      </c>
      <c r="J20" s="12">
        <f t="shared" si="0"/>
        <v>4</v>
      </c>
      <c r="K20" s="3">
        <v>3</v>
      </c>
      <c r="L20" s="6">
        <f t="shared" si="27"/>
        <v>12</v>
      </c>
      <c r="N20" s="7"/>
      <c r="O20" s="7"/>
      <c r="P20" s="7"/>
      <c r="Q20" s="7"/>
      <c r="R20" s="7"/>
      <c r="T20" s="3">
        <f t="shared" si="19"/>
        <v>50</v>
      </c>
      <c r="U20" s="6" t="s">
        <v>6</v>
      </c>
      <c r="V20" s="12">
        <f t="shared" si="2"/>
        <v>4</v>
      </c>
      <c r="W20" s="3">
        <v>4</v>
      </c>
      <c r="X20" s="6">
        <f t="shared" si="11"/>
        <v>16</v>
      </c>
      <c r="Z20" s="3">
        <f t="shared" si="20"/>
        <v>72</v>
      </c>
      <c r="AA20" s="6" t="s">
        <v>6</v>
      </c>
      <c r="AB20" s="12">
        <f t="shared" si="3"/>
        <v>4</v>
      </c>
      <c r="AC20" s="3">
        <v>3</v>
      </c>
      <c r="AD20" s="6">
        <f t="shared" si="12"/>
        <v>12</v>
      </c>
      <c r="AF20" s="3">
        <f t="shared" si="21"/>
        <v>100</v>
      </c>
      <c r="AG20" s="6" t="s">
        <v>6</v>
      </c>
      <c r="AH20" s="12">
        <f t="shared" si="4"/>
        <v>4</v>
      </c>
      <c r="AI20" s="3">
        <v>4</v>
      </c>
      <c r="AJ20" s="6">
        <f t="shared" si="13"/>
        <v>16</v>
      </c>
      <c r="AL20" s="3">
        <f t="shared" si="22"/>
        <v>115</v>
      </c>
      <c r="AM20" s="6" t="s">
        <v>6</v>
      </c>
      <c r="AN20" s="12">
        <f t="shared" si="5"/>
        <v>4</v>
      </c>
      <c r="AO20" s="3">
        <v>3</v>
      </c>
      <c r="AP20" s="6">
        <f t="shared" si="14"/>
        <v>12</v>
      </c>
      <c r="AR20" s="3">
        <f t="shared" si="23"/>
        <v>133</v>
      </c>
      <c r="AS20" s="6" t="s">
        <v>6</v>
      </c>
      <c r="AT20" s="12">
        <f t="shared" si="6"/>
        <v>4</v>
      </c>
      <c r="AU20" s="3">
        <v>3</v>
      </c>
      <c r="AV20" s="6">
        <f t="shared" si="15"/>
        <v>12</v>
      </c>
    </row>
    <row r="21" spans="2:48">
      <c r="H21" s="3">
        <f t="shared" si="26"/>
        <v>23</v>
      </c>
      <c r="I21" s="6" t="s">
        <v>6</v>
      </c>
      <c r="J21" s="12">
        <f t="shared" si="0"/>
        <v>4</v>
      </c>
      <c r="K21" s="3">
        <v>3</v>
      </c>
      <c r="L21" s="6">
        <f t="shared" si="27"/>
        <v>12</v>
      </c>
      <c r="N21" s="7"/>
      <c r="O21" s="7"/>
      <c r="P21" s="7"/>
      <c r="Q21" s="7"/>
      <c r="R21" s="7"/>
      <c r="T21" s="3">
        <f t="shared" si="19"/>
        <v>51</v>
      </c>
      <c r="U21" s="6" t="s">
        <v>6</v>
      </c>
      <c r="V21" s="12">
        <f t="shared" si="2"/>
        <v>4</v>
      </c>
      <c r="W21" s="3">
        <v>3</v>
      </c>
      <c r="X21" s="6">
        <f t="shared" si="11"/>
        <v>12</v>
      </c>
      <c r="Z21" s="3">
        <f t="shared" si="20"/>
        <v>73</v>
      </c>
      <c r="AA21" s="6" t="s">
        <v>6</v>
      </c>
      <c r="AB21" s="12">
        <f t="shared" si="3"/>
        <v>4</v>
      </c>
      <c r="AC21" s="3">
        <v>3</v>
      </c>
      <c r="AD21" s="6">
        <f t="shared" si="12"/>
        <v>12</v>
      </c>
      <c r="AF21" s="3">
        <f t="shared" si="21"/>
        <v>101</v>
      </c>
      <c r="AG21" s="6" t="s">
        <v>6</v>
      </c>
      <c r="AH21" s="12">
        <f t="shared" si="4"/>
        <v>4</v>
      </c>
      <c r="AI21" s="3">
        <v>4</v>
      </c>
      <c r="AJ21" s="6">
        <f t="shared" si="13"/>
        <v>16</v>
      </c>
      <c r="AL21" s="3">
        <f t="shared" si="22"/>
        <v>116</v>
      </c>
      <c r="AM21" s="6" t="s">
        <v>6</v>
      </c>
      <c r="AN21" s="12">
        <f t="shared" si="5"/>
        <v>4</v>
      </c>
      <c r="AO21" s="3">
        <v>3</v>
      </c>
      <c r="AP21" s="6">
        <f t="shared" si="14"/>
        <v>12</v>
      </c>
      <c r="AR21" s="29" t="s">
        <v>5</v>
      </c>
      <c r="AS21" s="29"/>
      <c r="AT21" s="29"/>
      <c r="AU21" s="3">
        <f>SUM(AU8:AU20)</f>
        <v>46</v>
      </c>
      <c r="AV21" s="5">
        <f>SUM(AV8:AV20)</f>
        <v>184</v>
      </c>
    </row>
    <row r="22" spans="2:48">
      <c r="H22" s="3">
        <f t="shared" si="26"/>
        <v>24</v>
      </c>
      <c r="I22" s="6" t="s">
        <v>6</v>
      </c>
      <c r="J22" s="12">
        <f t="shared" si="0"/>
        <v>4</v>
      </c>
      <c r="K22" s="3">
        <v>4</v>
      </c>
      <c r="L22" s="6">
        <f t="shared" si="27"/>
        <v>16</v>
      </c>
      <c r="N22" s="7"/>
      <c r="O22" s="7"/>
      <c r="P22" s="7"/>
      <c r="Q22" s="7"/>
      <c r="R22" s="7"/>
      <c r="T22" s="3">
        <f t="shared" si="19"/>
        <v>52</v>
      </c>
      <c r="U22" s="6" t="s">
        <v>6</v>
      </c>
      <c r="V22" s="12">
        <f t="shared" si="2"/>
        <v>4</v>
      </c>
      <c r="W22" s="3">
        <v>2</v>
      </c>
      <c r="X22" s="6">
        <f t="shared" si="11"/>
        <v>8</v>
      </c>
      <c r="Z22" s="3">
        <f t="shared" si="20"/>
        <v>74</v>
      </c>
      <c r="AA22" s="6" t="s">
        <v>6</v>
      </c>
      <c r="AB22" s="12">
        <f t="shared" si="3"/>
        <v>4</v>
      </c>
      <c r="AC22" s="3">
        <v>3</v>
      </c>
      <c r="AD22" s="6">
        <f t="shared" si="12"/>
        <v>12</v>
      </c>
      <c r="AF22" s="3">
        <f t="shared" si="21"/>
        <v>102</v>
      </c>
      <c r="AG22" s="6" t="s">
        <v>6</v>
      </c>
      <c r="AH22" s="12">
        <f t="shared" si="4"/>
        <v>4</v>
      </c>
      <c r="AI22" s="3">
        <v>3</v>
      </c>
      <c r="AJ22" s="6">
        <f t="shared" si="13"/>
        <v>12</v>
      </c>
      <c r="AL22" s="3">
        <f t="shared" si="22"/>
        <v>117</v>
      </c>
      <c r="AM22" s="6" t="s">
        <v>6</v>
      </c>
      <c r="AN22" s="12">
        <f t="shared" si="5"/>
        <v>4</v>
      </c>
      <c r="AO22" s="3">
        <v>2</v>
      </c>
      <c r="AP22" s="6">
        <f t="shared" si="14"/>
        <v>8</v>
      </c>
      <c r="AR22" s="7"/>
      <c r="AS22" s="7"/>
      <c r="AT22" s="7"/>
      <c r="AU22" s="7"/>
      <c r="AV22" s="7"/>
    </row>
    <row r="23" spans="2:48">
      <c r="H23" s="3">
        <f t="shared" si="26"/>
        <v>25</v>
      </c>
      <c r="I23" s="6" t="s">
        <v>6</v>
      </c>
      <c r="J23" s="12">
        <f t="shared" si="0"/>
        <v>4</v>
      </c>
      <c r="K23" s="3">
        <v>3</v>
      </c>
      <c r="L23" s="6">
        <f t="shared" si="27"/>
        <v>12</v>
      </c>
      <c r="N23" s="7"/>
      <c r="O23" s="7"/>
      <c r="P23" s="7"/>
      <c r="Q23" s="7"/>
      <c r="R23" s="7"/>
      <c r="T23" s="3">
        <f t="shared" si="19"/>
        <v>53</v>
      </c>
      <c r="U23" s="6" t="s">
        <v>6</v>
      </c>
      <c r="V23" s="12">
        <f t="shared" si="2"/>
        <v>4</v>
      </c>
      <c r="W23" s="3">
        <v>3</v>
      </c>
      <c r="X23" s="6">
        <f t="shared" si="11"/>
        <v>12</v>
      </c>
      <c r="Z23" s="3">
        <f t="shared" si="20"/>
        <v>75</v>
      </c>
      <c r="AA23" s="6" t="s">
        <v>6</v>
      </c>
      <c r="AB23" s="12">
        <f t="shared" si="3"/>
        <v>4</v>
      </c>
      <c r="AC23" s="3">
        <v>3</v>
      </c>
      <c r="AD23" s="6">
        <f t="shared" si="12"/>
        <v>12</v>
      </c>
      <c r="AF23" s="29" t="s">
        <v>5</v>
      </c>
      <c r="AG23" s="29"/>
      <c r="AH23" s="29"/>
      <c r="AI23" s="3">
        <f>SUM(AI8:AI22)</f>
        <v>52</v>
      </c>
      <c r="AJ23" s="5">
        <f>SUM(AJ8:AJ22)</f>
        <v>208</v>
      </c>
      <c r="AL23" s="3">
        <f t="shared" ref="AL23:AL25" si="28">AL22+1</f>
        <v>118</v>
      </c>
      <c r="AM23" s="6" t="s">
        <v>6</v>
      </c>
      <c r="AN23" s="12">
        <f t="shared" si="5"/>
        <v>4</v>
      </c>
      <c r="AO23" s="3">
        <v>3</v>
      </c>
      <c r="AP23" s="6">
        <f t="shared" ref="AP23" si="29">AN23*AO23</f>
        <v>12</v>
      </c>
      <c r="AR23" s="7"/>
      <c r="AS23" s="7"/>
      <c r="AT23" s="7"/>
      <c r="AU23" s="7"/>
      <c r="AV23" s="7"/>
    </row>
    <row r="24" spans="2:48">
      <c r="H24" s="3">
        <f t="shared" si="26"/>
        <v>26</v>
      </c>
      <c r="I24" s="6" t="s">
        <v>6</v>
      </c>
      <c r="J24" s="12">
        <f t="shared" si="0"/>
        <v>4</v>
      </c>
      <c r="K24" s="3">
        <v>4</v>
      </c>
      <c r="L24" s="6">
        <f t="shared" si="27"/>
        <v>16</v>
      </c>
      <c r="N24" s="7"/>
      <c r="O24" s="7"/>
      <c r="P24" s="7"/>
      <c r="Q24" s="7"/>
      <c r="R24" s="7"/>
      <c r="T24" s="22">
        <f t="shared" si="19"/>
        <v>54</v>
      </c>
      <c r="U24" s="6" t="s">
        <v>6</v>
      </c>
      <c r="V24" s="12">
        <f t="shared" ref="V24:V26" si="30">IF(U24="a",4,IF(U24="b",3,IF(U24="c",2,IF(U24="d",1,IF(U24="e",0,IF(U24="","","SALAH"))))))</f>
        <v>4</v>
      </c>
      <c r="W24" s="22">
        <v>2</v>
      </c>
      <c r="X24" s="6">
        <f t="shared" ref="X24:X26" si="31">V24*W24</f>
        <v>8</v>
      </c>
      <c r="Z24" s="3">
        <f t="shared" si="20"/>
        <v>76</v>
      </c>
      <c r="AA24" s="6" t="s">
        <v>6</v>
      </c>
      <c r="AB24" s="12">
        <f t="shared" si="3"/>
        <v>4</v>
      </c>
      <c r="AC24" s="3">
        <v>3</v>
      </c>
      <c r="AD24" s="6">
        <f t="shared" si="12"/>
        <v>12</v>
      </c>
      <c r="AL24" s="25">
        <f t="shared" si="28"/>
        <v>119</v>
      </c>
      <c r="AM24" s="6" t="s">
        <v>6</v>
      </c>
      <c r="AN24" s="12">
        <f t="shared" ref="AN24:AN25" si="32">IF(AM24="a",4,IF(AM24="b",3,IF(AM24="c",2,IF(AM24="d",1,IF(AM24="e",0,IF(AM24="","","SALAH"))))))</f>
        <v>4</v>
      </c>
      <c r="AO24" s="25">
        <v>3</v>
      </c>
      <c r="AP24" s="6">
        <f t="shared" ref="AP24:AP25" si="33">AN24*AO24</f>
        <v>12</v>
      </c>
    </row>
    <row r="25" spans="2:48">
      <c r="H25" s="3">
        <f t="shared" ref="H25:H28" si="34">H24+1</f>
        <v>27</v>
      </c>
      <c r="I25" s="6" t="s">
        <v>6</v>
      </c>
      <c r="J25" s="12">
        <f t="shared" si="0"/>
        <v>4</v>
      </c>
      <c r="K25" s="3">
        <v>3</v>
      </c>
      <c r="L25" s="6">
        <f t="shared" ref="L25:L28" si="35">J25*K25</f>
        <v>12</v>
      </c>
      <c r="N25" s="7"/>
      <c r="O25" s="7"/>
      <c r="P25" s="7"/>
      <c r="Q25" s="7"/>
      <c r="R25" s="7"/>
      <c r="T25" s="22">
        <f t="shared" si="19"/>
        <v>55</v>
      </c>
      <c r="U25" s="6" t="s">
        <v>6</v>
      </c>
      <c r="V25" s="12">
        <f t="shared" si="30"/>
        <v>4</v>
      </c>
      <c r="W25" s="22">
        <v>2</v>
      </c>
      <c r="X25" s="6">
        <f t="shared" si="31"/>
        <v>8</v>
      </c>
      <c r="Z25" s="3">
        <f t="shared" si="20"/>
        <v>77</v>
      </c>
      <c r="AA25" s="6" t="s">
        <v>6</v>
      </c>
      <c r="AB25" s="12">
        <f t="shared" si="3"/>
        <v>4</v>
      </c>
      <c r="AC25" s="3">
        <v>2</v>
      </c>
      <c r="AD25" s="6">
        <f t="shared" si="12"/>
        <v>8</v>
      </c>
      <c r="AF25" s="7"/>
      <c r="AG25" s="7"/>
      <c r="AH25" s="7"/>
      <c r="AI25" s="7"/>
      <c r="AJ25" s="7"/>
      <c r="AL25" s="25">
        <f t="shared" si="28"/>
        <v>120</v>
      </c>
      <c r="AM25" s="6" t="s">
        <v>6</v>
      </c>
      <c r="AN25" s="12">
        <f t="shared" si="32"/>
        <v>4</v>
      </c>
      <c r="AO25" s="25">
        <v>4</v>
      </c>
      <c r="AP25" s="6">
        <f t="shared" si="33"/>
        <v>16</v>
      </c>
    </row>
    <row r="26" spans="2:48">
      <c r="H26" s="3">
        <f t="shared" si="34"/>
        <v>28</v>
      </c>
      <c r="I26" s="6" t="s">
        <v>6</v>
      </c>
      <c r="J26" s="12">
        <f t="shared" si="0"/>
        <v>4</v>
      </c>
      <c r="K26" s="3">
        <v>3</v>
      </c>
      <c r="L26" s="6">
        <f t="shared" si="35"/>
        <v>12</v>
      </c>
      <c r="N26" s="7"/>
      <c r="O26" s="7"/>
      <c r="P26" s="7"/>
      <c r="Q26" s="7"/>
      <c r="R26" s="7"/>
      <c r="T26" s="22">
        <f t="shared" si="19"/>
        <v>56</v>
      </c>
      <c r="U26" s="6" t="s">
        <v>6</v>
      </c>
      <c r="V26" s="12">
        <f t="shared" si="30"/>
        <v>4</v>
      </c>
      <c r="W26" s="22">
        <v>2</v>
      </c>
      <c r="X26" s="6">
        <f t="shared" si="31"/>
        <v>8</v>
      </c>
      <c r="Z26" s="3">
        <f t="shared" si="20"/>
        <v>78</v>
      </c>
      <c r="AA26" s="6" t="s">
        <v>6</v>
      </c>
      <c r="AB26" s="12">
        <f t="shared" si="3"/>
        <v>4</v>
      </c>
      <c r="AC26" s="3">
        <v>2</v>
      </c>
      <c r="AD26" s="6">
        <f t="shared" si="12"/>
        <v>8</v>
      </c>
      <c r="AF26" s="7"/>
      <c r="AG26" s="7"/>
      <c r="AH26" s="7"/>
      <c r="AI26" s="7"/>
      <c r="AJ26" s="7"/>
      <c r="AL26" s="29" t="s">
        <v>5</v>
      </c>
      <c r="AM26" s="29"/>
      <c r="AN26" s="29"/>
      <c r="AO26" s="3">
        <f>SUM(AO8:AO25)</f>
        <v>50</v>
      </c>
      <c r="AP26" s="5">
        <f>SUM(AP8:AP25)</f>
        <v>200</v>
      </c>
    </row>
    <row r="27" spans="2:48">
      <c r="H27" s="3">
        <f t="shared" si="34"/>
        <v>29</v>
      </c>
      <c r="I27" s="6" t="s">
        <v>6</v>
      </c>
      <c r="J27" s="12">
        <f t="shared" si="0"/>
        <v>4</v>
      </c>
      <c r="K27" s="3">
        <v>3</v>
      </c>
      <c r="L27" s="6">
        <f t="shared" si="35"/>
        <v>12</v>
      </c>
      <c r="N27" s="7"/>
      <c r="O27" s="7"/>
      <c r="P27" s="7"/>
      <c r="Q27" s="7"/>
      <c r="R27" s="7"/>
      <c r="T27" s="25">
        <f t="shared" si="19"/>
        <v>57</v>
      </c>
      <c r="U27" s="6" t="s">
        <v>6</v>
      </c>
      <c r="V27" s="12">
        <f t="shared" ref="V27:V29" si="36">IF(U27="a",4,IF(U27="b",3,IF(U27="c",2,IF(U27="d",1,IF(U27="e",0,IF(U27="","","SALAH"))))))</f>
        <v>4</v>
      </c>
      <c r="W27" s="25">
        <v>3</v>
      </c>
      <c r="X27" s="6">
        <f t="shared" ref="X27:X29" si="37">V27*W27</f>
        <v>12</v>
      </c>
      <c r="Z27" s="3">
        <f t="shared" si="20"/>
        <v>79</v>
      </c>
      <c r="AA27" s="6" t="s">
        <v>6</v>
      </c>
      <c r="AB27" s="12">
        <f t="shared" si="3"/>
        <v>4</v>
      </c>
      <c r="AC27" s="3">
        <v>2</v>
      </c>
      <c r="AD27" s="6">
        <f t="shared" si="12"/>
        <v>8</v>
      </c>
      <c r="AF27" s="7"/>
      <c r="AG27" s="7"/>
      <c r="AH27" s="7"/>
      <c r="AI27" s="7"/>
      <c r="AJ27" s="7"/>
    </row>
    <row r="28" spans="2:48">
      <c r="H28" s="3">
        <f t="shared" si="34"/>
        <v>30</v>
      </c>
      <c r="I28" s="6" t="s">
        <v>6</v>
      </c>
      <c r="J28" s="12">
        <f t="shared" si="0"/>
        <v>4</v>
      </c>
      <c r="K28" s="3">
        <v>3</v>
      </c>
      <c r="L28" s="6">
        <f t="shared" si="35"/>
        <v>12</v>
      </c>
      <c r="N28" s="7"/>
      <c r="O28" s="7"/>
      <c r="P28" s="7"/>
      <c r="Q28" s="7"/>
      <c r="R28" s="7"/>
      <c r="T28" s="25">
        <f t="shared" si="19"/>
        <v>58</v>
      </c>
      <c r="U28" s="6" t="s">
        <v>6</v>
      </c>
      <c r="V28" s="12">
        <f t="shared" si="36"/>
        <v>4</v>
      </c>
      <c r="W28" s="25">
        <v>3</v>
      </c>
      <c r="X28" s="6">
        <f t="shared" si="37"/>
        <v>12</v>
      </c>
      <c r="Z28" s="3">
        <f t="shared" si="20"/>
        <v>80</v>
      </c>
      <c r="AA28" s="6" t="s">
        <v>6</v>
      </c>
      <c r="AB28" s="12">
        <f t="shared" si="3"/>
        <v>4</v>
      </c>
      <c r="AC28" s="3">
        <v>4</v>
      </c>
      <c r="AD28" s="6">
        <f t="shared" si="12"/>
        <v>16</v>
      </c>
      <c r="AF28" s="7"/>
      <c r="AG28" s="7"/>
      <c r="AH28" s="7"/>
      <c r="AI28" s="7"/>
      <c r="AJ28" s="7"/>
    </row>
    <row r="29" spans="2:48">
      <c r="H29" s="26" t="s">
        <v>5</v>
      </c>
      <c r="I29" s="27"/>
      <c r="J29" s="28"/>
      <c r="K29" s="3">
        <f>SUM(K8:K28)</f>
        <v>67</v>
      </c>
      <c r="L29" s="5">
        <f>SUM(L8:L28)</f>
        <v>268</v>
      </c>
      <c r="N29" s="7"/>
      <c r="O29" s="7"/>
      <c r="P29" s="7"/>
      <c r="Q29" s="7"/>
      <c r="R29" s="8"/>
      <c r="T29" s="25">
        <f t="shared" si="19"/>
        <v>59</v>
      </c>
      <c r="U29" s="6" t="s">
        <v>6</v>
      </c>
      <c r="V29" s="12">
        <f t="shared" si="36"/>
        <v>4</v>
      </c>
      <c r="W29" s="25">
        <v>2</v>
      </c>
      <c r="X29" s="6">
        <f t="shared" si="37"/>
        <v>8</v>
      </c>
      <c r="Z29" s="22">
        <f t="shared" si="20"/>
        <v>81</v>
      </c>
      <c r="AA29" s="6" t="s">
        <v>6</v>
      </c>
      <c r="AB29" s="12">
        <f t="shared" ref="AB29:AB31" si="38">IF(AA29="a",4,IF(AA29="b",3,IF(AA29="c",2,IF(AA29="d",1,IF(AA29="e",0,IF(AA29="","","SALAH"))))))</f>
        <v>4</v>
      </c>
      <c r="AC29" s="22">
        <v>2</v>
      </c>
      <c r="AD29" s="6">
        <f t="shared" ref="AD29:AD31" si="39">AB29*AC29</f>
        <v>8</v>
      </c>
    </row>
    <row r="30" spans="2:48">
      <c r="T30" s="29" t="s">
        <v>5</v>
      </c>
      <c r="U30" s="29"/>
      <c r="V30" s="29"/>
      <c r="W30" s="3">
        <f>SUM(W8:W29)</f>
        <v>70</v>
      </c>
      <c r="X30" s="5">
        <f>SUM(X8:X29)</f>
        <v>280</v>
      </c>
      <c r="Z30" s="22">
        <f t="shared" si="20"/>
        <v>82</v>
      </c>
      <c r="AA30" s="6" t="s">
        <v>6</v>
      </c>
      <c r="AB30" s="12">
        <f t="shared" si="38"/>
        <v>4</v>
      </c>
      <c r="AC30" s="22">
        <v>3</v>
      </c>
      <c r="AD30" s="6">
        <f t="shared" si="39"/>
        <v>12</v>
      </c>
    </row>
    <row r="31" spans="2:48">
      <c r="Z31" s="22">
        <f t="shared" si="20"/>
        <v>83</v>
      </c>
      <c r="AA31" s="6" t="s">
        <v>6</v>
      </c>
      <c r="AB31" s="12">
        <f t="shared" si="38"/>
        <v>4</v>
      </c>
      <c r="AC31" s="22">
        <v>3</v>
      </c>
      <c r="AD31" s="6">
        <f t="shared" si="39"/>
        <v>12</v>
      </c>
    </row>
    <row r="32" spans="2:48">
      <c r="Z32" s="23">
        <f t="shared" si="20"/>
        <v>84</v>
      </c>
      <c r="AA32" s="6" t="s">
        <v>6</v>
      </c>
      <c r="AB32" s="12">
        <f t="shared" ref="AB32:AB35" si="40">IF(AA32="a",4,IF(AA32="b",3,IF(AA32="c",2,IF(AA32="d",1,IF(AA32="e",0,IF(AA32="","","SALAH"))))))</f>
        <v>4</v>
      </c>
      <c r="AC32" s="23">
        <v>2</v>
      </c>
      <c r="AD32" s="6">
        <f t="shared" ref="AD32:AD35" si="41">AB32*AC32</f>
        <v>8</v>
      </c>
    </row>
    <row r="33" spans="26:30">
      <c r="Z33" s="23">
        <f t="shared" si="20"/>
        <v>85</v>
      </c>
      <c r="AA33" s="6" t="s">
        <v>6</v>
      </c>
      <c r="AB33" s="12">
        <f t="shared" si="40"/>
        <v>4</v>
      </c>
      <c r="AC33" s="23">
        <v>1</v>
      </c>
      <c r="AD33" s="6">
        <f t="shared" si="41"/>
        <v>4</v>
      </c>
    </row>
    <row r="34" spans="26:30">
      <c r="Z34" s="23">
        <f t="shared" si="20"/>
        <v>86</v>
      </c>
      <c r="AA34" s="6" t="s">
        <v>6</v>
      </c>
      <c r="AB34" s="12">
        <f t="shared" si="40"/>
        <v>4</v>
      </c>
      <c r="AC34" s="23">
        <v>1</v>
      </c>
      <c r="AD34" s="6">
        <f t="shared" si="41"/>
        <v>4</v>
      </c>
    </row>
    <row r="35" spans="26:30">
      <c r="Z35" s="23">
        <f t="shared" si="20"/>
        <v>87</v>
      </c>
      <c r="AA35" s="6" t="s">
        <v>6</v>
      </c>
      <c r="AB35" s="12">
        <f t="shared" si="40"/>
        <v>4</v>
      </c>
      <c r="AC35" s="23">
        <v>1</v>
      </c>
      <c r="AD35" s="6">
        <f t="shared" si="41"/>
        <v>4</v>
      </c>
    </row>
    <row r="36" spans="26:30">
      <c r="Z36" s="26" t="s">
        <v>5</v>
      </c>
      <c r="AA36" s="27"/>
      <c r="AB36" s="28"/>
      <c r="AC36" s="3">
        <f>SUM(AC8:AC35)</f>
        <v>71</v>
      </c>
      <c r="AD36" s="5">
        <f>SUM(AD8:AD35)</f>
        <v>284</v>
      </c>
    </row>
  </sheetData>
  <sheetProtection formatCells="0" selectLockedCells="1" selectUnlockedCells="1"/>
  <mergeCells count="9">
    <mergeCell ref="Z36:AB36"/>
    <mergeCell ref="AF23:AH23"/>
    <mergeCell ref="AL26:AN26"/>
    <mergeCell ref="AR21:AT21"/>
    <mergeCell ref="B1:AV1"/>
    <mergeCell ref="B17:D17"/>
    <mergeCell ref="H29:J29"/>
    <mergeCell ref="N15:P15"/>
    <mergeCell ref="T30:V30"/>
  </mergeCells>
  <dataValidations count="1">
    <dataValidation type="list" allowBlank="1" showDropDown="1" showInputMessage="1" showErrorMessage="1" errorTitle="SALAH" error="CELL OTOMATIS (JANGAN DIISI) SILAHKAN KLIK TOMBOL (X) CLOSE" promptTitle="PERHATIAN" prompt="CELL OTOMATIS (JANGAN DIISI)" sqref="J8:J28 AT8:AT20 AN8:AN25 D8:D16 AB8:AB35 V8:V29 P8:P14 AH8:AH22">
      <formula1>","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H21"/>
  <sheetViews>
    <sheetView topLeftCell="A5" workbookViewId="0">
      <selection activeCell="C25" sqref="C25"/>
    </sheetView>
  </sheetViews>
  <sheetFormatPr defaultRowHeight="15"/>
  <cols>
    <col min="1" max="1" width="2.28515625" customWidth="1"/>
    <col min="2" max="2" width="9" customWidth="1"/>
    <col min="3" max="3" width="39.7109375" customWidth="1"/>
    <col min="4" max="4" width="11" customWidth="1"/>
    <col min="5" max="5" width="14.5703125" customWidth="1"/>
    <col min="6" max="6" width="14.28515625" customWidth="1"/>
    <col min="7" max="7" width="17.28515625" customWidth="1"/>
    <col min="8" max="8" width="34.140625" customWidth="1"/>
  </cols>
  <sheetData>
    <row r="5" spans="2:8" ht="26.25">
      <c r="B5" s="36" t="s">
        <v>48</v>
      </c>
      <c r="C5" s="36"/>
      <c r="D5" s="36"/>
      <c r="E5" s="36"/>
      <c r="F5" s="36"/>
      <c r="G5" s="36"/>
      <c r="H5" s="36"/>
    </row>
    <row r="7" spans="2:8">
      <c r="B7" s="24" t="s">
        <v>46</v>
      </c>
      <c r="C7" t="str">
        <f>skor1!F3</f>
        <v xml:space="preserve"> :  ……………………………………………………………………………………..</v>
      </c>
      <c r="G7" s="13" t="s">
        <v>47</v>
      </c>
      <c r="H7" t="str">
        <f>skor1!AN3</f>
        <v xml:space="preserve"> …………………………………………………………</v>
      </c>
    </row>
    <row r="8" spans="2:8">
      <c r="B8" s="24" t="s">
        <v>45</v>
      </c>
      <c r="C8" t="str">
        <f>skor1!F4</f>
        <v xml:space="preserve"> :  ……………………………………………………………………………………..</v>
      </c>
      <c r="G8" s="13" t="s">
        <v>41</v>
      </c>
      <c r="H8" t="str">
        <f>skor1!AN4</f>
        <v xml:space="preserve"> …………………………………………………………</v>
      </c>
    </row>
    <row r="10" spans="2:8" s="1" customFormat="1" ht="45">
      <c r="B10" s="14" t="s">
        <v>0</v>
      </c>
      <c r="C10" s="14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</row>
    <row r="11" spans="2:8" s="1" customFormat="1">
      <c r="B11" s="10" t="s">
        <v>33</v>
      </c>
      <c r="C11" s="10" t="s">
        <v>34</v>
      </c>
      <c r="D11" s="11" t="s">
        <v>35</v>
      </c>
      <c r="E11" s="11" t="s">
        <v>36</v>
      </c>
      <c r="F11" s="11" t="s">
        <v>37</v>
      </c>
      <c r="G11" s="11" t="s">
        <v>39</v>
      </c>
      <c r="H11" s="11" t="s">
        <v>38</v>
      </c>
    </row>
    <row r="12" spans="2:8" ht="20.100000000000001" customHeight="1">
      <c r="B12" s="3">
        <v>1</v>
      </c>
      <c r="C12" s="21" t="s">
        <v>23</v>
      </c>
      <c r="D12" s="16">
        <v>10</v>
      </c>
      <c r="E12" s="16">
        <v>132</v>
      </c>
      <c r="F12" s="16">
        <f>skor1!F17</f>
        <v>132</v>
      </c>
      <c r="G12" s="17">
        <f>(F12/E12)*D12</f>
        <v>10</v>
      </c>
      <c r="H12" s="18">
        <f>(G12/D12)*100</f>
        <v>100</v>
      </c>
    </row>
    <row r="13" spans="2:8" ht="20.100000000000001" customHeight="1">
      <c r="B13" s="3">
        <v>2</v>
      </c>
      <c r="C13" s="21" t="s">
        <v>24</v>
      </c>
      <c r="D13" s="16">
        <v>12</v>
      </c>
      <c r="E13" s="16">
        <v>268</v>
      </c>
      <c r="F13" s="16">
        <f>skor1!L29</f>
        <v>268</v>
      </c>
      <c r="G13" s="17">
        <f t="shared" ref="G13:G19" si="0">(F13/E13)*D13</f>
        <v>12</v>
      </c>
      <c r="H13" s="18">
        <f t="shared" ref="H13:H19" si="1">(G13/D13)*100</f>
        <v>100</v>
      </c>
    </row>
    <row r="14" spans="2:8" ht="20.100000000000001" customHeight="1">
      <c r="B14" s="3">
        <v>3</v>
      </c>
      <c r="C14" s="21" t="s">
        <v>25</v>
      </c>
      <c r="D14" s="16">
        <v>15</v>
      </c>
      <c r="E14" s="16">
        <v>104</v>
      </c>
      <c r="F14" s="16">
        <f>skor1!R15</f>
        <v>104</v>
      </c>
      <c r="G14" s="17">
        <f t="shared" si="0"/>
        <v>15</v>
      </c>
      <c r="H14" s="18">
        <f t="shared" si="1"/>
        <v>100</v>
      </c>
    </row>
    <row r="15" spans="2:8" ht="20.100000000000001" customHeight="1">
      <c r="B15" s="3">
        <v>4</v>
      </c>
      <c r="C15" s="21" t="s">
        <v>26</v>
      </c>
      <c r="D15" s="16">
        <v>16</v>
      </c>
      <c r="E15" s="16">
        <v>280</v>
      </c>
      <c r="F15" s="16">
        <f>skor1!X30</f>
        <v>280</v>
      </c>
      <c r="G15" s="17">
        <f t="shared" si="0"/>
        <v>16</v>
      </c>
      <c r="H15" s="18">
        <f t="shared" si="1"/>
        <v>100</v>
      </c>
    </row>
    <row r="16" spans="2:8" ht="20.100000000000001" customHeight="1">
      <c r="B16" s="3">
        <v>5</v>
      </c>
      <c r="C16" s="21" t="s">
        <v>27</v>
      </c>
      <c r="D16" s="16">
        <v>17</v>
      </c>
      <c r="E16" s="16">
        <v>284</v>
      </c>
      <c r="F16" s="16">
        <f>skor1!AD36</f>
        <v>284</v>
      </c>
      <c r="G16" s="17">
        <f t="shared" si="0"/>
        <v>17</v>
      </c>
      <c r="H16" s="18">
        <f t="shared" si="1"/>
        <v>100</v>
      </c>
    </row>
    <row r="17" spans="2:8" ht="20.100000000000001" customHeight="1">
      <c r="B17" s="3">
        <v>6</v>
      </c>
      <c r="C17" s="21" t="s">
        <v>28</v>
      </c>
      <c r="D17" s="16">
        <v>10</v>
      </c>
      <c r="E17" s="16">
        <v>208</v>
      </c>
      <c r="F17" s="16">
        <f>skor1!AJ23</f>
        <v>208</v>
      </c>
      <c r="G17" s="17">
        <f t="shared" si="0"/>
        <v>10</v>
      </c>
      <c r="H17" s="18">
        <f t="shared" si="1"/>
        <v>100</v>
      </c>
    </row>
    <row r="18" spans="2:8" ht="20.100000000000001" customHeight="1">
      <c r="B18" s="3">
        <v>7</v>
      </c>
      <c r="C18" s="21" t="s">
        <v>29</v>
      </c>
      <c r="D18" s="16">
        <v>10</v>
      </c>
      <c r="E18" s="16">
        <v>200</v>
      </c>
      <c r="F18" s="16">
        <f>skor1!AP26</f>
        <v>200</v>
      </c>
      <c r="G18" s="17">
        <f t="shared" si="0"/>
        <v>10</v>
      </c>
      <c r="H18" s="18">
        <f t="shared" si="1"/>
        <v>100</v>
      </c>
    </row>
    <row r="19" spans="2:8" ht="20.100000000000001" customHeight="1">
      <c r="B19" s="3">
        <v>8</v>
      </c>
      <c r="C19" s="21" t="s">
        <v>30</v>
      </c>
      <c r="D19" s="16">
        <v>10</v>
      </c>
      <c r="E19" s="16">
        <v>184</v>
      </c>
      <c r="F19" s="16">
        <f>skor1!AV21</f>
        <v>184</v>
      </c>
      <c r="G19" s="17">
        <f t="shared" si="0"/>
        <v>10</v>
      </c>
      <c r="H19" s="18">
        <f t="shared" si="1"/>
        <v>100</v>
      </c>
    </row>
    <row r="20" spans="2:8" ht="20.100000000000001" customHeight="1">
      <c r="B20" s="4"/>
      <c r="C20" s="4"/>
      <c r="D20" s="31" t="s">
        <v>31</v>
      </c>
      <c r="E20" s="32"/>
      <c r="F20" s="33"/>
      <c r="G20" s="19">
        <f>SUM(G12:G19)</f>
        <v>100</v>
      </c>
      <c r="H20" s="34"/>
    </row>
    <row r="21" spans="2:8" ht="20.100000000000001" customHeight="1">
      <c r="B21" s="4"/>
      <c r="C21" s="4"/>
      <c r="D21" s="31" t="s">
        <v>32</v>
      </c>
      <c r="E21" s="32"/>
      <c r="F21" s="33"/>
      <c r="G21" s="20">
        <f>G20</f>
        <v>100</v>
      </c>
      <c r="H21" s="35"/>
    </row>
  </sheetData>
  <mergeCells count="4">
    <mergeCell ref="D20:F20"/>
    <mergeCell ref="D21:F21"/>
    <mergeCell ref="H20:H21"/>
    <mergeCell ref="B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skor1</vt:lpstr>
      <vt:lpstr>Hasil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AZAHRA</cp:lastModifiedBy>
  <dcterms:created xsi:type="dcterms:W3CDTF">2017-03-07T01:44:24Z</dcterms:created>
  <dcterms:modified xsi:type="dcterms:W3CDTF">2017-08-06T17:34:02Z</dcterms:modified>
</cp:coreProperties>
</file>