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DersNotları\Tek Amaçlı Metasezgisel Algoritmalar\Haftalık Ders Notları\2.PSO\3-ElektrikTahmin\"/>
    </mc:Choice>
  </mc:AlternateContent>
  <xr:revisionPtr revIDLastSave="0" documentId="13_ncr:1_{1290E789-DAA2-4202-8AE8-18F39DCED4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ji" sheetId="1" r:id="rId1"/>
    <sheet name="parcacik hesaplama örneğ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0" i="2" l="1"/>
  <c r="R28" i="2"/>
  <c r="R29" i="2"/>
  <c r="R30" i="2"/>
  <c r="R31" i="2"/>
  <c r="R32" i="2"/>
  <c r="R33" i="2"/>
  <c r="R34" i="2"/>
  <c r="R35" i="2"/>
  <c r="R36" i="2"/>
  <c r="R37" i="2"/>
  <c r="R38" i="2"/>
  <c r="R16" i="2"/>
  <c r="R17" i="2"/>
  <c r="R18" i="2"/>
  <c r="R19" i="2"/>
  <c r="R20" i="2"/>
  <c r="R21" i="2"/>
  <c r="R22" i="2"/>
  <c r="R23" i="2"/>
  <c r="R24" i="2"/>
  <c r="R25" i="2"/>
  <c r="R26" i="2"/>
  <c r="R2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15" i="2"/>
  <c r="T16" i="2"/>
  <c r="T17" i="2"/>
  <c r="T18" i="2"/>
  <c r="T19" i="2"/>
  <c r="T20" i="2"/>
  <c r="T21" i="2"/>
  <c r="T22" i="2"/>
  <c r="T23" i="2"/>
  <c r="T24" i="2"/>
  <c r="T4" i="2"/>
  <c r="T5" i="2"/>
  <c r="T6" i="2"/>
  <c r="T7" i="2"/>
  <c r="T8" i="2"/>
  <c r="T9" i="2"/>
  <c r="T10" i="2"/>
  <c r="T11" i="2"/>
  <c r="T12" i="2"/>
  <c r="T13" i="2"/>
  <c r="T14" i="2"/>
  <c r="T3" i="2"/>
  <c r="T2" i="2"/>
</calcChain>
</file>

<file path=xl/sharedStrings.xml><?xml version="1.0" encoding="utf-8"?>
<sst xmlns="http://schemas.openxmlformats.org/spreadsheetml/2006/main" count="57" uniqueCount="15">
  <si>
    <t>Yıl</t>
  </si>
  <si>
    <t>Enerji Talebi (MTOE)</t>
  </si>
  <si>
    <t>GSYH ($10^9)</t>
  </si>
  <si>
    <t>İthalat ($10^9)</t>
  </si>
  <si>
    <t>İhracat ($10^9)</t>
  </si>
  <si>
    <t>Nüfus ($10^6)</t>
  </si>
  <si>
    <t>p1</t>
  </si>
  <si>
    <t>w1</t>
  </si>
  <si>
    <t>w2</t>
  </si>
  <si>
    <t>w3</t>
  </si>
  <si>
    <t>w4</t>
  </si>
  <si>
    <t>w5</t>
  </si>
  <si>
    <t>PSO_Tahmin</t>
  </si>
  <si>
    <t>Gerçek</t>
  </si>
  <si>
    <t>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</si>
</sst>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/>
  </sheetViews>
  <sheetFormatPr defaultRowHeight="15" x14ac:dyDescent="0.25"/>
  <cols>
    <col min="2" max="2" width="14.28515625" customWidth="1"/>
    <col min="3" max="3" width="14.5703125" customWidth="1"/>
    <col min="4" max="4" width="14.85546875" customWidth="1"/>
    <col min="5" max="5" width="15.28515625" customWidth="1"/>
    <col min="6" max="6" width="19.28515625" bestFit="1" customWidth="1"/>
  </cols>
  <sheetData>
    <row r="1" spans="1:6" x14ac:dyDescent="0.25">
      <c r="A1" s="2" t="s">
        <v>0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1</v>
      </c>
    </row>
    <row r="2" spans="1:6" x14ac:dyDescent="0.25">
      <c r="A2" s="2">
        <v>1979</v>
      </c>
      <c r="B2" s="1">
        <v>81</v>
      </c>
      <c r="C2" s="1">
        <v>43.53</v>
      </c>
      <c r="D2" s="1">
        <v>5.07</v>
      </c>
      <c r="E2" s="1">
        <v>2.2599999999999998</v>
      </c>
      <c r="F2" s="1">
        <v>30.25</v>
      </c>
    </row>
    <row r="3" spans="1:6" x14ac:dyDescent="0.25">
      <c r="A3" s="2">
        <v>1980</v>
      </c>
      <c r="B3" s="1">
        <v>68</v>
      </c>
      <c r="C3" s="1">
        <v>44.438000000000002</v>
      </c>
      <c r="D3" s="1">
        <v>7.91</v>
      </c>
      <c r="E3" s="1">
        <v>2.91</v>
      </c>
      <c r="F3" s="1">
        <v>31.45</v>
      </c>
    </row>
    <row r="4" spans="1:6" x14ac:dyDescent="0.25">
      <c r="A4" s="2">
        <v>1981</v>
      </c>
      <c r="B4" s="1">
        <v>71</v>
      </c>
      <c r="C4" s="1">
        <v>45.54</v>
      </c>
      <c r="D4" s="1">
        <v>8.93</v>
      </c>
      <c r="E4" s="1">
        <v>4.7</v>
      </c>
      <c r="F4" s="1">
        <v>31.71</v>
      </c>
    </row>
    <row r="5" spans="1:6" x14ac:dyDescent="0.25">
      <c r="A5" s="2">
        <v>1982</v>
      </c>
      <c r="B5" s="1">
        <v>64</v>
      </c>
      <c r="C5" s="1">
        <v>46.688000000000002</v>
      </c>
      <c r="D5" s="1">
        <v>8.84</v>
      </c>
      <c r="E5" s="1">
        <v>5.75</v>
      </c>
      <c r="F5" s="1">
        <v>33.700000000000003</v>
      </c>
    </row>
    <row r="6" spans="1:6" x14ac:dyDescent="0.25">
      <c r="A6" s="2">
        <v>1983</v>
      </c>
      <c r="B6" s="1">
        <v>60</v>
      </c>
      <c r="C6" s="1">
        <v>47.863999999999997</v>
      </c>
      <c r="D6" s="1">
        <v>9.24</v>
      </c>
      <c r="E6" s="1">
        <v>5.73</v>
      </c>
      <c r="F6" s="1">
        <v>35.68</v>
      </c>
    </row>
    <row r="7" spans="1:6" x14ac:dyDescent="0.25">
      <c r="A7" s="2">
        <v>1984</v>
      </c>
      <c r="B7" s="1">
        <v>59</v>
      </c>
      <c r="C7" s="1">
        <v>49.07</v>
      </c>
      <c r="D7" s="1">
        <v>10.76</v>
      </c>
      <c r="E7" s="1">
        <v>7.13</v>
      </c>
      <c r="F7" s="1">
        <v>37.11</v>
      </c>
    </row>
    <row r="8" spans="1:6" x14ac:dyDescent="0.25">
      <c r="A8" s="2">
        <v>1985</v>
      </c>
      <c r="B8" s="1">
        <v>67</v>
      </c>
      <c r="C8" s="1">
        <v>50.305999999999997</v>
      </c>
      <c r="D8" s="1">
        <v>11.34</v>
      </c>
      <c r="E8" s="1">
        <v>7.95</v>
      </c>
      <c r="F8" s="1">
        <v>39.32</v>
      </c>
    </row>
    <row r="9" spans="1:6" x14ac:dyDescent="0.25">
      <c r="A9" s="2">
        <v>1986</v>
      </c>
      <c r="B9" s="1">
        <v>75</v>
      </c>
      <c r="C9" s="1">
        <v>51.433</v>
      </c>
      <c r="D9" s="1">
        <v>11.1</v>
      </c>
      <c r="E9" s="1">
        <v>7.46</v>
      </c>
      <c r="F9" s="1">
        <v>42.36</v>
      </c>
    </row>
    <row r="10" spans="1:6" x14ac:dyDescent="0.25">
      <c r="A10" s="2">
        <v>1987</v>
      </c>
      <c r="B10" s="1">
        <v>86</v>
      </c>
      <c r="C10" s="1">
        <v>52.561</v>
      </c>
      <c r="D10" s="1">
        <v>14.16</v>
      </c>
      <c r="E10" s="1">
        <v>10.19</v>
      </c>
      <c r="F10" s="1">
        <v>46.97</v>
      </c>
    </row>
    <row r="11" spans="1:6" x14ac:dyDescent="0.25">
      <c r="A11" s="2">
        <v>1988</v>
      </c>
      <c r="B11" s="1">
        <v>90</v>
      </c>
      <c r="C11" s="1">
        <v>53.715000000000003</v>
      </c>
      <c r="D11" s="1">
        <v>14.34</v>
      </c>
      <c r="E11" s="1">
        <v>11.66</v>
      </c>
      <c r="F11" s="1">
        <v>47.29</v>
      </c>
    </row>
    <row r="12" spans="1:6" x14ac:dyDescent="0.25">
      <c r="A12" s="2">
        <v>1989</v>
      </c>
      <c r="B12" s="1">
        <v>107</v>
      </c>
      <c r="C12" s="1">
        <v>54.893000000000001</v>
      </c>
      <c r="D12" s="1">
        <v>15.79</v>
      </c>
      <c r="E12" s="1">
        <v>11.62</v>
      </c>
      <c r="F12" s="1">
        <v>49.1</v>
      </c>
    </row>
    <row r="13" spans="1:6" x14ac:dyDescent="0.25">
      <c r="A13" s="2">
        <v>1990</v>
      </c>
      <c r="B13" s="1">
        <v>150</v>
      </c>
      <c r="C13" s="1">
        <v>56.203000000000003</v>
      </c>
      <c r="D13" s="1">
        <v>22.3</v>
      </c>
      <c r="E13" s="1">
        <v>12.96</v>
      </c>
      <c r="F13" s="1">
        <v>52.7</v>
      </c>
    </row>
    <row r="14" spans="1:6" x14ac:dyDescent="0.25">
      <c r="A14" s="2">
        <v>1991</v>
      </c>
      <c r="B14" s="1">
        <v>149</v>
      </c>
      <c r="C14" s="1">
        <v>57.305</v>
      </c>
      <c r="D14" s="1">
        <v>21.05</v>
      </c>
      <c r="E14" s="1">
        <v>13.59</v>
      </c>
      <c r="F14" s="1">
        <v>51.98</v>
      </c>
    </row>
    <row r="15" spans="1:6" x14ac:dyDescent="0.25">
      <c r="A15" s="2">
        <v>1992</v>
      </c>
      <c r="B15" s="1">
        <v>157</v>
      </c>
      <c r="C15" s="1">
        <v>58.401000000000003</v>
      </c>
      <c r="D15" s="1">
        <v>22.87</v>
      </c>
      <c r="E15" s="1">
        <v>14.72</v>
      </c>
      <c r="F15" s="1">
        <v>53.63</v>
      </c>
    </row>
    <row r="16" spans="1:6" x14ac:dyDescent="0.25">
      <c r="A16" s="2">
        <v>1993</v>
      </c>
      <c r="B16" s="1">
        <v>178</v>
      </c>
      <c r="C16" s="1">
        <v>59.491</v>
      </c>
      <c r="D16" s="1">
        <v>29.43</v>
      </c>
      <c r="E16" s="1">
        <v>15.35</v>
      </c>
      <c r="F16" s="1">
        <v>56.89</v>
      </c>
    </row>
    <row r="17" spans="1:6" x14ac:dyDescent="0.25">
      <c r="A17" s="2">
        <v>1994</v>
      </c>
      <c r="B17" s="1">
        <v>132</v>
      </c>
      <c r="C17" s="1">
        <v>60.576000000000001</v>
      </c>
      <c r="D17" s="1">
        <v>23.27</v>
      </c>
      <c r="E17" s="1">
        <v>18.11</v>
      </c>
      <c r="F17" s="1">
        <v>56.21</v>
      </c>
    </row>
    <row r="18" spans="1:6" x14ac:dyDescent="0.25">
      <c r="A18" s="2">
        <v>1995</v>
      </c>
      <c r="B18" s="1">
        <v>168</v>
      </c>
      <c r="C18" s="1">
        <v>61.643999999999998</v>
      </c>
      <c r="D18" s="1">
        <v>35.71</v>
      </c>
      <c r="E18" s="1">
        <v>21.64</v>
      </c>
      <c r="F18" s="1">
        <v>61.57</v>
      </c>
    </row>
    <row r="19" spans="1:6" x14ac:dyDescent="0.25">
      <c r="A19" s="2">
        <v>1996</v>
      </c>
      <c r="B19" s="1">
        <v>181</v>
      </c>
      <c r="C19" s="1">
        <v>62.697000000000003</v>
      </c>
      <c r="D19" s="1">
        <v>43.63</v>
      </c>
      <c r="E19" s="1">
        <v>23.22</v>
      </c>
      <c r="F19" s="1">
        <v>66.92</v>
      </c>
    </row>
    <row r="20" spans="1:6" x14ac:dyDescent="0.25">
      <c r="A20" s="2">
        <v>1997</v>
      </c>
      <c r="B20" s="1">
        <v>189</v>
      </c>
      <c r="C20" s="1">
        <v>62.48</v>
      </c>
      <c r="D20" s="1">
        <v>48.56</v>
      </c>
      <c r="E20" s="1">
        <v>26.26</v>
      </c>
      <c r="F20" s="1">
        <v>70.41</v>
      </c>
    </row>
    <row r="21" spans="1:6" x14ac:dyDescent="0.25">
      <c r="A21" s="2">
        <v>1998</v>
      </c>
      <c r="B21" s="1">
        <v>207</v>
      </c>
      <c r="C21" s="1">
        <v>63.459000000000003</v>
      </c>
      <c r="D21" s="1">
        <v>45.92</v>
      </c>
      <c r="E21" s="1">
        <v>26.97</v>
      </c>
      <c r="F21" s="1">
        <v>71.739999999999995</v>
      </c>
    </row>
    <row r="22" spans="1:6" x14ac:dyDescent="0.25">
      <c r="A22" s="2">
        <v>1999</v>
      </c>
      <c r="B22" s="1">
        <v>187</v>
      </c>
      <c r="C22" s="1">
        <v>64.344999999999999</v>
      </c>
      <c r="D22" s="1">
        <v>40.67</v>
      </c>
      <c r="E22" s="1">
        <v>26.59</v>
      </c>
      <c r="F22" s="1">
        <v>70.430000000000007</v>
      </c>
    </row>
    <row r="23" spans="1:6" x14ac:dyDescent="0.25">
      <c r="A23" s="2">
        <v>2000</v>
      </c>
      <c r="B23" s="1">
        <v>200</v>
      </c>
      <c r="C23" s="1">
        <v>67.460999999999999</v>
      </c>
      <c r="D23" s="1">
        <v>54.5</v>
      </c>
      <c r="E23" s="1">
        <v>27.78</v>
      </c>
      <c r="F23" s="1">
        <v>75.92</v>
      </c>
    </row>
    <row r="24" spans="1:6" x14ac:dyDescent="0.25">
      <c r="A24" s="2">
        <v>2001</v>
      </c>
      <c r="B24" s="1">
        <v>146</v>
      </c>
      <c r="C24" s="1">
        <v>68.617999999999995</v>
      </c>
      <c r="D24" s="1">
        <v>41.4</v>
      </c>
      <c r="E24" s="1">
        <v>31.33</v>
      </c>
      <c r="F24" s="1">
        <v>70.2</v>
      </c>
    </row>
    <row r="25" spans="1:6" x14ac:dyDescent="0.25">
      <c r="A25" s="2">
        <v>2002</v>
      </c>
      <c r="B25" s="1">
        <v>181</v>
      </c>
      <c r="C25" s="1">
        <v>69.626000000000005</v>
      </c>
      <c r="D25" s="1">
        <v>51.55</v>
      </c>
      <c r="E25" s="1">
        <v>36.06</v>
      </c>
      <c r="F25" s="1">
        <v>74.209999999999994</v>
      </c>
    </row>
    <row r="26" spans="1:6" x14ac:dyDescent="0.25">
      <c r="A26" s="2">
        <v>2003</v>
      </c>
      <c r="B26" s="1">
        <v>239</v>
      </c>
      <c r="C26" s="1">
        <v>70.712000000000003</v>
      </c>
      <c r="D26" s="1">
        <v>69.34</v>
      </c>
      <c r="E26" s="1">
        <v>47.25</v>
      </c>
      <c r="F26" s="1">
        <v>77.87</v>
      </c>
    </row>
    <row r="27" spans="1:6" x14ac:dyDescent="0.25">
      <c r="A27" s="2">
        <v>2004</v>
      </c>
      <c r="B27" s="1">
        <v>299</v>
      </c>
      <c r="C27" s="1">
        <v>71.789000000000001</v>
      </c>
      <c r="D27" s="1">
        <v>97.54</v>
      </c>
      <c r="E27" s="1">
        <v>63.17</v>
      </c>
      <c r="F27" s="1">
        <v>80.72</v>
      </c>
    </row>
    <row r="28" spans="1:6" x14ac:dyDescent="0.25">
      <c r="A28" s="2">
        <v>2005</v>
      </c>
      <c r="B28" s="1">
        <v>361</v>
      </c>
      <c r="C28" s="1">
        <v>72.064999999999998</v>
      </c>
      <c r="D28" s="1">
        <v>116.77</v>
      </c>
      <c r="E28" s="1">
        <v>73.48</v>
      </c>
      <c r="F28" s="1">
        <v>84.21</v>
      </c>
    </row>
    <row r="29" spans="1:6" x14ac:dyDescent="0.25">
      <c r="A29" s="2">
        <v>2006</v>
      </c>
      <c r="B29" s="1">
        <v>400</v>
      </c>
      <c r="C29" s="1">
        <v>72.974000000000004</v>
      </c>
      <c r="D29" s="1">
        <v>139.58000000000001</v>
      </c>
      <c r="E29" s="1">
        <v>85.53</v>
      </c>
      <c r="F29" s="1">
        <v>93.15</v>
      </c>
    </row>
    <row r="30" spans="1:6" x14ac:dyDescent="0.25">
      <c r="A30" s="2">
        <v>2007</v>
      </c>
      <c r="B30" s="1">
        <v>648</v>
      </c>
      <c r="C30" s="1">
        <v>70.585999999999999</v>
      </c>
      <c r="D30" s="1">
        <v>169.99</v>
      </c>
      <c r="E30" s="1">
        <v>107.15</v>
      </c>
      <c r="F30" s="1">
        <v>100</v>
      </c>
    </row>
    <row r="31" spans="1:6" x14ac:dyDescent="0.25">
      <c r="A31" s="2">
        <v>2008</v>
      </c>
      <c r="B31" s="1">
        <v>742</v>
      </c>
      <c r="C31" s="1">
        <v>71.516999999999996</v>
      </c>
      <c r="D31" s="1">
        <v>201.96</v>
      </c>
      <c r="E31" s="1">
        <v>132.02000000000001</v>
      </c>
      <c r="F31" s="1">
        <v>98.7</v>
      </c>
    </row>
    <row r="32" spans="1:6" x14ac:dyDescent="0.25">
      <c r="A32" s="2">
        <v>2009</v>
      </c>
      <c r="B32" s="1">
        <v>616</v>
      </c>
      <c r="C32" s="1">
        <v>72.561000000000007</v>
      </c>
      <c r="D32" s="1">
        <v>140.78</v>
      </c>
      <c r="E32" s="1">
        <v>102.17</v>
      </c>
      <c r="F32" s="1">
        <v>97.79</v>
      </c>
    </row>
    <row r="33" spans="1:6" x14ac:dyDescent="0.25">
      <c r="A33" s="2">
        <v>2010</v>
      </c>
      <c r="B33" s="1">
        <v>731</v>
      </c>
      <c r="C33" s="1">
        <v>73.722999999999999</v>
      </c>
      <c r="D33" s="1">
        <v>185.49</v>
      </c>
      <c r="E33" s="1">
        <v>113.93</v>
      </c>
      <c r="F33" s="1">
        <v>106.65</v>
      </c>
    </row>
    <row r="34" spans="1:6" x14ac:dyDescent="0.25">
      <c r="A34" s="2">
        <v>2011</v>
      </c>
      <c r="B34" s="1">
        <v>772</v>
      </c>
      <c r="C34" s="1">
        <v>74.724000000000004</v>
      </c>
      <c r="D34" s="1">
        <v>240.84</v>
      </c>
      <c r="E34" s="1">
        <v>134.91</v>
      </c>
      <c r="F34" s="1">
        <v>113.46</v>
      </c>
    </row>
    <row r="35" spans="1:6" x14ac:dyDescent="0.25">
      <c r="A35" s="2">
        <v>2012</v>
      </c>
      <c r="B35" s="1">
        <v>786</v>
      </c>
      <c r="C35" s="1">
        <v>75.626999999999995</v>
      </c>
      <c r="D35" s="1">
        <v>236.55</v>
      </c>
      <c r="E35" s="1">
        <v>152.46</v>
      </c>
      <c r="F35" s="1">
        <v>118.14</v>
      </c>
    </row>
    <row r="36" spans="1:6" x14ac:dyDescent="0.25">
      <c r="A36" s="2">
        <v>2013</v>
      </c>
      <c r="B36" s="1">
        <v>820</v>
      </c>
      <c r="C36" s="1">
        <v>76.667000000000002</v>
      </c>
      <c r="D36" s="1">
        <v>251.65</v>
      </c>
      <c r="E36" s="1">
        <v>151.87</v>
      </c>
      <c r="F36" s="1">
        <v>116.85</v>
      </c>
    </row>
    <row r="37" spans="1:6" x14ac:dyDescent="0.25">
      <c r="A37" s="2">
        <v>2014</v>
      </c>
      <c r="B37" s="1">
        <v>780</v>
      </c>
      <c r="C37" s="1">
        <v>77.694999999999993</v>
      </c>
      <c r="D37" s="1">
        <v>242.18</v>
      </c>
      <c r="E37" s="1">
        <v>157.61000000000001</v>
      </c>
      <c r="F37" s="1">
        <v>121.5</v>
      </c>
    </row>
    <row r="38" spans="1:6" x14ac:dyDescent="0.25">
      <c r="A38" s="2">
        <v>2015</v>
      </c>
      <c r="B38" s="1">
        <v>720</v>
      </c>
      <c r="C38" s="1">
        <v>78.741</v>
      </c>
      <c r="D38" s="1">
        <v>207.2</v>
      </c>
      <c r="E38" s="1">
        <v>143.94</v>
      </c>
      <c r="F38" s="1">
        <v>128.81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DFFA-CBA8-485D-83F5-2B18E9D7C364}">
  <dimension ref="A1:U40"/>
  <sheetViews>
    <sheetView zoomScale="130" zoomScaleNormal="130" workbookViewId="0">
      <selection activeCell="C25" sqref="C25"/>
    </sheetView>
  </sheetViews>
  <sheetFormatPr defaultRowHeight="15" x14ac:dyDescent="0.25"/>
  <cols>
    <col min="2" max="2" width="14.28515625" customWidth="1"/>
    <col min="3" max="3" width="14.5703125" customWidth="1"/>
    <col min="4" max="4" width="14.85546875" customWidth="1"/>
    <col min="5" max="5" width="15.28515625" customWidth="1"/>
    <col min="6" max="6" width="19.28515625" bestFit="1" customWidth="1"/>
    <col min="18" max="18" width="12.42578125" bestFit="1" customWidth="1"/>
  </cols>
  <sheetData>
    <row r="1" spans="1:21" x14ac:dyDescent="0.25">
      <c r="A1" s="2" t="s">
        <v>0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R1" t="s">
        <v>14</v>
      </c>
      <c r="S1" t="s">
        <v>13</v>
      </c>
      <c r="T1" t="s">
        <v>12</v>
      </c>
    </row>
    <row r="2" spans="1:21" x14ac:dyDescent="0.25">
      <c r="A2" s="2">
        <v>1979</v>
      </c>
      <c r="B2" s="1">
        <v>81</v>
      </c>
      <c r="C2" s="1">
        <v>43.53</v>
      </c>
      <c r="D2" s="1">
        <v>5.07</v>
      </c>
      <c r="E2" s="1">
        <v>2.2599999999999998</v>
      </c>
      <c r="F2" s="1">
        <v>30.25</v>
      </c>
      <c r="K2" t="s">
        <v>6</v>
      </c>
      <c r="L2" s="1">
        <v>71</v>
      </c>
      <c r="M2" s="1">
        <v>-70</v>
      </c>
      <c r="N2" s="1">
        <v>42</v>
      </c>
      <c r="O2" s="1">
        <v>7</v>
      </c>
      <c r="P2" s="1">
        <v>58</v>
      </c>
      <c r="R2">
        <f>(S2-T2)^2</f>
        <v>8764027.3681000024</v>
      </c>
      <c r="S2" s="1">
        <v>30.25</v>
      </c>
      <c r="T2">
        <f>B2*L2 + C2*M2+D2*N2+E2*O2+P2</f>
        <v>2990.6600000000003</v>
      </c>
      <c r="U2">
        <v>1979</v>
      </c>
    </row>
    <row r="3" spans="1:21" x14ac:dyDescent="0.25">
      <c r="A3" s="2">
        <v>1980</v>
      </c>
      <c r="B3" s="1">
        <v>68</v>
      </c>
      <c r="C3" s="1">
        <v>44.438000000000002</v>
      </c>
      <c r="D3" s="1">
        <v>7.91</v>
      </c>
      <c r="E3" s="1">
        <v>2.91</v>
      </c>
      <c r="F3" s="1">
        <v>31.45</v>
      </c>
      <c r="K3" t="s">
        <v>6</v>
      </c>
      <c r="L3" s="1">
        <v>71</v>
      </c>
      <c r="M3" s="1">
        <v>-70</v>
      </c>
      <c r="N3" s="1">
        <v>42</v>
      </c>
      <c r="O3" s="1">
        <v>7</v>
      </c>
      <c r="P3" s="1">
        <v>58</v>
      </c>
      <c r="R3">
        <f t="shared" ref="R3:R38" si="0">(S3-T3)^2</f>
        <v>4395228.3903999981</v>
      </c>
      <c r="S3" s="1">
        <v>31.45</v>
      </c>
      <c r="T3">
        <f>B3*L3 + C3*M3+D3*N3+E3*O3+P3</f>
        <v>2127.9299999999994</v>
      </c>
      <c r="U3">
        <v>1980</v>
      </c>
    </row>
    <row r="4" spans="1:21" x14ac:dyDescent="0.25">
      <c r="A4" s="2">
        <v>1981</v>
      </c>
      <c r="B4" s="1">
        <v>71</v>
      </c>
      <c r="C4" s="1">
        <v>45.54</v>
      </c>
      <c r="D4" s="1">
        <v>8.93</v>
      </c>
      <c r="E4" s="1">
        <v>4.7</v>
      </c>
      <c r="F4" s="1">
        <v>31.71</v>
      </c>
      <c r="K4" t="s">
        <v>6</v>
      </c>
      <c r="L4" s="1">
        <v>71</v>
      </c>
      <c r="M4" s="1">
        <v>-70</v>
      </c>
      <c r="N4" s="1">
        <v>42</v>
      </c>
      <c r="O4" s="1">
        <v>7</v>
      </c>
      <c r="P4" s="1">
        <v>58</v>
      </c>
      <c r="R4">
        <f t="shared" si="0"/>
        <v>5232427.5025000013</v>
      </c>
      <c r="S4" s="1">
        <v>31.71</v>
      </c>
      <c r="T4">
        <f t="shared" ref="T4:T38" si="1">B4*L4 + C4*M4+D4*N4+E4*O4+P4</f>
        <v>2319.1600000000003</v>
      </c>
      <c r="U4">
        <v>1981</v>
      </c>
    </row>
    <row r="5" spans="1:21" x14ac:dyDescent="0.25">
      <c r="A5" s="2">
        <v>1982</v>
      </c>
      <c r="B5" s="1">
        <v>64</v>
      </c>
      <c r="C5" s="1">
        <v>46.688000000000002</v>
      </c>
      <c r="D5" s="1">
        <v>8.84</v>
      </c>
      <c r="E5" s="1">
        <v>5.75</v>
      </c>
      <c r="F5" s="1">
        <v>33.700000000000003</v>
      </c>
      <c r="K5" t="s">
        <v>6</v>
      </c>
      <c r="L5" s="1">
        <v>71</v>
      </c>
      <c r="M5" s="1">
        <v>-70</v>
      </c>
      <c r="N5" s="1">
        <v>42</v>
      </c>
      <c r="O5" s="1">
        <v>7</v>
      </c>
      <c r="P5" s="1">
        <v>58</v>
      </c>
      <c r="R5">
        <f t="shared" si="0"/>
        <v>2929814.1888999986</v>
      </c>
      <c r="S5" s="1">
        <v>33.700000000000003</v>
      </c>
      <c r="T5">
        <f t="shared" si="1"/>
        <v>1745.3699999999997</v>
      </c>
      <c r="U5">
        <v>1982</v>
      </c>
    </row>
    <row r="6" spans="1:21" x14ac:dyDescent="0.25">
      <c r="A6" s="2">
        <v>1983</v>
      </c>
      <c r="B6" s="1">
        <v>60</v>
      </c>
      <c r="C6" s="1">
        <v>47.863999999999997</v>
      </c>
      <c r="D6" s="1">
        <v>9.24</v>
      </c>
      <c r="E6" s="1">
        <v>5.73</v>
      </c>
      <c r="F6" s="1">
        <v>35.68</v>
      </c>
      <c r="K6" t="s">
        <v>6</v>
      </c>
      <c r="L6" s="1">
        <v>71</v>
      </c>
      <c r="M6" s="1">
        <v>-70</v>
      </c>
      <c r="N6" s="1">
        <v>42</v>
      </c>
      <c r="O6" s="1">
        <v>7</v>
      </c>
      <c r="P6" s="1">
        <v>58</v>
      </c>
      <c r="R6">
        <f t="shared" si="0"/>
        <v>1849681.6008999993</v>
      </c>
      <c r="S6" s="1">
        <v>35.68</v>
      </c>
      <c r="T6">
        <f t="shared" si="1"/>
        <v>1395.7099999999998</v>
      </c>
      <c r="U6">
        <v>1983</v>
      </c>
    </row>
    <row r="7" spans="1:21" x14ac:dyDescent="0.25">
      <c r="A7" s="2">
        <v>1984</v>
      </c>
      <c r="B7" s="1">
        <v>59</v>
      </c>
      <c r="C7" s="1">
        <v>49.07</v>
      </c>
      <c r="D7" s="1">
        <v>10.76</v>
      </c>
      <c r="E7" s="1">
        <v>7.13</v>
      </c>
      <c r="F7" s="1">
        <v>37.11</v>
      </c>
      <c r="K7" t="s">
        <v>6</v>
      </c>
      <c r="L7" s="1">
        <v>71</v>
      </c>
      <c r="M7" s="1">
        <v>-70</v>
      </c>
      <c r="N7" s="1">
        <v>42</v>
      </c>
      <c r="O7" s="1">
        <v>7</v>
      </c>
      <c r="P7" s="1">
        <v>58</v>
      </c>
      <c r="R7">
        <f t="shared" si="0"/>
        <v>1630269.3124000004</v>
      </c>
      <c r="S7" s="1">
        <v>37.11</v>
      </c>
      <c r="T7">
        <f t="shared" si="1"/>
        <v>1313.93</v>
      </c>
      <c r="U7">
        <v>1984</v>
      </c>
    </row>
    <row r="8" spans="1:21" x14ac:dyDescent="0.25">
      <c r="A8" s="2">
        <v>1985</v>
      </c>
      <c r="B8" s="1">
        <v>67</v>
      </c>
      <c r="C8" s="1">
        <v>50.305999999999997</v>
      </c>
      <c r="D8" s="1">
        <v>11.34</v>
      </c>
      <c r="E8" s="1">
        <v>7.95</v>
      </c>
      <c r="F8" s="1">
        <v>39.32</v>
      </c>
      <c r="K8" t="s">
        <v>6</v>
      </c>
      <c r="L8" s="1">
        <v>71</v>
      </c>
      <c r="M8" s="1">
        <v>-70</v>
      </c>
      <c r="N8" s="1">
        <v>42</v>
      </c>
      <c r="O8" s="1">
        <v>7</v>
      </c>
      <c r="P8" s="1">
        <v>58</v>
      </c>
      <c r="R8">
        <f t="shared" si="0"/>
        <v>3190474.7161000017</v>
      </c>
      <c r="S8" s="1">
        <v>39.32</v>
      </c>
      <c r="T8">
        <f t="shared" si="1"/>
        <v>1825.5100000000004</v>
      </c>
      <c r="U8">
        <v>1985</v>
      </c>
    </row>
    <row r="9" spans="1:21" x14ac:dyDescent="0.25">
      <c r="A9" s="2">
        <v>1986</v>
      </c>
      <c r="B9" s="1">
        <v>75</v>
      </c>
      <c r="C9" s="1">
        <v>51.433</v>
      </c>
      <c r="D9" s="1">
        <v>11.1</v>
      </c>
      <c r="E9" s="1">
        <v>7.46</v>
      </c>
      <c r="F9" s="1">
        <v>42.36</v>
      </c>
      <c r="K9" t="s">
        <v>6</v>
      </c>
      <c r="L9" s="1">
        <v>71</v>
      </c>
      <c r="M9" s="1">
        <v>-70</v>
      </c>
      <c r="N9" s="1">
        <v>42</v>
      </c>
      <c r="O9" s="1">
        <v>7</v>
      </c>
      <c r="P9" s="1">
        <v>58</v>
      </c>
      <c r="R9">
        <f t="shared" si="0"/>
        <v>5101951.5624999981</v>
      </c>
      <c r="S9" s="1">
        <v>42.36</v>
      </c>
      <c r="T9">
        <f t="shared" si="1"/>
        <v>2301.1099999999997</v>
      </c>
      <c r="U9">
        <v>1986</v>
      </c>
    </row>
    <row r="10" spans="1:21" x14ac:dyDescent="0.25">
      <c r="A10" s="2">
        <v>1987</v>
      </c>
      <c r="B10" s="1">
        <v>86</v>
      </c>
      <c r="C10" s="1">
        <v>52.561</v>
      </c>
      <c r="D10" s="1">
        <v>14.16</v>
      </c>
      <c r="E10" s="1">
        <v>10.19</v>
      </c>
      <c r="F10" s="1">
        <v>46.97</v>
      </c>
      <c r="K10" t="s">
        <v>6</v>
      </c>
      <c r="L10" s="1">
        <v>71</v>
      </c>
      <c r="M10" s="1">
        <v>-70</v>
      </c>
      <c r="N10" s="1">
        <v>42</v>
      </c>
      <c r="O10" s="1">
        <v>7</v>
      </c>
      <c r="P10" s="1">
        <v>58</v>
      </c>
      <c r="R10">
        <f t="shared" si="0"/>
        <v>9633636.5161000006</v>
      </c>
      <c r="S10" s="1">
        <v>46.97</v>
      </c>
      <c r="T10">
        <f t="shared" si="1"/>
        <v>3150.7799999999997</v>
      </c>
      <c r="U10">
        <v>1987</v>
      </c>
    </row>
    <row r="11" spans="1:21" x14ac:dyDescent="0.25">
      <c r="A11" s="2">
        <v>1988</v>
      </c>
      <c r="B11" s="1">
        <v>90</v>
      </c>
      <c r="C11" s="1">
        <v>53.715000000000003</v>
      </c>
      <c r="D11" s="1">
        <v>14.34</v>
      </c>
      <c r="E11" s="1">
        <v>11.66</v>
      </c>
      <c r="F11" s="1">
        <v>47.29</v>
      </c>
      <c r="K11" t="s">
        <v>6</v>
      </c>
      <c r="L11" s="1">
        <v>71</v>
      </c>
      <c r="M11" s="1">
        <v>-70</v>
      </c>
      <c r="N11" s="1">
        <v>42</v>
      </c>
      <c r="O11" s="1">
        <v>7</v>
      </c>
      <c r="P11" s="1">
        <v>58</v>
      </c>
      <c r="R11">
        <f t="shared" si="0"/>
        <v>11052699.193599997</v>
      </c>
      <c r="S11" s="1">
        <v>47.29</v>
      </c>
      <c r="T11">
        <f t="shared" si="1"/>
        <v>3371.8499999999995</v>
      </c>
      <c r="U11">
        <v>1988</v>
      </c>
    </row>
    <row r="12" spans="1:21" x14ac:dyDescent="0.25">
      <c r="A12" s="2">
        <v>1989</v>
      </c>
      <c r="B12" s="1">
        <v>107</v>
      </c>
      <c r="C12" s="1">
        <v>54.893000000000001</v>
      </c>
      <c r="D12" s="1">
        <v>15.79</v>
      </c>
      <c r="E12" s="1">
        <v>11.62</v>
      </c>
      <c r="F12" s="1">
        <v>49.1</v>
      </c>
      <c r="K12" t="s">
        <v>6</v>
      </c>
      <c r="L12" s="1">
        <v>71</v>
      </c>
      <c r="M12" s="1">
        <v>-70</v>
      </c>
      <c r="N12" s="1">
        <v>42</v>
      </c>
      <c r="O12" s="1">
        <v>7</v>
      </c>
      <c r="P12" s="1">
        <v>58</v>
      </c>
      <c r="R12">
        <f t="shared" si="0"/>
        <v>20321252.568099998</v>
      </c>
      <c r="S12" s="1">
        <v>49.1</v>
      </c>
      <c r="T12">
        <f t="shared" si="1"/>
        <v>4557.01</v>
      </c>
      <c r="U12">
        <v>1989</v>
      </c>
    </row>
    <row r="13" spans="1:21" x14ac:dyDescent="0.25">
      <c r="A13" s="2">
        <v>1990</v>
      </c>
      <c r="B13" s="1">
        <v>150</v>
      </c>
      <c r="C13" s="1">
        <v>56.203000000000003</v>
      </c>
      <c r="D13" s="1">
        <v>22.3</v>
      </c>
      <c r="E13" s="1">
        <v>12.96</v>
      </c>
      <c r="F13" s="1">
        <v>52.7</v>
      </c>
      <c r="K13" t="s">
        <v>6</v>
      </c>
      <c r="L13" s="1">
        <v>71</v>
      </c>
      <c r="M13" s="1">
        <v>-70</v>
      </c>
      <c r="N13" s="1">
        <v>42</v>
      </c>
      <c r="O13" s="1">
        <v>7</v>
      </c>
      <c r="P13" s="1">
        <v>58</v>
      </c>
      <c r="R13">
        <f t="shared" si="0"/>
        <v>60037857.528100014</v>
      </c>
      <c r="S13" s="1">
        <v>52.7</v>
      </c>
      <c r="T13">
        <f t="shared" si="1"/>
        <v>7801.1100000000006</v>
      </c>
      <c r="U13">
        <v>1990</v>
      </c>
    </row>
    <row r="14" spans="1:21" x14ac:dyDescent="0.25">
      <c r="A14" s="2">
        <v>1991</v>
      </c>
      <c r="B14" s="1">
        <v>149</v>
      </c>
      <c r="C14" s="1">
        <v>57.305</v>
      </c>
      <c r="D14" s="1">
        <v>21.05</v>
      </c>
      <c r="E14" s="1">
        <v>13.59</v>
      </c>
      <c r="F14" s="1">
        <v>51.98</v>
      </c>
      <c r="K14" t="s">
        <v>6</v>
      </c>
      <c r="L14" s="1">
        <v>71</v>
      </c>
      <c r="M14" s="1">
        <v>-70</v>
      </c>
      <c r="N14" s="1">
        <v>42</v>
      </c>
      <c r="O14" s="1">
        <v>7</v>
      </c>
      <c r="P14" s="1">
        <v>58</v>
      </c>
      <c r="R14">
        <f t="shared" si="0"/>
        <v>57046298.410000011</v>
      </c>
      <c r="S14" s="1">
        <v>51.98</v>
      </c>
      <c r="T14">
        <f t="shared" si="1"/>
        <v>7604.88</v>
      </c>
      <c r="U14">
        <v>1991</v>
      </c>
    </row>
    <row r="15" spans="1:21" x14ac:dyDescent="0.25">
      <c r="A15" s="2">
        <v>1992</v>
      </c>
      <c r="B15" s="1">
        <v>157</v>
      </c>
      <c r="C15" s="1">
        <v>58.401000000000003</v>
      </c>
      <c r="D15" s="1">
        <v>22.87</v>
      </c>
      <c r="E15" s="1">
        <v>14.72</v>
      </c>
      <c r="F15" s="1">
        <v>53.63</v>
      </c>
      <c r="K15" t="s">
        <v>6</v>
      </c>
      <c r="L15" s="1">
        <v>71</v>
      </c>
      <c r="M15" s="1">
        <v>-70</v>
      </c>
      <c r="N15" s="1">
        <v>42</v>
      </c>
      <c r="O15" s="1">
        <v>7</v>
      </c>
      <c r="P15" s="1">
        <v>58</v>
      </c>
      <c r="R15">
        <f t="shared" si="0"/>
        <v>66046178.534400001</v>
      </c>
      <c r="S15" s="1">
        <v>53.63</v>
      </c>
      <c r="T15">
        <f>B15*L15 + C15*M15+D15*N15+E15*O15+P15</f>
        <v>8180.51</v>
      </c>
      <c r="U15">
        <v>1992</v>
      </c>
    </row>
    <row r="16" spans="1:21" x14ac:dyDescent="0.25">
      <c r="A16" s="2">
        <v>1993</v>
      </c>
      <c r="B16" s="1">
        <v>178</v>
      </c>
      <c r="C16" s="1">
        <v>59.491</v>
      </c>
      <c r="D16" s="1">
        <v>29.43</v>
      </c>
      <c r="E16" s="1">
        <v>15.35</v>
      </c>
      <c r="F16" s="1">
        <v>56.89</v>
      </c>
      <c r="K16" t="s">
        <v>6</v>
      </c>
      <c r="L16" s="1">
        <v>71</v>
      </c>
      <c r="M16" s="1">
        <v>-70</v>
      </c>
      <c r="N16" s="1">
        <v>42</v>
      </c>
      <c r="O16" s="1">
        <v>7</v>
      </c>
      <c r="P16" s="1">
        <v>58</v>
      </c>
      <c r="R16">
        <f>(S16-T16)^2</f>
        <v>96398033.06250003</v>
      </c>
      <c r="S16" s="1">
        <v>56.89</v>
      </c>
      <c r="T16">
        <f t="shared" si="1"/>
        <v>9875.1400000000012</v>
      </c>
      <c r="U16">
        <v>1993</v>
      </c>
    </row>
    <row r="17" spans="1:21" x14ac:dyDescent="0.25">
      <c r="A17" s="2">
        <v>1994</v>
      </c>
      <c r="B17" s="1">
        <v>132</v>
      </c>
      <c r="C17" s="1">
        <v>60.576000000000001</v>
      </c>
      <c r="D17" s="1">
        <v>23.27</v>
      </c>
      <c r="E17" s="1">
        <v>18.11</v>
      </c>
      <c r="F17" s="1">
        <v>56.21</v>
      </c>
      <c r="K17" t="s">
        <v>6</v>
      </c>
      <c r="L17" s="1">
        <v>71</v>
      </c>
      <c r="M17" s="1">
        <v>-70</v>
      </c>
      <c r="N17" s="1">
        <v>42</v>
      </c>
      <c r="O17" s="1">
        <v>7</v>
      </c>
      <c r="P17" s="1">
        <v>58</v>
      </c>
      <c r="R17">
        <f t="shared" si="0"/>
        <v>38907404.256400011</v>
      </c>
      <c r="S17" s="1">
        <v>56.21</v>
      </c>
      <c r="T17">
        <f t="shared" si="1"/>
        <v>6293.7900000000009</v>
      </c>
      <c r="U17">
        <v>1994</v>
      </c>
    </row>
    <row r="18" spans="1:21" x14ac:dyDescent="0.25">
      <c r="A18" s="2">
        <v>1995</v>
      </c>
      <c r="B18" s="1">
        <v>168</v>
      </c>
      <c r="C18" s="1">
        <v>61.643999999999998</v>
      </c>
      <c r="D18" s="1">
        <v>35.71</v>
      </c>
      <c r="E18" s="1">
        <v>21.64</v>
      </c>
      <c r="F18" s="1">
        <v>61.57</v>
      </c>
      <c r="K18" t="s">
        <v>6</v>
      </c>
      <c r="L18" s="1">
        <v>71</v>
      </c>
      <c r="M18" s="1">
        <v>-70</v>
      </c>
      <c r="N18" s="1">
        <v>42</v>
      </c>
      <c r="O18" s="1">
        <v>7</v>
      </c>
      <c r="P18" s="1">
        <v>58</v>
      </c>
      <c r="R18">
        <f t="shared" si="0"/>
        <v>85759638.422499999</v>
      </c>
      <c r="S18" s="1">
        <v>61.57</v>
      </c>
      <c r="T18">
        <f t="shared" si="1"/>
        <v>9322.2199999999993</v>
      </c>
      <c r="U18">
        <v>1995</v>
      </c>
    </row>
    <row r="19" spans="1:21" x14ac:dyDescent="0.25">
      <c r="A19" s="2">
        <v>1996</v>
      </c>
      <c r="B19" s="1">
        <v>181</v>
      </c>
      <c r="C19" s="1">
        <v>62.697000000000003</v>
      </c>
      <c r="D19" s="1">
        <v>43.63</v>
      </c>
      <c r="E19" s="1">
        <v>23.22</v>
      </c>
      <c r="F19" s="1">
        <v>66.92</v>
      </c>
      <c r="K19" t="s">
        <v>6</v>
      </c>
      <c r="L19" s="1">
        <v>71</v>
      </c>
      <c r="M19" s="1">
        <v>-70</v>
      </c>
      <c r="N19" s="1">
        <v>42</v>
      </c>
      <c r="O19" s="1">
        <v>7</v>
      </c>
      <c r="P19" s="1">
        <v>58</v>
      </c>
      <c r="R19">
        <f t="shared" si="0"/>
        <v>109166763.92409998</v>
      </c>
      <c r="S19" s="1">
        <v>66.92</v>
      </c>
      <c r="T19">
        <f t="shared" si="1"/>
        <v>10515.21</v>
      </c>
      <c r="U19">
        <v>1996</v>
      </c>
    </row>
    <row r="20" spans="1:21" x14ac:dyDescent="0.25">
      <c r="A20" s="2">
        <v>1997</v>
      </c>
      <c r="B20" s="1">
        <v>189</v>
      </c>
      <c r="C20" s="1">
        <v>62.48</v>
      </c>
      <c r="D20" s="1">
        <v>48.56</v>
      </c>
      <c r="E20" s="1">
        <v>26.26</v>
      </c>
      <c r="F20" s="1">
        <v>70.41</v>
      </c>
      <c r="K20" t="s">
        <v>6</v>
      </c>
      <c r="L20" s="1">
        <v>71</v>
      </c>
      <c r="M20" s="1">
        <v>-70</v>
      </c>
      <c r="N20" s="1">
        <v>42</v>
      </c>
      <c r="O20" s="1">
        <v>7</v>
      </c>
      <c r="P20" s="1">
        <v>58</v>
      </c>
      <c r="R20">
        <f t="shared" si="0"/>
        <v>126704965.06890003</v>
      </c>
      <c r="S20" s="1">
        <v>70.41</v>
      </c>
      <c r="T20">
        <f t="shared" si="1"/>
        <v>11326.740000000002</v>
      </c>
      <c r="U20">
        <v>1997</v>
      </c>
    </row>
    <row r="21" spans="1:21" x14ac:dyDescent="0.25">
      <c r="A21" s="2">
        <v>1998</v>
      </c>
      <c r="B21" s="1">
        <v>207</v>
      </c>
      <c r="C21" s="1">
        <v>63.459000000000003</v>
      </c>
      <c r="D21" s="1">
        <v>45.92</v>
      </c>
      <c r="E21" s="1">
        <v>26.97</v>
      </c>
      <c r="F21" s="1">
        <v>71.739999999999995</v>
      </c>
      <c r="K21" t="s">
        <v>6</v>
      </c>
      <c r="L21" s="1">
        <v>71</v>
      </c>
      <c r="M21" s="1">
        <v>-70</v>
      </c>
      <c r="N21" s="1">
        <v>42</v>
      </c>
      <c r="O21" s="1">
        <v>7</v>
      </c>
      <c r="P21" s="1">
        <v>58</v>
      </c>
      <c r="R21">
        <f t="shared" si="0"/>
        <v>152734005.27359998</v>
      </c>
      <c r="S21" s="1">
        <v>71.739999999999995</v>
      </c>
      <c r="T21">
        <f t="shared" si="1"/>
        <v>12430.3</v>
      </c>
      <c r="U21">
        <v>1998</v>
      </c>
    </row>
    <row r="22" spans="1:21" x14ac:dyDescent="0.25">
      <c r="A22" s="2">
        <v>1999</v>
      </c>
      <c r="B22" s="1">
        <v>187</v>
      </c>
      <c r="C22" s="1">
        <v>64.344999999999999</v>
      </c>
      <c r="D22" s="1">
        <v>40.67</v>
      </c>
      <c r="E22" s="1">
        <v>26.59</v>
      </c>
      <c r="F22" s="1">
        <v>70.430000000000007</v>
      </c>
      <c r="K22" t="s">
        <v>6</v>
      </c>
      <c r="L22" s="1">
        <v>71</v>
      </c>
      <c r="M22" s="1">
        <v>-70</v>
      </c>
      <c r="N22" s="1">
        <v>42</v>
      </c>
      <c r="O22" s="1">
        <v>7</v>
      </c>
      <c r="P22" s="1">
        <v>58</v>
      </c>
      <c r="R22">
        <f t="shared" si="0"/>
        <v>113522418.99609998</v>
      </c>
      <c r="S22" s="1">
        <v>70.430000000000007</v>
      </c>
      <c r="T22">
        <f t="shared" si="1"/>
        <v>10725.119999999999</v>
      </c>
      <c r="U22">
        <v>1999</v>
      </c>
    </row>
    <row r="23" spans="1:21" x14ac:dyDescent="0.25">
      <c r="A23" s="2">
        <v>2000</v>
      </c>
      <c r="B23" s="1">
        <v>200</v>
      </c>
      <c r="C23" s="1">
        <v>67.460999999999999</v>
      </c>
      <c r="D23" s="1">
        <v>54.5</v>
      </c>
      <c r="E23" s="1">
        <v>27.78</v>
      </c>
      <c r="F23" s="1">
        <v>75.92</v>
      </c>
      <c r="K23" t="s">
        <v>6</v>
      </c>
      <c r="L23" s="1">
        <v>71</v>
      </c>
      <c r="M23" s="1">
        <v>-70</v>
      </c>
      <c r="N23" s="1">
        <v>42</v>
      </c>
      <c r="O23" s="1">
        <v>7</v>
      </c>
      <c r="P23" s="1">
        <v>58</v>
      </c>
      <c r="R23">
        <f t="shared" si="0"/>
        <v>142641698.29289997</v>
      </c>
      <c r="S23" s="1">
        <v>75.92</v>
      </c>
      <c r="T23">
        <f t="shared" si="1"/>
        <v>12019.189999999999</v>
      </c>
      <c r="U23">
        <v>2000</v>
      </c>
    </row>
    <row r="24" spans="1:21" x14ac:dyDescent="0.25">
      <c r="A24" s="2">
        <v>2001</v>
      </c>
      <c r="B24" s="1">
        <v>146</v>
      </c>
      <c r="C24" s="1">
        <v>68.617999999999995</v>
      </c>
      <c r="D24" s="1">
        <v>41.4</v>
      </c>
      <c r="E24" s="1">
        <v>31.33</v>
      </c>
      <c r="F24" s="1">
        <v>70.2</v>
      </c>
      <c r="K24" t="s">
        <v>6</v>
      </c>
      <c r="L24" s="1">
        <v>71</v>
      </c>
      <c r="M24" s="1">
        <v>-70</v>
      </c>
      <c r="N24" s="1">
        <v>42</v>
      </c>
      <c r="O24" s="1">
        <v>7</v>
      </c>
      <c r="P24" s="1">
        <v>58</v>
      </c>
      <c r="R24">
        <f t="shared" si="0"/>
        <v>56379824.82250002</v>
      </c>
      <c r="S24" s="1">
        <v>70.2</v>
      </c>
      <c r="T24">
        <f t="shared" si="1"/>
        <v>7578.8500000000013</v>
      </c>
      <c r="U24">
        <v>2001</v>
      </c>
    </row>
    <row r="25" spans="1:21" x14ac:dyDescent="0.25">
      <c r="A25" s="2">
        <v>2002</v>
      </c>
      <c r="B25" s="1">
        <v>181</v>
      </c>
      <c r="C25" s="1">
        <v>69.626000000000005</v>
      </c>
      <c r="D25" s="1">
        <v>51.55</v>
      </c>
      <c r="E25" s="1">
        <v>36.06</v>
      </c>
      <c r="F25" s="1">
        <v>74.209999999999994</v>
      </c>
      <c r="K25" t="s">
        <v>6</v>
      </c>
      <c r="L25" s="1">
        <v>71</v>
      </c>
      <c r="M25" s="1">
        <v>-70</v>
      </c>
      <c r="N25" s="1">
        <v>42</v>
      </c>
      <c r="O25" s="1">
        <v>7</v>
      </c>
      <c r="P25" s="1">
        <v>58</v>
      </c>
      <c r="R25">
        <f t="shared" si="0"/>
        <v>107713054.68009999</v>
      </c>
      <c r="S25" s="1">
        <v>74.209999999999994</v>
      </c>
      <c r="T25">
        <f>B25*L25 + C25*M25+D25*N25+E25*O25+P25</f>
        <v>10452.699999999999</v>
      </c>
      <c r="U25">
        <v>2002</v>
      </c>
    </row>
    <row r="26" spans="1:21" x14ac:dyDescent="0.25">
      <c r="A26" s="2">
        <v>2003</v>
      </c>
      <c r="B26" s="1">
        <v>239</v>
      </c>
      <c r="C26" s="1">
        <v>70.712000000000003</v>
      </c>
      <c r="D26" s="1">
        <v>69.34</v>
      </c>
      <c r="E26" s="1">
        <v>47.25</v>
      </c>
      <c r="F26" s="1">
        <v>77.87</v>
      </c>
      <c r="K26" t="s">
        <v>6</v>
      </c>
      <c r="L26" s="1">
        <v>71</v>
      </c>
      <c r="M26" s="1">
        <v>-70</v>
      </c>
      <c r="N26" s="1">
        <v>42</v>
      </c>
      <c r="O26" s="1">
        <v>7</v>
      </c>
      <c r="P26" s="1">
        <v>58</v>
      </c>
      <c r="R26">
        <f t="shared" si="0"/>
        <v>232328318.9824</v>
      </c>
      <c r="S26" s="1">
        <v>77.87</v>
      </c>
      <c r="T26">
        <f t="shared" si="1"/>
        <v>15320.19</v>
      </c>
      <c r="U26">
        <v>2003</v>
      </c>
    </row>
    <row r="27" spans="1:21" x14ac:dyDescent="0.25">
      <c r="A27" s="2">
        <v>2004</v>
      </c>
      <c r="B27" s="1">
        <v>299</v>
      </c>
      <c r="C27" s="1">
        <v>71.789000000000001</v>
      </c>
      <c r="D27" s="1">
        <v>97.54</v>
      </c>
      <c r="E27" s="1">
        <v>63.17</v>
      </c>
      <c r="F27" s="1">
        <v>80.72</v>
      </c>
      <c r="K27" t="s">
        <v>6</v>
      </c>
      <c r="L27" s="1">
        <v>71</v>
      </c>
      <c r="M27" s="1">
        <v>-70</v>
      </c>
      <c r="N27" s="1">
        <v>42</v>
      </c>
      <c r="O27" s="1">
        <v>7</v>
      </c>
      <c r="P27" s="1">
        <v>58</v>
      </c>
      <c r="R27">
        <f t="shared" si="0"/>
        <v>429315084.80639994</v>
      </c>
      <c r="S27" s="1">
        <v>80.72</v>
      </c>
      <c r="T27">
        <f t="shared" si="1"/>
        <v>20800.64</v>
      </c>
      <c r="U27">
        <v>2004</v>
      </c>
    </row>
    <row r="28" spans="1:21" x14ac:dyDescent="0.25">
      <c r="A28" s="2">
        <v>2005</v>
      </c>
      <c r="B28" s="1">
        <v>361</v>
      </c>
      <c r="C28" s="1">
        <v>72.064999999999998</v>
      </c>
      <c r="D28" s="1">
        <v>116.77</v>
      </c>
      <c r="E28" s="1">
        <v>73.48</v>
      </c>
      <c r="F28" s="1">
        <v>84.21</v>
      </c>
      <c r="K28" t="s">
        <v>6</v>
      </c>
      <c r="L28" s="1">
        <v>71</v>
      </c>
      <c r="M28" s="1">
        <v>-70</v>
      </c>
      <c r="N28" s="1">
        <v>42</v>
      </c>
      <c r="O28" s="1">
        <v>7</v>
      </c>
      <c r="P28" s="1">
        <v>58</v>
      </c>
      <c r="R28">
        <f>(S28-T28)^2</f>
        <v>674905323.5236001</v>
      </c>
      <c r="S28" s="1">
        <v>84.21</v>
      </c>
      <c r="T28">
        <f t="shared" si="1"/>
        <v>26063.15</v>
      </c>
      <c r="U28">
        <v>2005</v>
      </c>
    </row>
    <row r="29" spans="1:21" x14ac:dyDescent="0.25">
      <c r="A29" s="2">
        <v>2006</v>
      </c>
      <c r="B29" s="1">
        <v>400</v>
      </c>
      <c r="C29" s="1">
        <v>72.974000000000004</v>
      </c>
      <c r="D29" s="1">
        <v>139.58000000000001</v>
      </c>
      <c r="E29" s="1">
        <v>85.53</v>
      </c>
      <c r="F29" s="1">
        <v>93.15</v>
      </c>
      <c r="K29" t="s">
        <v>6</v>
      </c>
      <c r="L29" s="1">
        <v>71</v>
      </c>
      <c r="M29" s="1">
        <v>-70</v>
      </c>
      <c r="N29" s="1">
        <v>42</v>
      </c>
      <c r="O29" s="1">
        <v>7</v>
      </c>
      <c r="P29" s="1">
        <v>58</v>
      </c>
      <c r="R29">
        <f t="shared" si="0"/>
        <v>883144070.70759988</v>
      </c>
      <c r="S29" s="1">
        <v>93.15</v>
      </c>
      <c r="T29">
        <f t="shared" si="1"/>
        <v>29810.89</v>
      </c>
      <c r="U29">
        <v>2006</v>
      </c>
    </row>
    <row r="30" spans="1:21" x14ac:dyDescent="0.25">
      <c r="A30" s="2">
        <v>2007</v>
      </c>
      <c r="B30" s="1">
        <v>648</v>
      </c>
      <c r="C30" s="1">
        <v>70.585999999999999</v>
      </c>
      <c r="D30" s="1">
        <v>169.99</v>
      </c>
      <c r="E30" s="1">
        <v>107.15</v>
      </c>
      <c r="F30" s="1">
        <v>100</v>
      </c>
      <c r="K30" t="s">
        <v>6</v>
      </c>
      <c r="L30" s="1">
        <v>71</v>
      </c>
      <c r="M30" s="1">
        <v>-70</v>
      </c>
      <c r="N30" s="1">
        <v>42</v>
      </c>
      <c r="O30" s="1">
        <v>7</v>
      </c>
      <c r="P30" s="1">
        <v>58</v>
      </c>
      <c r="R30">
        <f t="shared" si="0"/>
        <v>2392639071.4521008</v>
      </c>
      <c r="S30" s="1">
        <v>100</v>
      </c>
      <c r="T30">
        <f t="shared" si="1"/>
        <v>49014.610000000008</v>
      </c>
      <c r="U30">
        <v>2007</v>
      </c>
    </row>
    <row r="31" spans="1:21" x14ac:dyDescent="0.25">
      <c r="A31" s="2">
        <v>2008</v>
      </c>
      <c r="B31" s="1">
        <v>742</v>
      </c>
      <c r="C31" s="1">
        <v>71.516999999999996</v>
      </c>
      <c r="D31" s="1">
        <v>201.96</v>
      </c>
      <c r="E31" s="1">
        <v>132.02000000000001</v>
      </c>
      <c r="F31" s="1">
        <v>98.7</v>
      </c>
      <c r="K31" t="s">
        <v>6</v>
      </c>
      <c r="L31" s="1">
        <v>71</v>
      </c>
      <c r="M31" s="1">
        <v>-70</v>
      </c>
      <c r="N31" s="1">
        <v>42</v>
      </c>
      <c r="O31" s="1">
        <v>7</v>
      </c>
      <c r="P31" s="1">
        <v>58</v>
      </c>
      <c r="R31">
        <f t="shared" si="0"/>
        <v>3253740708.0648999</v>
      </c>
      <c r="S31" s="1">
        <v>98.7</v>
      </c>
      <c r="T31">
        <f t="shared" si="1"/>
        <v>57140.27</v>
      </c>
      <c r="U31">
        <v>2008</v>
      </c>
    </row>
    <row r="32" spans="1:21" x14ac:dyDescent="0.25">
      <c r="A32" s="2">
        <v>2009</v>
      </c>
      <c r="B32" s="1">
        <v>616</v>
      </c>
      <c r="C32" s="1">
        <v>72.561000000000007</v>
      </c>
      <c r="D32" s="1">
        <v>140.78</v>
      </c>
      <c r="E32" s="1">
        <v>102.17</v>
      </c>
      <c r="F32" s="1">
        <v>97.79</v>
      </c>
      <c r="K32" t="s">
        <v>6</v>
      </c>
      <c r="L32" s="1">
        <v>71</v>
      </c>
      <c r="M32" s="1">
        <v>-70</v>
      </c>
      <c r="N32" s="1">
        <v>42</v>
      </c>
      <c r="O32" s="1">
        <v>7</v>
      </c>
      <c r="P32" s="1">
        <v>58</v>
      </c>
      <c r="R32">
        <f t="shared" si="0"/>
        <v>2047100071.1120999</v>
      </c>
      <c r="S32" s="1">
        <v>97.79</v>
      </c>
      <c r="T32">
        <f t="shared" si="1"/>
        <v>45342.68</v>
      </c>
      <c r="U32">
        <v>2009</v>
      </c>
    </row>
    <row r="33" spans="1:21" x14ac:dyDescent="0.25">
      <c r="A33" s="2">
        <v>2010</v>
      </c>
      <c r="B33" s="1">
        <v>731</v>
      </c>
      <c r="C33" s="1">
        <v>73.722999999999999</v>
      </c>
      <c r="D33" s="1">
        <v>185.49</v>
      </c>
      <c r="E33" s="1">
        <v>113.93</v>
      </c>
      <c r="F33" s="1">
        <v>106.65</v>
      </c>
      <c r="K33" t="s">
        <v>6</v>
      </c>
      <c r="L33" s="1">
        <v>71</v>
      </c>
      <c r="M33" s="1">
        <v>-70</v>
      </c>
      <c r="N33" s="1">
        <v>42</v>
      </c>
      <c r="O33" s="1">
        <v>7</v>
      </c>
      <c r="P33" s="1">
        <v>58</v>
      </c>
      <c r="R33">
        <f t="shared" si="0"/>
        <v>3055859604.8289003</v>
      </c>
      <c r="S33" s="1">
        <v>106.65</v>
      </c>
      <c r="T33">
        <f t="shared" si="1"/>
        <v>55386.48</v>
      </c>
      <c r="U33">
        <v>2010</v>
      </c>
    </row>
    <row r="34" spans="1:21" x14ac:dyDescent="0.25">
      <c r="A34" s="2">
        <v>2011</v>
      </c>
      <c r="B34" s="1">
        <v>772</v>
      </c>
      <c r="C34" s="1">
        <v>74.724000000000004</v>
      </c>
      <c r="D34" s="1">
        <v>240.84</v>
      </c>
      <c r="E34" s="1">
        <v>134.91</v>
      </c>
      <c r="F34" s="1">
        <v>113.46</v>
      </c>
      <c r="K34" t="s">
        <v>6</v>
      </c>
      <c r="L34" s="1">
        <v>71</v>
      </c>
      <c r="M34" s="1">
        <v>-70</v>
      </c>
      <c r="N34" s="1">
        <v>42</v>
      </c>
      <c r="O34" s="1">
        <v>7</v>
      </c>
      <c r="P34" s="1">
        <v>58</v>
      </c>
      <c r="R34">
        <f t="shared" si="0"/>
        <v>3670604021.9601002</v>
      </c>
      <c r="S34" s="1">
        <v>113.46</v>
      </c>
      <c r="T34">
        <f t="shared" si="1"/>
        <v>60698.97</v>
      </c>
      <c r="U34">
        <v>2011</v>
      </c>
    </row>
    <row r="35" spans="1:21" x14ac:dyDescent="0.25">
      <c r="A35" s="2">
        <v>2012</v>
      </c>
      <c r="B35" s="1">
        <v>786</v>
      </c>
      <c r="C35" s="1">
        <v>75.626999999999995</v>
      </c>
      <c r="D35" s="1">
        <v>236.55</v>
      </c>
      <c r="E35" s="1">
        <v>152.46</v>
      </c>
      <c r="F35" s="1">
        <v>118.14</v>
      </c>
      <c r="K35" t="s">
        <v>6</v>
      </c>
      <c r="L35" s="1">
        <v>71</v>
      </c>
      <c r="M35" s="1">
        <v>-70</v>
      </c>
      <c r="N35" s="1">
        <v>42</v>
      </c>
      <c r="O35" s="1">
        <v>7</v>
      </c>
      <c r="P35" s="1">
        <v>58</v>
      </c>
      <c r="R35">
        <f t="shared" si="0"/>
        <v>3776629759.4040999</v>
      </c>
      <c r="S35" s="1">
        <v>118.14</v>
      </c>
      <c r="T35">
        <f t="shared" si="1"/>
        <v>61572.43</v>
      </c>
      <c r="U35">
        <v>2012</v>
      </c>
    </row>
    <row r="36" spans="1:21" x14ac:dyDescent="0.25">
      <c r="A36" s="2">
        <v>2013</v>
      </c>
      <c r="B36" s="1">
        <v>820</v>
      </c>
      <c r="C36" s="1">
        <v>76.667000000000002</v>
      </c>
      <c r="D36" s="1">
        <v>251.65</v>
      </c>
      <c r="E36" s="1">
        <v>151.87</v>
      </c>
      <c r="F36" s="1">
        <v>116.85</v>
      </c>
      <c r="K36" t="s">
        <v>6</v>
      </c>
      <c r="L36" s="1">
        <v>71</v>
      </c>
      <c r="M36" s="1">
        <v>-70</v>
      </c>
      <c r="N36" s="1">
        <v>42</v>
      </c>
      <c r="O36" s="1">
        <v>7</v>
      </c>
      <c r="P36" s="1">
        <v>58</v>
      </c>
      <c r="R36">
        <f t="shared" si="0"/>
        <v>4150819000.9224997</v>
      </c>
      <c r="S36" s="1">
        <v>116.85</v>
      </c>
      <c r="T36">
        <f t="shared" si="1"/>
        <v>64543.7</v>
      </c>
      <c r="U36">
        <v>2013</v>
      </c>
    </row>
    <row r="37" spans="1:21" x14ac:dyDescent="0.25">
      <c r="A37" s="2">
        <v>2014</v>
      </c>
      <c r="B37" s="1">
        <v>780</v>
      </c>
      <c r="C37" s="1">
        <v>77.694999999999993</v>
      </c>
      <c r="D37" s="1">
        <v>242.18</v>
      </c>
      <c r="E37" s="1">
        <v>157.61000000000001</v>
      </c>
      <c r="F37" s="1">
        <v>121.5</v>
      </c>
      <c r="K37" t="s">
        <v>6</v>
      </c>
      <c r="L37" s="1">
        <v>71</v>
      </c>
      <c r="M37" s="1">
        <v>-70</v>
      </c>
      <c r="N37" s="1">
        <v>42</v>
      </c>
      <c r="O37" s="1">
        <v>7</v>
      </c>
      <c r="P37" s="1">
        <v>58</v>
      </c>
      <c r="R37">
        <f t="shared" si="0"/>
        <v>3739650271.1823993</v>
      </c>
      <c r="S37" s="1">
        <v>121.5</v>
      </c>
      <c r="T37">
        <f>B37*L37 + C37*M37+D37*N37+E37*O37+P37</f>
        <v>61274.179999999993</v>
      </c>
      <c r="U37">
        <v>2014</v>
      </c>
    </row>
    <row r="38" spans="1:21" x14ac:dyDescent="0.25">
      <c r="A38" s="2">
        <v>2015</v>
      </c>
      <c r="B38" s="1">
        <v>720</v>
      </c>
      <c r="C38" s="1">
        <v>78.741</v>
      </c>
      <c r="D38" s="1">
        <v>207.2</v>
      </c>
      <c r="E38" s="1">
        <v>143.94</v>
      </c>
      <c r="F38" s="1">
        <v>128.81</v>
      </c>
      <c r="K38" t="s">
        <v>6</v>
      </c>
      <c r="L38" s="1">
        <v>71</v>
      </c>
      <c r="M38" s="1">
        <v>-70</v>
      </c>
      <c r="N38" s="1">
        <v>42</v>
      </c>
      <c r="O38" s="1">
        <v>7</v>
      </c>
      <c r="P38" s="1">
        <v>58</v>
      </c>
      <c r="R38">
        <f t="shared" si="0"/>
        <v>3052264157.2900004</v>
      </c>
      <c r="S38" s="1">
        <v>128.81</v>
      </c>
      <c r="T38">
        <f t="shared" si="1"/>
        <v>55376.11</v>
      </c>
      <c r="U38">
        <v>2015</v>
      </c>
    </row>
    <row r="40" spans="1:21" x14ac:dyDescent="0.25">
      <c r="R40">
        <f>SUM(R2:R38)</f>
        <v>32646159068.428799</v>
      </c>
    </row>
  </sheetData>
  <phoneticPr fontId="19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enerji</vt:lpstr>
      <vt:lpstr>parcacik hesaplama örneği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Ahmet</cp:lastModifiedBy>
  <dcterms:modified xsi:type="dcterms:W3CDTF">2022-06-06T06:59:51Z</dcterms:modified>
</cp:coreProperties>
</file>