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Sorted by % F Fac" sheetId="2" r:id="rId4"/>
    <sheet state="visible" name="By div" sheetId="3" r:id="rId5"/>
    <sheet state="visible" name="Stats" sheetId="4" r:id="rId6"/>
    <sheet state="visible" name="Notes" sheetId="5" r:id="rId7"/>
    <sheet state="visible" name="Graphs" sheetId="6" r:id="rId8"/>
    <sheet state="visible" name="Race" sheetId="7" r:id="rId9"/>
    <sheet state="visible" name="Course data" sheetId="8" r:id="rId10"/>
    <sheet state="visible" name="Faculty Demographics" sheetId="9" r:id="rId11"/>
    <sheet state="visible" name="Fac Demographics wo Nonres Alie" sheetId="10" r:id="rId12"/>
    <sheet state="visible" name="US Overall" sheetId="11" r:id="rId13"/>
  </sheets>
  <definedNames/>
  <calcPr/>
</workbook>
</file>

<file path=xl/sharedStrings.xml><?xml version="1.0" encoding="utf-8"?>
<sst xmlns="http://schemas.openxmlformats.org/spreadsheetml/2006/main" count="502" uniqueCount="194">
  <si>
    <t>Department</t>
  </si>
  <si>
    <t># Full Profs M</t>
  </si>
  <si>
    <t># Full Profs F</t>
  </si>
  <si>
    <t># Assoc M</t>
  </si>
  <si>
    <t># Assoc F</t>
  </si>
  <si>
    <t># Asst M</t>
  </si>
  <si>
    <t># Asst F</t>
  </si>
  <si>
    <t># Lec/Precep/Adj M</t>
  </si>
  <si>
    <t># Lec/Precep/Adj F</t>
  </si>
  <si>
    <t># Prof of Practice M</t>
  </si>
  <si>
    <t># Prof of Practice F</t>
  </si>
  <si>
    <t>URL</t>
  </si>
  <si>
    <t>Notes</t>
  </si>
  <si>
    <t>Division</t>
  </si>
  <si>
    <t># Full Profs</t>
  </si>
  <si>
    <t>% Full Profs F</t>
  </si>
  <si>
    <t># Non-Tenured</t>
  </si>
  <si>
    <t># Non-Tenured M</t>
  </si>
  <si>
    <t>Tenure Track</t>
  </si>
  <si>
    <t>Full Prof</t>
  </si>
  <si>
    <t>All Faculty</t>
  </si>
  <si>
    <t>Std Dev of %F overall</t>
  </si>
  <si>
    <t># Non-Tenured F</t>
  </si>
  <si>
    <t>Arts &amp; Humanities</t>
  </si>
  <si>
    <t>% Non-Tenured F</t>
  </si>
  <si>
    <t># All Faculty</t>
  </si>
  <si>
    <t># Faculty M</t>
  </si>
  <si>
    <t># Faculty F</t>
  </si>
  <si>
    <t>Women, Gender, &amp; Sexuality</t>
  </si>
  <si>
    <t>https://wgs.fas.harvard.edu/people/people-terms/faculty?page=1</t>
  </si>
  <si>
    <t>% Faculty F</t>
  </si>
  <si>
    <t>% Full Prof F</t>
  </si>
  <si>
    <t>Social Sciences</t>
  </si>
  <si>
    <t>Theater, Dance &amp; Media</t>
  </si>
  <si>
    <t>https://tdm.fas.harvard.edu/people/people/standing-committee?page=1</t>
  </si>
  <si>
    <t>Science</t>
  </si>
  <si>
    <t>History of Science</t>
  </si>
  <si>
    <t>https://histsci.fas.harvard.edu/people/faculty</t>
  </si>
  <si>
    <t>Romance Langs &amp; Lits</t>
  </si>
  <si>
    <t>https://rll.fas.harvard.edu/people/faculty</t>
  </si>
  <si>
    <t>Slavic Langs &amp; Lits</t>
  </si>
  <si>
    <t>https://slavic.fas.harvard.edu/people/taxonomy/term/10526</t>
  </si>
  <si>
    <t>Music</t>
  </si>
  <si>
    <t>http://music.fas.harvard.edu/people.shtml#</t>
  </si>
  <si>
    <t>African &amp; African American Studies</t>
  </si>
  <si>
    <t>https://aaas.fas.harvard.edu/people/taxonomy/term/13051?page=2</t>
  </si>
  <si>
    <t>East Asian Langs &amp; Civs</t>
  </si>
  <si>
    <t>https://ealc.fas.harvard.edu/people/faculty</t>
  </si>
  <si>
    <t>SEAS</t>
  </si>
  <si>
    <t>History</t>
  </si>
  <si>
    <t>https://history.fas.harvard.edu/faculty_alpha?page=3</t>
  </si>
  <si>
    <t>History of Art and Architecture</t>
  </si>
  <si>
    <t>https://haa.fas.harvard.edu/people/taxonomy/term/9391</t>
  </si>
  <si>
    <t>Psychology</t>
  </si>
  <si>
    <t>https://psychology.fas.harvard.edu/faculty</t>
  </si>
  <si>
    <t>Celtic Langs &amp; Lits</t>
  </si>
  <si>
    <t>http://www.celtic.fas.harvard.edu/people.shtml</t>
  </si>
  <si>
    <t>Sociology</t>
  </si>
  <si>
    <t>https://sociology.fas.harvard.edu/people/sociology-faculty</t>
  </si>
  <si>
    <t>English</t>
  </si>
  <si>
    <t>https://english.fas.harvard.edu/people/faculty/</t>
  </si>
  <si>
    <t>Visual &amp; Environmental Studies</t>
  </si>
  <si>
    <t>https://ves.fas.harvard.edu/people/people-category/faculty</t>
  </si>
  <si>
    <t>Religion</t>
  </si>
  <si>
    <t>https://studyofreligion.fas.harvard.edu/people/profile-type/faculty</t>
  </si>
  <si>
    <t>Human Evolutionary Biology</t>
  </si>
  <si>
    <t>https://heb.fas.harvard.edu/people/people/faculty</t>
  </si>
  <si>
    <t>Germanic Langs &amp; Lits</t>
  </si>
  <si>
    <t>https://german.fas.harvard.edu/our-faculty</t>
  </si>
  <si>
    <t>Statistics</t>
  </si>
  <si>
    <t>https://statistics.fas.harvard.edu/person-role/department-faculty</t>
  </si>
  <si>
    <t>Social Studies</t>
  </si>
  <si>
    <t>https://socialstudies.fas.harvard.edu/people?page=3</t>
  </si>
  <si>
    <t>Materials Science &amp; Mech Eng</t>
  </si>
  <si>
    <t>https://www.seas.harvard.edu/materials-science-mechanical-engineering/people</t>
  </si>
  <si>
    <t>Folklore &amp; Mythology</t>
  </si>
  <si>
    <t>https://folkmyth.fas.harvard.edu/people/taxonomy/term/13446</t>
  </si>
  <si>
    <t>Computer Science</t>
  </si>
  <si>
    <t>Comparative Literature</t>
  </si>
  <si>
    <t>https://complit.fas.harvard.edu/people/role/faculty?page=2</t>
  </si>
  <si>
    <t>https://www.seas.harvard.edu/computer-science/people</t>
  </si>
  <si>
    <t># Men</t>
  </si>
  <si>
    <t># Women</t>
  </si>
  <si>
    <t>Total</t>
  </si>
  <si>
    <t>Female %</t>
  </si>
  <si>
    <t>Full Professors</t>
  </si>
  <si>
    <t>Near Eastern Langs &amp; Civs</t>
  </si>
  <si>
    <t>https://nelc.fas.harvard.edu/people/taxonomy/term/7156</t>
  </si>
  <si>
    <t>Assoc Professors</t>
  </si>
  <si>
    <t>Philosophy</t>
  </si>
  <si>
    <t>https://philosophy.fas.harvard.edu/people/people-terms/department-faculty</t>
  </si>
  <si>
    <t>Asst Professors</t>
  </si>
  <si>
    <t>The Classics</t>
  </si>
  <si>
    <t>https://classics.fas.harvard.edu/people/people-role/classics-faculty</t>
  </si>
  <si>
    <t>Lecturers/Preceptors</t>
  </si>
  <si>
    <t>Profs of Practice</t>
  </si>
  <si>
    <t>Organismic &amp; Evolutionary Biology</t>
  </si>
  <si>
    <t>https://oeb.harvard.edu/people/people/faculty</t>
  </si>
  <si>
    <t>Tenured</t>
  </si>
  <si>
    <t>Non-Tenured</t>
  </si>
  <si>
    <t>Anthropology</t>
  </si>
  <si>
    <t>https://anthropology.fas.harvard.edu/faculty</t>
  </si>
  <si>
    <t>Government</t>
  </si>
  <si>
    <t>https://gov.harvard.edu/people/faculty?page=2</t>
  </si>
  <si>
    <t>Electrical Eng</t>
  </si>
  <si>
    <t>https://www.seas.harvard.edu/electrical-engineering/people</t>
  </si>
  <si>
    <t>Molecular &amp; Cellular Biology</t>
  </si>
  <si>
    <t>https://www.mcb.harvard.edu/faculty/faculty-profiles/</t>
  </si>
  <si>
    <t>South Asian Studies</t>
  </si>
  <si>
    <t>https://sas.fas.harvard.edu/people/taxonomy/term/18441?page=1</t>
  </si>
  <si>
    <t>Linguistics</t>
  </si>
  <si>
    <t>https://linguistics.fas.harvard.edu/people/faculty</t>
  </si>
  <si>
    <t>Stem Cell &amp; Regenerative Biology</t>
  </si>
  <si>
    <t>https://hscrb.harvard.edu/RES-Faculty</t>
  </si>
  <si>
    <t>Applied Math</t>
  </si>
  <si>
    <t>https://www.seas.harvard.edu/applied-mathematics/people</t>
  </si>
  <si>
    <t>Physics</t>
  </si>
  <si>
    <t>https://www.physics.harvard.edu/people/faculty</t>
  </si>
  <si>
    <t>Chemistry &amp; Chemical Biology</t>
  </si>
  <si>
    <t>https://chemistry.harvard.edu/people/faculty-lecturers/faculty</t>
  </si>
  <si>
    <t>Earth &amp; Planetary Sciences</t>
  </si>
  <si>
    <t>https://eps.harvard.edu/people/people/faculty?page=2</t>
  </si>
  <si>
    <t>Astronomy</t>
  </si>
  <si>
    <t>https://astronomy.fas.harvard.edu/people/filter_by/faculty</t>
  </si>
  <si>
    <t>Biomedical Engineering</t>
  </si>
  <si>
    <t>https://www.seas.harvard.edu/bioengineering/people</t>
  </si>
  <si>
    <t>Economics</t>
  </si>
  <si>
    <t>https://economics.harvard.edu/people/people-type/faculty?page=3</t>
  </si>
  <si>
    <t>Environmental Science &amp; Eng</t>
  </si>
  <si>
    <t>https://www.seas.harvard.edu/environmental-science-engineering/people</t>
  </si>
  <si>
    <t>List of concentrations from</t>
  </si>
  <si>
    <t>https://www.fas.harvard.edu/pages/academic-divisions</t>
  </si>
  <si>
    <t>Full professors = Tenure</t>
  </si>
  <si>
    <t>https://academic-appointments.fas.harvard.edu/descriptions-assistant-professor-associate-professor-convertible-instructor</t>
  </si>
  <si>
    <t>Lec/Precep/Adj/etc</t>
  </si>
  <si>
    <t>Includes:</t>
  </si>
  <si>
    <t>Lecturer</t>
  </si>
  <si>
    <t>Preceptor</t>
  </si>
  <si>
    <t>Adjunct Prof</t>
  </si>
  <si>
    <t>Instructor</t>
  </si>
  <si>
    <t>Tenure Track = Assoc + Asst</t>
  </si>
  <si>
    <t>other cool graphs:</t>
  </si>
  <si>
    <t>diff betw life sciences and physics, math etc</t>
  </si>
  <si>
    <t>College fellows dont count!!!!!</t>
  </si>
  <si>
    <t>Other demographics and totals:</t>
  </si>
  <si>
    <t>https://oir.harvard.edu/fact-book/faculty_and_staff</t>
  </si>
  <si>
    <t>Math</t>
  </si>
  <si>
    <t>http://www.math.harvard.edu/people/senior.html#B</t>
  </si>
  <si>
    <t>total</t>
  </si>
  <si>
    <t xml:space="preserve">total </t>
  </si>
  <si>
    <t>% female</t>
  </si>
  <si>
    <t>percent female:</t>
  </si>
  <si>
    <t>Course name</t>
  </si>
  <si>
    <t>2015 F</t>
  </si>
  <si>
    <t>2015 M</t>
  </si>
  <si>
    <t>2016 F</t>
  </si>
  <si>
    <t>2016 M</t>
  </si>
  <si>
    <t>2017 F</t>
  </si>
  <si>
    <t>2017 M</t>
  </si>
  <si>
    <t>Staff F</t>
  </si>
  <si>
    <t>Staff M</t>
  </si>
  <si>
    <t>Math 19</t>
  </si>
  <si>
    <t>AM 21A</t>
  </si>
  <si>
    <t>Math 21A</t>
  </si>
  <si>
    <t>US OVERALL</t>
  </si>
  <si>
    <t>Percentage US</t>
  </si>
  <si>
    <t>MASSACHUSETTS OVERALL</t>
  </si>
  <si>
    <t>Percentage MA</t>
  </si>
  <si>
    <t>American Indian or Alaska Native</t>
  </si>
  <si>
    <t>Asian</t>
  </si>
  <si>
    <t>Black or African American</t>
  </si>
  <si>
    <t>Native Hawaiian or other pacific islander</t>
  </si>
  <si>
    <t>N/A</t>
  </si>
  <si>
    <t>Two or more races</t>
  </si>
  <si>
    <t>White</t>
  </si>
  <si>
    <t>Some other race</t>
  </si>
  <si>
    <t>TOTAL</t>
  </si>
  <si>
    <t>Hispanic of any race</t>
  </si>
  <si>
    <t>White non-hispanic</t>
  </si>
  <si>
    <t>https://en.wikipedia.org/wiki/Race_and_ethnicity_in_the_United_States#Racial_and_ethnic_categories</t>
  </si>
  <si>
    <t>https://en.wikipedia.org/wiki/Demographics_of_Massachusetts#Ancestry</t>
  </si>
  <si>
    <t>Faculty</t>
  </si>
  <si>
    <t>Research and other academic</t>
  </si>
  <si>
    <t>Administrative and professional</t>
  </si>
  <si>
    <t>Service and Trades</t>
  </si>
  <si>
    <t>Support</t>
  </si>
  <si>
    <t>Grand Total</t>
  </si>
  <si>
    <t>Unknown</t>
  </si>
  <si>
    <t>Nonresident alien</t>
  </si>
  <si>
    <t>% Faculty</t>
  </si>
  <si>
    <t>% US</t>
  </si>
  <si>
    <t>Race</t>
  </si>
  <si>
    <t>Harvard Faculty</t>
  </si>
  <si>
    <t>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</si>
</sst>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/>
    <font>
      <u/>
      <color rgb="FF0000FF"/>
    </font>
    <font>
      <sz val="11.0"/>
      <color rgb="FF000000"/>
      <name val="Inconsolata"/>
    </font>
    <font>
      <i/>
    </font>
    <font>
      <b/>
      <color rgb="FF1E1E1E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4E9F4"/>
        <bgColor rgb="FFE4E9F4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2" numFmtId="9" xfId="0" applyFont="1" applyNumberFormat="1"/>
    <xf borderId="0" fillId="2" fontId="4" numFmtId="0" xfId="0" applyFont="1"/>
    <xf borderId="0" fillId="0" fontId="2" numFmtId="10" xfId="0" applyFont="1" applyNumberFormat="1"/>
    <xf borderId="0" fillId="2" fontId="4" numFmtId="10" xfId="0" applyFont="1" applyNumberForma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9" xfId="0" applyFont="1" applyNumberFormat="1"/>
    <xf borderId="0" fillId="0" fontId="2" numFmtId="10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3" fontId="6" numFmtId="0" xfId="0" applyAlignment="1" applyFill="1" applyFont="1">
      <alignment horizontal="left" readingOrder="0" shrinkToFit="0" wrapText="0"/>
    </xf>
    <xf borderId="0" fillId="2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Breakdown of Female Faculty Members by Division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'By div'!$M$1</c:f>
            </c:strRef>
          </c:tx>
          <c:spPr>
            <a:solidFill>
              <a:srgbClr val="3366CC"/>
            </a:solidFill>
          </c:spPr>
          <c:cat>
            <c:strRef>
              <c:f>'By div'!$A$2:$A$5</c:f>
            </c:strRef>
          </c:cat>
          <c:val>
            <c:numRef>
              <c:f>'By div'!$M$2:$M$5</c:f>
            </c:numRef>
          </c:val>
        </c:ser>
        <c:ser>
          <c:idx val="1"/>
          <c:order val="1"/>
          <c:tx>
            <c:strRef>
              <c:f>'By div'!$N$1</c:f>
            </c:strRef>
          </c:tx>
          <c:spPr>
            <a:solidFill>
              <a:srgbClr val="DC3912"/>
            </a:solidFill>
          </c:spPr>
          <c:cat>
            <c:strRef>
              <c:f>'By div'!$A$2:$A$5</c:f>
            </c:strRef>
          </c:cat>
          <c:val>
            <c:numRef>
              <c:f>'By div'!$N$2:$N$5</c:f>
            </c:numRef>
          </c:val>
        </c:ser>
        <c:ser>
          <c:idx val="2"/>
          <c:order val="2"/>
          <c:tx>
            <c:strRef>
              <c:f>'By div'!$O$1</c:f>
            </c:strRef>
          </c:tx>
          <c:spPr>
            <a:solidFill>
              <a:srgbClr val="FF9900"/>
            </a:solidFill>
          </c:spPr>
          <c:cat>
            <c:strRef>
              <c:f>'By div'!$A$2:$A$5</c:f>
            </c:strRef>
          </c:cat>
          <c:val>
            <c:numRef>
              <c:f>'By div'!$O$2:$O$5</c:f>
            </c:numRef>
          </c:val>
        </c:ser>
        <c:axId val="1491562269"/>
        <c:axId val="1494971992"/>
      </c:barChart>
      <c:catAx>
        <c:axId val="1491562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Division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94971992"/>
      </c:catAx>
      <c:valAx>
        <c:axId val="1494971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% of category who are female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91562269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Faculty, Research and other academic, Administrative and professional, Service and Trades and Support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'Fac Demographics wo Nonres Alie'!$U$2</c:f>
            </c:strRef>
          </c:tx>
          <c:spPr>
            <a:solidFill>
              <a:srgbClr val="3366CC"/>
            </a:solidFill>
          </c:spPr>
          <c:cat>
            <c:strRef>
              <c:f>'Fac Demographics wo Nonres Alie'!$V$1:$AD$1</c:f>
            </c:strRef>
          </c:cat>
          <c:val>
            <c:numRef>
              <c:f>'Fac Demographics wo Nonres Alie'!$V$2:$AD$2</c:f>
            </c:numRef>
          </c:val>
        </c:ser>
        <c:ser>
          <c:idx val="1"/>
          <c:order val="1"/>
          <c:tx>
            <c:strRef>
              <c:f>'Fac Demographics wo Nonres Alie'!$U$3</c:f>
            </c:strRef>
          </c:tx>
          <c:spPr>
            <a:solidFill>
              <a:srgbClr val="DC3912"/>
            </a:solidFill>
          </c:spPr>
          <c:cat>
            <c:strRef>
              <c:f>'Fac Demographics wo Nonres Alie'!$V$1:$AD$1</c:f>
            </c:strRef>
          </c:cat>
          <c:val>
            <c:numRef>
              <c:f>'Fac Demographics wo Nonres Alie'!$V$3:$AD$3</c:f>
            </c:numRef>
          </c:val>
        </c:ser>
        <c:ser>
          <c:idx val="2"/>
          <c:order val="2"/>
          <c:tx>
            <c:strRef>
              <c:f>'Fac Demographics wo Nonres Alie'!$U$4</c:f>
            </c:strRef>
          </c:tx>
          <c:spPr>
            <a:solidFill>
              <a:srgbClr val="FF9900"/>
            </a:solidFill>
          </c:spPr>
          <c:cat>
            <c:strRef>
              <c:f>'Fac Demographics wo Nonres Alie'!$V$1:$AD$1</c:f>
            </c:strRef>
          </c:cat>
          <c:val>
            <c:numRef>
              <c:f>'Fac Demographics wo Nonres Alie'!$V$4:$AD$4</c:f>
            </c:numRef>
          </c:val>
        </c:ser>
        <c:ser>
          <c:idx val="3"/>
          <c:order val="3"/>
          <c:tx>
            <c:strRef>
              <c:f>'Fac Demographics wo Nonres Alie'!$U$5</c:f>
            </c:strRef>
          </c:tx>
          <c:spPr>
            <a:solidFill>
              <a:srgbClr val="109618"/>
            </a:solidFill>
          </c:spPr>
          <c:cat>
            <c:strRef>
              <c:f>'Fac Demographics wo Nonres Alie'!$V$1:$AD$1</c:f>
            </c:strRef>
          </c:cat>
          <c:val>
            <c:numRef>
              <c:f>'Fac Demographics wo Nonres Alie'!$V$5:$AD$5</c:f>
            </c:numRef>
          </c:val>
        </c:ser>
        <c:ser>
          <c:idx val="4"/>
          <c:order val="4"/>
          <c:tx>
            <c:strRef>
              <c:f>'Fac Demographics wo Nonres Alie'!$U$6</c:f>
            </c:strRef>
          </c:tx>
          <c:spPr>
            <a:solidFill>
              <a:srgbClr val="990099"/>
            </a:solidFill>
          </c:spPr>
          <c:cat>
            <c:strRef>
              <c:f>'Fac Demographics wo Nonres Alie'!$V$1:$AD$1</c:f>
            </c:strRef>
          </c:cat>
          <c:val>
            <c:numRef>
              <c:f>'Fac Demographics wo Nonres Alie'!$V$6:$AD$6</c:f>
            </c:numRef>
          </c:val>
        </c:ser>
        <c:axId val="1216033656"/>
        <c:axId val="86764567"/>
      </c:barChart>
      <c:catAx>
        <c:axId val="121603365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86764567"/>
      </c:catAx>
      <c:valAx>
        <c:axId val="86764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16033656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CC0000"/>
            </a:solidFill>
          </c:spPr>
          <c:cat>
            <c:strRef>
              <c:f>'Fac Demographics wo Nonres Alie'!$A$31:$A$34</c:f>
            </c:strRef>
          </c:cat>
          <c:val>
            <c:numRef>
              <c:f>'Fac Demographics wo Nonres Alie'!$B$31:$B$34</c:f>
            </c:numRef>
          </c:val>
        </c:ser>
        <c:ser>
          <c:idx val="1"/>
          <c:order val="1"/>
          <c:spPr>
            <a:solidFill>
              <a:srgbClr val="3C78D8"/>
            </a:solidFill>
          </c:spPr>
          <c:cat>
            <c:strRef>
              <c:f>'Fac Demographics wo Nonres Alie'!$A$31:$A$34</c:f>
            </c:strRef>
          </c:cat>
          <c:val>
            <c:numRef>
              <c:f>'Fac Demographics wo Nonres Alie'!$C$31:$C$34</c:f>
            </c:numRef>
          </c:val>
        </c:ser>
        <c:axId val="407005293"/>
        <c:axId val="1618128250"/>
      </c:barChart>
      <c:catAx>
        <c:axId val="407005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Demographic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18128250"/>
      </c:catAx>
      <c:valAx>
        <c:axId val="1618128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Percent of faculty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07005293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Percent of Female Full Professors by Department</a:t>
            </a:r>
          </a:p>
        </c:rich>
      </c:tx>
      <c:overlay val="0"/>
    </c:title>
    <c:plotArea>
      <c:layout>
        <c:manualLayout>
          <c:xMode val="edge"/>
          <c:yMode val="edge"/>
          <c:x val="0.4205673758865248"/>
          <c:y val="0.10061728395061728"/>
          <c:w val="0.5396877762233868"/>
          <c:h val="0.7777777777777779"/>
        </c:manualLayout>
      </c:layout>
      <c:barChart>
        <c:barDir val="bar"/>
        <c:ser>
          <c:idx val="0"/>
          <c:order val="0"/>
          <c:spPr>
            <a:solidFill>
              <a:srgbClr val="3366CC"/>
            </a:solidFill>
          </c:spPr>
          <c:cat>
            <c:strRef>
              <c:f>Data!$A$1:$A$996</c:f>
            </c:strRef>
          </c:cat>
          <c:val>
            <c:numRef>
              <c:f>Data!$AD$1:$AD$996</c:f>
            </c:numRef>
          </c:val>
        </c:ser>
        <c:axId val="228403946"/>
        <c:axId val="437497510"/>
      </c:barChart>
      <c:catAx>
        <c:axId val="228403946"/>
        <c:scaling>
          <c:orientation val="maxMin"/>
        </c:scaling>
        <c:delete val="0"/>
        <c:axPos val="l"/>
        <c:txPr>
          <a:bodyPr/>
          <a:lstStyle/>
          <a:p>
            <a:pPr lvl="0">
              <a:defRPr sz="1400"/>
            </a:pPr>
          </a:p>
        </c:txPr>
        <c:crossAx val="437497510"/>
      </c:catAx>
      <c:valAx>
        <c:axId val="4374975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600"/>
                </a:pPr>
                <a:r>
                  <a:t>Women as % of Full Professors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28403946"/>
        <c:crosses val="max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Percent of Female Faculty by Department</a:t>
            </a:r>
          </a:p>
        </c:rich>
      </c:tx>
      <c:overlay val="0"/>
    </c:title>
    <c:plotArea>
      <c:layout>
        <c:manualLayout>
          <c:xMode val="edge"/>
          <c:yMode val="edge"/>
          <c:x val="0.4205673758865248"/>
          <c:y val="0.10061728395061728"/>
          <c:w val="0.5396877762233868"/>
          <c:h val="0.7777777777777779"/>
        </c:manualLayout>
      </c:layout>
      <c:barChart>
        <c:barDir val="bar"/>
        <c:ser>
          <c:idx val="0"/>
          <c:order val="0"/>
          <c:spPr>
            <a:solidFill>
              <a:srgbClr val="3366CC"/>
            </a:solidFill>
          </c:spPr>
          <c:cat>
            <c:strRef>
              <c:f>'Sorted by % F Fac'!$A$1:$A$996</c:f>
            </c:strRef>
          </c:cat>
          <c:val>
            <c:numRef>
              <c:f>'Sorted by % F Fac'!$AC$1:$AC$996</c:f>
            </c:numRef>
          </c:val>
        </c:ser>
        <c:axId val="1387845529"/>
        <c:axId val="1434052105"/>
      </c:barChart>
      <c:catAx>
        <c:axId val="1387845529"/>
        <c:scaling>
          <c:orientation val="maxMin"/>
        </c:scaling>
        <c:delete val="0"/>
        <c:axPos val="l"/>
        <c:txPr>
          <a:bodyPr/>
          <a:lstStyle/>
          <a:p>
            <a:pPr lvl="0">
              <a:defRPr sz="1400"/>
            </a:pPr>
          </a:p>
        </c:txPr>
        <c:crossAx val="1434052105"/>
      </c:catAx>
      <c:valAx>
        <c:axId val="14340521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600"/>
                </a:pPr>
                <a:r>
                  <a:t>Women as % of All Faculty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87845529"/>
        <c:crosses val="max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Percent Female by Type of Faculty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Stats!$E$1</c:f>
            </c:strRef>
          </c:tx>
          <c:spPr>
            <a:solidFill>
              <a:srgbClr val="3366CC"/>
            </a:solidFill>
          </c:spPr>
          <c:cat>
            <c:strRef>
              <c:f>Stats!$A$2:$A$5</c:f>
            </c:strRef>
          </c:cat>
          <c:val>
            <c:numRef>
              <c:f>Stats!$E$2:$E$5</c:f>
            </c:numRef>
          </c:val>
        </c:ser>
        <c:axId val="1306361639"/>
        <c:axId val="1756455054"/>
      </c:barChart>
      <c:catAx>
        <c:axId val="1306361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Type of Faculty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56455054"/>
      </c:catAx>
      <c:valAx>
        <c:axId val="1756455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Average Female % Over All Departments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06361639"/>
      </c:valAx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Percent of Female Faculty by Department</a:t>
            </a:r>
          </a:p>
        </c:rich>
      </c:tx>
      <c:overlay val="0"/>
    </c:title>
    <c:plotArea>
      <c:layout>
        <c:manualLayout>
          <c:xMode val="edge"/>
          <c:yMode val="edge"/>
          <c:x val="0.35919165580182527"/>
          <c:y val="0.10590277777777776"/>
          <c:w val="0.5908083441981749"/>
          <c:h val="0.7856299787117154"/>
        </c:manualLayout>
      </c:layout>
      <c:barChart>
        <c:barDir val="bar"/>
        <c:ser>
          <c:idx val="0"/>
          <c:order val="0"/>
          <c:spPr>
            <a:solidFill>
              <a:srgbClr val="3366CC"/>
            </a:solidFill>
          </c:spPr>
          <c:cat>
            <c:strRef>
              <c:f>'Sorted by % F Fac'!$A$1:$A$996</c:f>
            </c:strRef>
          </c:cat>
          <c:val>
            <c:numRef>
              <c:f>'Sorted by % F Fac'!$AC$1:$AC$996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'Sorted by % F Fac'!$A$1:$A$996</c:f>
            </c:strRef>
          </c:cat>
          <c:val>
            <c:numRef>
              <c:f>'Sorted by % F Fac'!$AD$1:$AD$996</c:f>
            </c:numRef>
          </c:val>
        </c:ser>
        <c:axId val="1025390320"/>
        <c:axId val="1813789603"/>
      </c:barChart>
      <c:catAx>
        <c:axId val="1025390320"/>
        <c:scaling>
          <c:orientation val="maxMin"/>
        </c:scaling>
        <c:delete val="0"/>
        <c:axPos val="l"/>
        <c:txPr>
          <a:bodyPr/>
          <a:lstStyle/>
          <a:p>
            <a:pPr lvl="0">
              <a:defRPr sz="1400"/>
            </a:pPr>
          </a:p>
        </c:txPr>
        <c:crossAx val="1813789603"/>
      </c:catAx>
      <c:valAx>
        <c:axId val="18137896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600"/>
                </a:pPr>
                <a:r>
                  <a:t>Women as % of Faculty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25390320"/>
        <c:crosses val="max"/>
      </c:valAx>
    </c:plotArea>
    <c:legend>
      <c:legendPos val="t"/>
      <c:overlay val="0"/>
      <c:txPr>
        <a:bodyPr/>
        <a:lstStyle/>
        <a:p>
          <a:pPr lvl="0">
            <a:defRPr sz="1400"/>
          </a:pPr>
        </a:p>
      </c:txPr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CC0000"/>
            </a:solidFill>
          </c:spPr>
          <c:cat>
            <c:strRef>
              <c:f>'Fac Demographics wo Nonres Alie'!$A$31:$A$34</c:f>
            </c:strRef>
          </c:cat>
          <c:val>
            <c:numRef>
              <c:f>'Fac Demographics wo Nonres Alie'!$B$31:$B$34</c:f>
            </c:numRef>
          </c:val>
        </c:ser>
        <c:ser>
          <c:idx val="1"/>
          <c:order val="1"/>
          <c:spPr>
            <a:solidFill>
              <a:srgbClr val="3C78D8"/>
            </a:solidFill>
          </c:spPr>
          <c:cat>
            <c:strRef>
              <c:f>'Fac Demographics wo Nonres Alie'!$A$31:$A$34</c:f>
            </c:strRef>
          </c:cat>
          <c:val>
            <c:numRef>
              <c:f>'Fac Demographics wo Nonres Alie'!$C$31:$C$34</c:f>
            </c:numRef>
          </c:val>
        </c:ser>
        <c:axId val="1186348925"/>
        <c:axId val="825714126"/>
      </c:barChart>
      <c:catAx>
        <c:axId val="1186348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Demographic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25714126"/>
      </c:catAx>
      <c:valAx>
        <c:axId val="825714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Percent of faculty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86348925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Race/Ethnicity of Faculty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'Faculty Demographics'!$A$13:$A$22</c:f>
            </c:strRef>
          </c:cat>
          <c:val>
            <c:numRef>
              <c:f>'Faculty Demographics'!$B$13:$B$22</c:f>
            </c:numRef>
          </c:val>
        </c:ser>
        <c:axId val="1452797587"/>
        <c:axId val="2029498323"/>
      </c:barChart>
      <c:catAx>
        <c:axId val="145279758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029498323"/>
      </c:catAx>
      <c:valAx>
        <c:axId val="2029498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52797587"/>
      </c:valAx>
    </c:plotArea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Faculty, Research and other academic, Administrative and professional, Service and Trades and Support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'Faculty Demographics'!$U$2</c:f>
            </c:strRef>
          </c:tx>
          <c:spPr>
            <a:solidFill>
              <a:srgbClr val="3366CC"/>
            </a:solidFill>
          </c:spPr>
          <c:cat>
            <c:strRef>
              <c:f>'Faculty Demographics'!$V$1:$AD$1</c:f>
            </c:strRef>
          </c:cat>
          <c:val>
            <c:numRef>
              <c:f>'Faculty Demographics'!$V$2:$AD$2</c:f>
            </c:numRef>
          </c:val>
        </c:ser>
        <c:ser>
          <c:idx val="1"/>
          <c:order val="1"/>
          <c:tx>
            <c:strRef>
              <c:f>'Faculty Demographics'!$U$3</c:f>
            </c:strRef>
          </c:tx>
          <c:spPr>
            <a:solidFill>
              <a:srgbClr val="DC3912"/>
            </a:solidFill>
          </c:spPr>
          <c:cat>
            <c:strRef>
              <c:f>'Faculty Demographics'!$V$1:$AD$1</c:f>
            </c:strRef>
          </c:cat>
          <c:val>
            <c:numRef>
              <c:f>'Faculty Demographics'!$V$3:$AD$3</c:f>
            </c:numRef>
          </c:val>
        </c:ser>
        <c:ser>
          <c:idx val="2"/>
          <c:order val="2"/>
          <c:tx>
            <c:strRef>
              <c:f>'Faculty Demographics'!$U$4</c:f>
            </c:strRef>
          </c:tx>
          <c:spPr>
            <a:solidFill>
              <a:srgbClr val="FF9900"/>
            </a:solidFill>
          </c:spPr>
          <c:cat>
            <c:strRef>
              <c:f>'Faculty Demographics'!$V$1:$AD$1</c:f>
            </c:strRef>
          </c:cat>
          <c:val>
            <c:numRef>
              <c:f>'Faculty Demographics'!$V$4:$AD$4</c:f>
            </c:numRef>
          </c:val>
        </c:ser>
        <c:ser>
          <c:idx val="3"/>
          <c:order val="3"/>
          <c:tx>
            <c:strRef>
              <c:f>'Faculty Demographics'!$U$5</c:f>
            </c:strRef>
          </c:tx>
          <c:spPr>
            <a:solidFill>
              <a:srgbClr val="109618"/>
            </a:solidFill>
          </c:spPr>
          <c:cat>
            <c:strRef>
              <c:f>'Faculty Demographics'!$V$1:$AD$1</c:f>
            </c:strRef>
          </c:cat>
          <c:val>
            <c:numRef>
              <c:f>'Faculty Demographics'!$V$5:$AD$5</c:f>
            </c:numRef>
          </c:val>
        </c:ser>
        <c:ser>
          <c:idx val="4"/>
          <c:order val="4"/>
          <c:tx>
            <c:strRef>
              <c:f>'Faculty Demographics'!$U$6</c:f>
            </c:strRef>
          </c:tx>
          <c:spPr>
            <a:solidFill>
              <a:srgbClr val="990099"/>
            </a:solidFill>
          </c:spPr>
          <c:cat>
            <c:strRef>
              <c:f>'Faculty Demographics'!$V$1:$AD$1</c:f>
            </c:strRef>
          </c:cat>
          <c:val>
            <c:numRef>
              <c:f>'Faculty Demographics'!$V$6:$AD$6</c:f>
            </c:numRef>
          </c:val>
        </c:ser>
        <c:axId val="2032127330"/>
        <c:axId val="877415825"/>
      </c:barChart>
      <c:catAx>
        <c:axId val="203212733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877415825"/>
      </c:catAx>
      <c:valAx>
        <c:axId val="877415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32127330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Faculty, Research and other academic, Administrative and professional, Service and Trades and Support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'Faculty Demographics'!$B$1</c:f>
            </c:strRef>
          </c:tx>
          <c:spPr>
            <a:solidFill>
              <a:srgbClr val="3366CC"/>
            </a:solidFill>
          </c:spPr>
          <c:cat>
            <c:strRef>
              <c:f>'Faculty Demographics'!$A$2:$A$10</c:f>
            </c:strRef>
          </c:cat>
          <c:val>
            <c:numRef>
              <c:f>'Faculty Demographics'!$B$2:$B$10</c:f>
            </c:numRef>
          </c:val>
        </c:ser>
        <c:ser>
          <c:idx val="1"/>
          <c:order val="1"/>
          <c:tx>
            <c:strRef>
              <c:f>'Faculty Demographics'!$C$1</c:f>
            </c:strRef>
          </c:tx>
          <c:spPr>
            <a:solidFill>
              <a:srgbClr val="DC3912"/>
            </a:solidFill>
          </c:spPr>
          <c:cat>
            <c:strRef>
              <c:f>'Faculty Demographics'!$A$2:$A$10</c:f>
            </c:strRef>
          </c:cat>
          <c:val>
            <c:numRef>
              <c:f>'Faculty Demographics'!$C$2:$C$10</c:f>
            </c:numRef>
          </c:val>
        </c:ser>
        <c:ser>
          <c:idx val="2"/>
          <c:order val="2"/>
          <c:tx>
            <c:strRef>
              <c:f>'Faculty Demographics'!$D$1</c:f>
            </c:strRef>
          </c:tx>
          <c:spPr>
            <a:solidFill>
              <a:srgbClr val="FF9900"/>
            </a:solidFill>
          </c:spPr>
          <c:cat>
            <c:strRef>
              <c:f>'Faculty Demographics'!$A$2:$A$10</c:f>
            </c:strRef>
          </c:cat>
          <c:val>
            <c:numRef>
              <c:f>'Faculty Demographics'!$D$2:$D$10</c:f>
            </c:numRef>
          </c:val>
        </c:ser>
        <c:ser>
          <c:idx val="3"/>
          <c:order val="3"/>
          <c:tx>
            <c:strRef>
              <c:f>'Faculty Demographics'!$E$1</c:f>
            </c:strRef>
          </c:tx>
          <c:spPr>
            <a:solidFill>
              <a:srgbClr val="109618"/>
            </a:solidFill>
          </c:spPr>
          <c:cat>
            <c:strRef>
              <c:f>'Faculty Demographics'!$A$2:$A$10</c:f>
            </c:strRef>
          </c:cat>
          <c:val>
            <c:numRef>
              <c:f>'Faculty Demographics'!$E$2:$E$10</c:f>
            </c:numRef>
          </c:val>
        </c:ser>
        <c:ser>
          <c:idx val="4"/>
          <c:order val="4"/>
          <c:tx>
            <c:strRef>
              <c:f>'Faculty Demographics'!$F$1</c:f>
            </c:strRef>
          </c:tx>
          <c:spPr>
            <a:solidFill>
              <a:srgbClr val="990099"/>
            </a:solidFill>
          </c:spPr>
          <c:cat>
            <c:strRef>
              <c:f>'Faculty Demographics'!$A$2:$A$10</c:f>
            </c:strRef>
          </c:cat>
          <c:val>
            <c:numRef>
              <c:f>'Faculty Demographics'!$F$2:$F$10</c:f>
            </c:numRef>
          </c:val>
        </c:ser>
        <c:overlap val="100"/>
        <c:axId val="1869864856"/>
        <c:axId val="1040991367"/>
      </c:barChart>
      <c:catAx>
        <c:axId val="186986485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040991367"/>
      </c:catAx>
      <c:valAx>
        <c:axId val="1040991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69864856"/>
      </c:valAx>
    </c:plotArea>
    <c:legend>
      <c:legendPos val="r"/>
      <c:overlay val="0"/>
    </c:legend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20</xdr:col>
      <xdr:colOff>466725</xdr:colOff>
      <xdr:row>0</xdr:row>
      <xdr:rowOff>1009650</xdr:rowOff>
    </xdr:from>
    <xdr:to>
      <xdr:col>26</xdr:col>
      <xdr:colOff>409575</xdr:colOff>
      <xdr:row>22</xdr:row>
      <xdr:rowOff>142875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419100</xdr:colOff>
      <xdr:row>15</xdr:row>
      <xdr:rowOff>47625</xdr:rowOff>
    </xdr:from>
    <xdr:to>
      <xdr:col>10</xdr:col>
      <xdr:colOff>361950</xdr:colOff>
      <xdr:row>32</xdr:row>
      <xdr:rowOff>180975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952500</xdr:colOff>
      <xdr:row>0</xdr:row>
      <xdr:rowOff>190500</xdr:rowOff>
    </xdr:from>
    <xdr:to>
      <xdr:col>6</xdr:col>
      <xdr:colOff>895350</xdr:colOff>
      <xdr:row>18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952500</xdr:colOff>
      <xdr:row>19</xdr:row>
      <xdr:rowOff>190500</xdr:rowOff>
    </xdr:from>
    <xdr:to>
      <xdr:col>7</xdr:col>
      <xdr:colOff>933450</xdr:colOff>
      <xdr:row>58</xdr:row>
      <xdr:rowOff>104775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8</xdr:col>
      <xdr:colOff>171450</xdr:colOff>
      <xdr:row>19</xdr:row>
      <xdr:rowOff>190500</xdr:rowOff>
    </xdr:from>
    <xdr:to>
      <xdr:col>15</xdr:col>
      <xdr:colOff>152400</xdr:colOff>
      <xdr:row>58</xdr:row>
      <xdr:rowOff>104775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6</xdr:col>
      <xdr:colOff>952500</xdr:colOff>
      <xdr:row>1</xdr:row>
      <xdr:rowOff>0</xdr:rowOff>
    </xdr:from>
    <xdr:to>
      <xdr:col>12</xdr:col>
      <xdr:colOff>895350</xdr:colOff>
      <xdr:row>18</xdr:row>
      <xdr:rowOff>133350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314325</xdr:colOff>
      <xdr:row>77</xdr:row>
      <xdr:rowOff>180975</xdr:rowOff>
    </xdr:from>
    <xdr:to>
      <xdr:col>7</xdr:col>
      <xdr:colOff>876300</xdr:colOff>
      <xdr:row>119</xdr:row>
      <xdr:rowOff>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5</xdr:col>
      <xdr:colOff>904875</xdr:colOff>
      <xdr:row>17</xdr:row>
      <xdr:rowOff>133350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0</xdr:colOff>
      <xdr:row>0</xdr:row>
      <xdr:rowOff>0</xdr:rowOff>
    </xdr:from>
    <xdr:to>
      <xdr:col>12</xdr:col>
      <xdr:colOff>904875</xdr:colOff>
      <xdr:row>22</xdr:row>
      <xdr:rowOff>38100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20</xdr:col>
      <xdr:colOff>466725</xdr:colOff>
      <xdr:row>0</xdr:row>
      <xdr:rowOff>1009650</xdr:rowOff>
    </xdr:from>
    <xdr:to>
      <xdr:col>26</xdr:col>
      <xdr:colOff>409575</xdr:colOff>
      <xdr:row>22</xdr:row>
      <xdr:rowOff>142875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323850</xdr:colOff>
      <xdr:row>24</xdr:row>
      <xdr:rowOff>180975</xdr:rowOff>
    </xdr:from>
    <xdr:to>
      <xdr:col>13</xdr:col>
      <xdr:colOff>561975</xdr:colOff>
      <xdr:row>43</xdr:row>
      <xdr:rowOff>180975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nelc.fas.harvard.edu/people/taxonomy/term/7156" TargetMode="External"/><Relationship Id="rId20" Type="http://schemas.openxmlformats.org/officeDocument/2006/relationships/hyperlink" Target="https://folkmyth.fas.harvard.edu/people/taxonomy/term/13446" TargetMode="External"/><Relationship Id="rId42" Type="http://schemas.openxmlformats.org/officeDocument/2006/relationships/hyperlink" Target="https://www.seas.harvard.edu/environmental-science-engineering/people" TargetMode="External"/><Relationship Id="rId41" Type="http://schemas.openxmlformats.org/officeDocument/2006/relationships/hyperlink" Target="https://economics.harvard.edu/people/people-type/faculty?page=3" TargetMode="External"/><Relationship Id="rId22" Type="http://schemas.openxmlformats.org/officeDocument/2006/relationships/hyperlink" Target="https://philosophy.fas.harvard.edu/people/people-terms/department-faculty" TargetMode="External"/><Relationship Id="rId44" Type="http://schemas.openxmlformats.org/officeDocument/2006/relationships/hyperlink" Target="http://www.math.harvard.edu/people/senior.html" TargetMode="External"/><Relationship Id="rId21" Type="http://schemas.openxmlformats.org/officeDocument/2006/relationships/hyperlink" Target="https://www.seas.harvard.edu/computer-science/people" TargetMode="External"/><Relationship Id="rId43" Type="http://schemas.openxmlformats.org/officeDocument/2006/relationships/hyperlink" Target="https://linguistics.fas.harvard.edu/people/faculty" TargetMode="External"/><Relationship Id="rId24" Type="http://schemas.openxmlformats.org/officeDocument/2006/relationships/hyperlink" Target="https://complit.fas.harvard.edu/people/role/faculty?page=2" TargetMode="External"/><Relationship Id="rId23" Type="http://schemas.openxmlformats.org/officeDocument/2006/relationships/hyperlink" Target="https://german.fas.harvard.edu/our-faculty" TargetMode="External"/><Relationship Id="rId45" Type="http://schemas.openxmlformats.org/officeDocument/2006/relationships/drawing" Target="../drawings/drawing1.xml"/><Relationship Id="rId1" Type="http://schemas.openxmlformats.org/officeDocument/2006/relationships/hyperlink" Target="https://tdm.fas.harvard.edu/people/people/standing-committee?page=1" TargetMode="External"/><Relationship Id="rId2" Type="http://schemas.openxmlformats.org/officeDocument/2006/relationships/hyperlink" Target="https://wgs.fas.harvard.edu/people/people-terms/faculty?page=1" TargetMode="External"/><Relationship Id="rId3" Type="http://schemas.openxmlformats.org/officeDocument/2006/relationships/hyperlink" Target="https://histsci.fas.harvard.edu/people/faculty" TargetMode="External"/><Relationship Id="rId4" Type="http://schemas.openxmlformats.org/officeDocument/2006/relationships/hyperlink" Target="https://rll.fas.harvard.edu/people/faculty" TargetMode="External"/><Relationship Id="rId9" Type="http://schemas.openxmlformats.org/officeDocument/2006/relationships/hyperlink" Target="https://psychology.fas.harvard.edu/faculty" TargetMode="External"/><Relationship Id="rId26" Type="http://schemas.openxmlformats.org/officeDocument/2006/relationships/hyperlink" Target="https://www.mcb.harvard.edu/faculty/faculty-profiles/" TargetMode="External"/><Relationship Id="rId25" Type="http://schemas.openxmlformats.org/officeDocument/2006/relationships/hyperlink" Target="https://gov.harvard.edu/people/faculty?page=2" TargetMode="External"/><Relationship Id="rId28" Type="http://schemas.openxmlformats.org/officeDocument/2006/relationships/hyperlink" Target="https://anthropology.fas.harvard.edu/faculty" TargetMode="External"/><Relationship Id="rId27" Type="http://schemas.openxmlformats.org/officeDocument/2006/relationships/hyperlink" Target="https://oeb.harvard.edu/people/people/faculty" TargetMode="External"/><Relationship Id="rId5" Type="http://schemas.openxmlformats.org/officeDocument/2006/relationships/hyperlink" Target="http://music.fas.harvard.edu/people.shtml#" TargetMode="External"/><Relationship Id="rId6" Type="http://schemas.openxmlformats.org/officeDocument/2006/relationships/hyperlink" Target="https://aaas.fas.harvard.edu/people/taxonomy/term/13051?page=2" TargetMode="External"/><Relationship Id="rId29" Type="http://schemas.openxmlformats.org/officeDocument/2006/relationships/hyperlink" Target="https://sas.fas.harvard.edu/people/taxonomy/term/18441?page=1" TargetMode="External"/><Relationship Id="rId7" Type="http://schemas.openxmlformats.org/officeDocument/2006/relationships/hyperlink" Target="https://history.fas.harvard.edu/faculty_alpha?page=3" TargetMode="External"/><Relationship Id="rId8" Type="http://schemas.openxmlformats.org/officeDocument/2006/relationships/hyperlink" Target="https://haa.fas.harvard.edu/people/taxonomy/term/9391" TargetMode="External"/><Relationship Id="rId31" Type="http://schemas.openxmlformats.org/officeDocument/2006/relationships/hyperlink" Target="https://hscrb.harvard.edu/RES-Faculty" TargetMode="External"/><Relationship Id="rId30" Type="http://schemas.openxmlformats.org/officeDocument/2006/relationships/hyperlink" Target="https://classics.fas.harvard.edu/people/people-role/classics-faculty" TargetMode="External"/><Relationship Id="rId11" Type="http://schemas.openxmlformats.org/officeDocument/2006/relationships/hyperlink" Target="https://ealc.fas.harvard.edu/people/faculty" TargetMode="External"/><Relationship Id="rId33" Type="http://schemas.openxmlformats.org/officeDocument/2006/relationships/hyperlink" Target="https://www.seas.harvard.edu/electrical-engineering/people" TargetMode="External"/><Relationship Id="rId10" Type="http://schemas.openxmlformats.org/officeDocument/2006/relationships/hyperlink" Target="https://sociology.fas.harvard.edu/people/sociology-faculty" TargetMode="External"/><Relationship Id="rId32" Type="http://schemas.openxmlformats.org/officeDocument/2006/relationships/hyperlink" Target="https://www.seas.harvard.edu/applied-mathematics/people" TargetMode="External"/><Relationship Id="rId13" Type="http://schemas.openxmlformats.org/officeDocument/2006/relationships/hyperlink" Target="https://studyofreligion.fas.harvard.edu/people/profile-type/faculty" TargetMode="External"/><Relationship Id="rId35" Type="http://schemas.openxmlformats.org/officeDocument/2006/relationships/hyperlink" Target="https://www.physics.harvard.edu/people/faculty" TargetMode="External"/><Relationship Id="rId12" Type="http://schemas.openxmlformats.org/officeDocument/2006/relationships/hyperlink" Target="https://english.fas.harvard.edu/people/faculty/" TargetMode="External"/><Relationship Id="rId34" Type="http://schemas.openxmlformats.org/officeDocument/2006/relationships/hyperlink" Target="https://socialstudies.fas.harvard.edu/people?page=3" TargetMode="External"/><Relationship Id="rId15" Type="http://schemas.openxmlformats.org/officeDocument/2006/relationships/hyperlink" Target="https://heb.fas.harvard.edu/people/people/faculty" TargetMode="External"/><Relationship Id="rId37" Type="http://schemas.openxmlformats.org/officeDocument/2006/relationships/hyperlink" Target="https://eps.harvard.edu/people/people/faculty?page=2" TargetMode="External"/><Relationship Id="rId14" Type="http://schemas.openxmlformats.org/officeDocument/2006/relationships/hyperlink" Target="http://www.celtic.fas.harvard.edu/people.shtml" TargetMode="External"/><Relationship Id="rId36" Type="http://schemas.openxmlformats.org/officeDocument/2006/relationships/hyperlink" Target="https://chemistry.harvard.edu/people/faculty-lecturers/faculty" TargetMode="External"/><Relationship Id="rId17" Type="http://schemas.openxmlformats.org/officeDocument/2006/relationships/hyperlink" Target="https://statistics.fas.harvard.edu/person-role/department-faculty" TargetMode="External"/><Relationship Id="rId39" Type="http://schemas.openxmlformats.org/officeDocument/2006/relationships/hyperlink" Target="https://www.seas.harvard.edu/bioengineering/people" TargetMode="External"/><Relationship Id="rId16" Type="http://schemas.openxmlformats.org/officeDocument/2006/relationships/hyperlink" Target="https://slavic.fas.harvard.edu/people/taxonomy/term/10526" TargetMode="External"/><Relationship Id="rId38" Type="http://schemas.openxmlformats.org/officeDocument/2006/relationships/hyperlink" Target="https://astronomy.fas.harvard.edu/people/filter_by/faculty" TargetMode="External"/><Relationship Id="rId19" Type="http://schemas.openxmlformats.org/officeDocument/2006/relationships/hyperlink" Target="https://www.seas.harvard.edu/materials-science-mechanical-engineering/people" TargetMode="External"/><Relationship Id="rId18" Type="http://schemas.openxmlformats.org/officeDocument/2006/relationships/hyperlink" Target="https://ves.fas.harvard.edu/people/people-category/faculty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Race_and_ethnicity_in_the_United_States" TargetMode="External"/><Relationship Id="rId2" Type="http://schemas.openxmlformats.org/officeDocument/2006/relationships/hyperlink" Target="https://en.wikipedia.org/wiki/Demographics_of_Massachusetts" TargetMode="External"/><Relationship Id="rId3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astronomy.fas.harvard.edu/people/filter_by/faculty" TargetMode="External"/><Relationship Id="rId20" Type="http://schemas.openxmlformats.org/officeDocument/2006/relationships/hyperlink" Target="https://folkmyth.fas.harvard.edu/people/taxonomy/term/13446" TargetMode="External"/><Relationship Id="rId42" Type="http://schemas.openxmlformats.org/officeDocument/2006/relationships/hyperlink" Target="https://www.seas.harvard.edu/bioengineering/people" TargetMode="External"/><Relationship Id="rId41" Type="http://schemas.openxmlformats.org/officeDocument/2006/relationships/hyperlink" Target="https://economics.harvard.edu/people/people-type/faculty?page=3" TargetMode="External"/><Relationship Id="rId22" Type="http://schemas.openxmlformats.org/officeDocument/2006/relationships/hyperlink" Target="https://nelc.fas.harvard.edu/people/taxonomy/term/7156" TargetMode="External"/><Relationship Id="rId44" Type="http://schemas.openxmlformats.org/officeDocument/2006/relationships/hyperlink" Target="http://www.math.harvard.edu/people/senior.html" TargetMode="External"/><Relationship Id="rId21" Type="http://schemas.openxmlformats.org/officeDocument/2006/relationships/hyperlink" Target="https://complit.fas.harvard.edu/people/role/faculty?page=2" TargetMode="External"/><Relationship Id="rId43" Type="http://schemas.openxmlformats.org/officeDocument/2006/relationships/hyperlink" Target="https://www.seas.harvard.edu/environmental-science-engineering/people" TargetMode="External"/><Relationship Id="rId24" Type="http://schemas.openxmlformats.org/officeDocument/2006/relationships/hyperlink" Target="https://oeb.harvard.edu/people/people/faculty" TargetMode="External"/><Relationship Id="rId23" Type="http://schemas.openxmlformats.org/officeDocument/2006/relationships/hyperlink" Target="https://classics.fas.harvard.edu/people/people-role/classics-faculty" TargetMode="External"/><Relationship Id="rId45" Type="http://schemas.openxmlformats.org/officeDocument/2006/relationships/drawing" Target="../drawings/drawing2.xml"/><Relationship Id="rId1" Type="http://schemas.openxmlformats.org/officeDocument/2006/relationships/hyperlink" Target="https://wgs.fas.harvard.edu/people/people-terms/faculty?page=1" TargetMode="External"/><Relationship Id="rId2" Type="http://schemas.openxmlformats.org/officeDocument/2006/relationships/hyperlink" Target="https://tdm.fas.harvard.edu/people/people/standing-committee?page=1" TargetMode="External"/><Relationship Id="rId3" Type="http://schemas.openxmlformats.org/officeDocument/2006/relationships/hyperlink" Target="https://rll.fas.harvard.edu/people/faculty" TargetMode="External"/><Relationship Id="rId4" Type="http://schemas.openxmlformats.org/officeDocument/2006/relationships/hyperlink" Target="https://slavic.fas.harvard.edu/people/taxonomy/term/10526" TargetMode="External"/><Relationship Id="rId9" Type="http://schemas.openxmlformats.org/officeDocument/2006/relationships/hyperlink" Target="https://haa.fas.harvard.edu/people/taxonomy/term/9391" TargetMode="External"/><Relationship Id="rId26" Type="http://schemas.openxmlformats.org/officeDocument/2006/relationships/hyperlink" Target="https://www.seas.harvard.edu/electrical-engineering/people" TargetMode="External"/><Relationship Id="rId25" Type="http://schemas.openxmlformats.org/officeDocument/2006/relationships/hyperlink" Target="https://anthropology.fas.harvard.edu/faculty" TargetMode="External"/><Relationship Id="rId28" Type="http://schemas.openxmlformats.org/officeDocument/2006/relationships/hyperlink" Target="https://www.seas.harvard.edu/materials-science-mechanical-engineering/people" TargetMode="External"/><Relationship Id="rId27" Type="http://schemas.openxmlformats.org/officeDocument/2006/relationships/hyperlink" Target="https://philosophy.fas.harvard.edu/people/people-terms/department-faculty" TargetMode="External"/><Relationship Id="rId5" Type="http://schemas.openxmlformats.org/officeDocument/2006/relationships/hyperlink" Target="http://music.fas.harvard.edu/people.shtml#" TargetMode="External"/><Relationship Id="rId6" Type="http://schemas.openxmlformats.org/officeDocument/2006/relationships/hyperlink" Target="https://ealc.fas.harvard.edu/people/faculty" TargetMode="External"/><Relationship Id="rId29" Type="http://schemas.openxmlformats.org/officeDocument/2006/relationships/hyperlink" Target="https://linguistics.fas.harvard.edu/people/faculty" TargetMode="External"/><Relationship Id="rId7" Type="http://schemas.openxmlformats.org/officeDocument/2006/relationships/hyperlink" Target="https://histsci.fas.harvard.edu/people/faculty" TargetMode="External"/><Relationship Id="rId8" Type="http://schemas.openxmlformats.org/officeDocument/2006/relationships/hyperlink" Target="http://www.celtic.fas.harvard.edu/people.shtml" TargetMode="External"/><Relationship Id="rId31" Type="http://schemas.openxmlformats.org/officeDocument/2006/relationships/hyperlink" Target="https://www.mcb.harvard.edu/faculty/faculty-profiles/" TargetMode="External"/><Relationship Id="rId30" Type="http://schemas.openxmlformats.org/officeDocument/2006/relationships/hyperlink" Target="https://www.seas.harvard.edu/computer-science/people" TargetMode="External"/><Relationship Id="rId11" Type="http://schemas.openxmlformats.org/officeDocument/2006/relationships/hyperlink" Target="https://ves.fas.harvard.edu/people/people-category/faculty" TargetMode="External"/><Relationship Id="rId33" Type="http://schemas.openxmlformats.org/officeDocument/2006/relationships/hyperlink" Target="https://statistics.fas.harvard.edu/person-role/department-faculty" TargetMode="External"/><Relationship Id="rId10" Type="http://schemas.openxmlformats.org/officeDocument/2006/relationships/hyperlink" Target="https://history.fas.harvard.edu/faculty_alpha?page=3" TargetMode="External"/><Relationship Id="rId32" Type="http://schemas.openxmlformats.org/officeDocument/2006/relationships/hyperlink" Target="https://gov.harvard.edu/people/faculty?page=2" TargetMode="External"/><Relationship Id="rId13" Type="http://schemas.openxmlformats.org/officeDocument/2006/relationships/hyperlink" Target="https://english.fas.harvard.edu/people/faculty/" TargetMode="External"/><Relationship Id="rId35" Type="http://schemas.openxmlformats.org/officeDocument/2006/relationships/hyperlink" Target="https://sas.fas.harvard.edu/people/taxonomy/term/18441?page=1" TargetMode="External"/><Relationship Id="rId12" Type="http://schemas.openxmlformats.org/officeDocument/2006/relationships/hyperlink" Target="https://aaas.fas.harvard.edu/people/taxonomy/term/13051?page=2" TargetMode="External"/><Relationship Id="rId34" Type="http://schemas.openxmlformats.org/officeDocument/2006/relationships/hyperlink" Target="https://www.physics.harvard.edu/people/faculty" TargetMode="External"/><Relationship Id="rId15" Type="http://schemas.openxmlformats.org/officeDocument/2006/relationships/hyperlink" Target="https://sociology.fas.harvard.edu/people/sociology-faculty" TargetMode="External"/><Relationship Id="rId37" Type="http://schemas.openxmlformats.org/officeDocument/2006/relationships/hyperlink" Target="https://eps.harvard.edu/people/people/faculty?page=2" TargetMode="External"/><Relationship Id="rId14" Type="http://schemas.openxmlformats.org/officeDocument/2006/relationships/hyperlink" Target="https://psychology.fas.harvard.edu/faculty" TargetMode="External"/><Relationship Id="rId36" Type="http://schemas.openxmlformats.org/officeDocument/2006/relationships/hyperlink" Target="https://www.seas.harvard.edu/applied-mathematics/people" TargetMode="External"/><Relationship Id="rId17" Type="http://schemas.openxmlformats.org/officeDocument/2006/relationships/hyperlink" Target="https://socialstudies.fas.harvard.edu/people?page=3" TargetMode="External"/><Relationship Id="rId39" Type="http://schemas.openxmlformats.org/officeDocument/2006/relationships/hyperlink" Target="https://hscrb.harvard.edu/RES-Faculty" TargetMode="External"/><Relationship Id="rId16" Type="http://schemas.openxmlformats.org/officeDocument/2006/relationships/hyperlink" Target="https://german.fas.harvard.edu/our-faculty" TargetMode="External"/><Relationship Id="rId38" Type="http://schemas.openxmlformats.org/officeDocument/2006/relationships/hyperlink" Target="https://chemistry.harvard.edu/people/faculty-lecturers/faculty" TargetMode="External"/><Relationship Id="rId19" Type="http://schemas.openxmlformats.org/officeDocument/2006/relationships/hyperlink" Target="https://studyofreligion.fas.harvard.edu/people/profile-type/faculty" TargetMode="External"/><Relationship Id="rId18" Type="http://schemas.openxmlformats.org/officeDocument/2006/relationships/hyperlink" Target="https://heb.fas.harvard.edu/people/people/faculty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s.harvard.edu/pages/academic-divisions" TargetMode="External"/><Relationship Id="rId2" Type="http://schemas.openxmlformats.org/officeDocument/2006/relationships/hyperlink" Target="https://www.fas.harvard.edu/pages/academic-divisions" TargetMode="External"/><Relationship Id="rId3" Type="http://schemas.openxmlformats.org/officeDocument/2006/relationships/hyperlink" Target="https://academic-appointments.fas.harvard.edu/descriptions-assistant-professor-associate-professor-convertible-instructor" TargetMode="External"/><Relationship Id="rId4" Type="http://schemas.openxmlformats.org/officeDocument/2006/relationships/hyperlink" Target="https://oir.harvard.edu/fact-book/faculty_and_staff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0.0"/>
    <col customWidth="1" min="2" max="2" width="13.29"/>
    <col customWidth="1" min="3" max="3" width="12.86"/>
    <col customWidth="1" min="4" max="4" width="10.29"/>
    <col customWidth="1" min="5" max="5" width="9.86"/>
    <col customWidth="1" min="6" max="6" width="8.71"/>
    <col customWidth="1" min="7" max="7" width="8.43"/>
    <col customWidth="1" min="8" max="8" width="18.14"/>
    <col customWidth="1" min="9" max="9" width="17.71"/>
    <col customWidth="1" min="10" max="10" width="18.43"/>
    <col customWidth="1" min="11" max="11" width="18.0"/>
    <col customWidth="1" min="12" max="12" width="12.0"/>
    <col customWidth="1" min="13" max="13" width="66.86"/>
    <col customWidth="1" min="14" max="14" width="37.71"/>
    <col customWidth="1" min="15" max="16" width="18.71"/>
    <col customWidth="1" min="17" max="17" width="11.29"/>
    <col customWidth="1" min="21" max="23" width="16.43"/>
    <col customWidth="1" min="27" max="27" width="1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/>
      <c r="Q1" s="1" t="s">
        <v>14</v>
      </c>
      <c r="R1" s="1" t="s">
        <v>15</v>
      </c>
      <c r="S1" s="2"/>
      <c r="T1" s="1" t="s">
        <v>16</v>
      </c>
      <c r="U1" s="1" t="s">
        <v>17</v>
      </c>
      <c r="V1" s="1" t="s">
        <v>22</v>
      </c>
      <c r="W1" s="4" t="s">
        <v>24</v>
      </c>
      <c r="X1" s="1"/>
      <c r="Y1" s="1" t="s">
        <v>25</v>
      </c>
      <c r="Z1" s="1" t="s">
        <v>26</v>
      </c>
      <c r="AA1" s="1" t="s">
        <v>27</v>
      </c>
      <c r="AB1" s="4"/>
      <c r="AC1" s="4" t="s">
        <v>30</v>
      </c>
      <c r="AD1" s="4" t="s">
        <v>31</v>
      </c>
      <c r="AE1" s="2"/>
      <c r="AF1" s="2"/>
      <c r="AG1" s="2"/>
      <c r="AH1" s="2"/>
      <c r="AI1" s="2"/>
      <c r="AJ1" s="2"/>
    </row>
    <row r="2">
      <c r="A2" s="3" t="s">
        <v>33</v>
      </c>
      <c r="B2" s="3">
        <v>0.0</v>
      </c>
      <c r="C2" s="3">
        <v>2.0</v>
      </c>
      <c r="D2" s="3">
        <v>0.0</v>
      </c>
      <c r="E2" s="3">
        <v>0.0</v>
      </c>
      <c r="F2" s="3">
        <v>1.0</v>
      </c>
      <c r="G2" s="3">
        <v>0.0</v>
      </c>
      <c r="H2" s="3">
        <v>0.0</v>
      </c>
      <c r="I2" s="3">
        <v>0.0</v>
      </c>
      <c r="J2" s="3">
        <v>0.0</v>
      </c>
      <c r="K2" s="3">
        <v>1.0</v>
      </c>
      <c r="L2" s="3"/>
      <c r="M2" s="5" t="s">
        <v>34</v>
      </c>
      <c r="O2" s="3" t="s">
        <v>23</v>
      </c>
      <c r="Q2">
        <f t="shared" ref="Q2:Q45" si="3">B2+C2</f>
        <v>2</v>
      </c>
      <c r="R2" s="7">
        <f t="shared" ref="R2:R45" si="4">C2/(C2+B2)</f>
        <v>1</v>
      </c>
      <c r="T2">
        <f t="shared" ref="T2:T45" si="5">SUM(D2:K2)</f>
        <v>2</v>
      </c>
      <c r="U2">
        <f t="shared" ref="U2:V2" si="1">SUM(D2,F2,H2,J2)</f>
        <v>1</v>
      </c>
      <c r="V2">
        <f t="shared" si="1"/>
        <v>1</v>
      </c>
      <c r="W2" s="7">
        <f t="shared" ref="W2:W45" si="7">V2/T2</f>
        <v>0.5</v>
      </c>
      <c r="Y2">
        <f t="shared" ref="Y2:Y45" si="8">SUM(B2:K2)</f>
        <v>4</v>
      </c>
      <c r="Z2">
        <f t="shared" ref="Z2:AA2" si="2">SUM(B2,D2,F2,H2,J2)</f>
        <v>1</v>
      </c>
      <c r="AA2">
        <f t="shared" si="2"/>
        <v>3</v>
      </c>
      <c r="AB2" s="7"/>
      <c r="AC2" s="7">
        <f t="shared" ref="AC2:AC45" si="10">AA2/Y2</f>
        <v>0.75</v>
      </c>
      <c r="AD2" s="7">
        <f t="shared" ref="AD2:AD45" si="11">C2/SUM(B2:C2)</f>
        <v>1</v>
      </c>
    </row>
    <row r="3">
      <c r="A3" s="3" t="s">
        <v>28</v>
      </c>
      <c r="B3" s="3">
        <v>1.0</v>
      </c>
      <c r="C3" s="3">
        <v>5.0</v>
      </c>
      <c r="D3" s="3">
        <v>0.0</v>
      </c>
      <c r="E3" s="3">
        <v>0.0</v>
      </c>
      <c r="F3" s="3">
        <v>0.0</v>
      </c>
      <c r="G3" s="3">
        <v>1.0</v>
      </c>
      <c r="H3" s="3">
        <v>1.0</v>
      </c>
      <c r="I3" s="3">
        <v>9.0</v>
      </c>
      <c r="J3" s="3">
        <v>1.0</v>
      </c>
      <c r="K3" s="3">
        <v>0.0</v>
      </c>
      <c r="L3" s="3"/>
      <c r="M3" s="5" t="s">
        <v>29</v>
      </c>
      <c r="O3" s="3" t="s">
        <v>32</v>
      </c>
      <c r="Q3">
        <f t="shared" si="3"/>
        <v>6</v>
      </c>
      <c r="R3" s="7">
        <f t="shared" si="4"/>
        <v>0.8333333333</v>
      </c>
      <c r="T3">
        <f t="shared" si="5"/>
        <v>12</v>
      </c>
      <c r="U3">
        <f t="shared" ref="U3:V3" si="6">SUM(D3,F3,H3,J3)</f>
        <v>2</v>
      </c>
      <c r="V3">
        <f t="shared" si="6"/>
        <v>10</v>
      </c>
      <c r="W3" s="7">
        <f t="shared" si="7"/>
        <v>0.8333333333</v>
      </c>
      <c r="Y3">
        <f t="shared" si="8"/>
        <v>18</v>
      </c>
      <c r="Z3">
        <f t="shared" ref="Z3:AA3" si="9">SUM(B3,D3,F3,H3,J3)</f>
        <v>3</v>
      </c>
      <c r="AA3">
        <f t="shared" si="9"/>
        <v>15</v>
      </c>
      <c r="AB3" s="7"/>
      <c r="AC3" s="7">
        <f t="shared" si="10"/>
        <v>0.8333333333</v>
      </c>
      <c r="AD3" s="7">
        <f t="shared" si="11"/>
        <v>0.8333333333</v>
      </c>
    </row>
    <row r="4">
      <c r="A4" s="3" t="s">
        <v>36</v>
      </c>
      <c r="B4" s="3">
        <v>5.0</v>
      </c>
      <c r="C4" s="3">
        <v>8.0</v>
      </c>
      <c r="D4" s="3">
        <v>2.0</v>
      </c>
      <c r="E4" s="3">
        <v>1.0</v>
      </c>
      <c r="F4" s="3">
        <v>3.0</v>
      </c>
      <c r="G4" s="3">
        <v>1.0</v>
      </c>
      <c r="H4" s="3"/>
      <c r="I4" s="3"/>
      <c r="J4" s="3"/>
      <c r="K4" s="3"/>
      <c r="L4" s="3"/>
      <c r="M4" s="5" t="s">
        <v>37</v>
      </c>
      <c r="O4" s="3" t="s">
        <v>32</v>
      </c>
      <c r="Q4">
        <f t="shared" si="3"/>
        <v>13</v>
      </c>
      <c r="R4" s="7">
        <f t="shared" si="4"/>
        <v>0.6153846154</v>
      </c>
      <c r="T4">
        <f t="shared" si="5"/>
        <v>7</v>
      </c>
      <c r="U4">
        <f t="shared" ref="U4:V4" si="12">SUM(D4,F4,H4,J4)</f>
        <v>5</v>
      </c>
      <c r="V4">
        <f t="shared" si="12"/>
        <v>2</v>
      </c>
      <c r="W4" s="7">
        <f t="shared" si="7"/>
        <v>0.2857142857</v>
      </c>
      <c r="Y4">
        <f t="shared" si="8"/>
        <v>20</v>
      </c>
      <c r="Z4">
        <f t="shared" ref="Z4:AA4" si="13">SUM(B4,D4,F4,H4,J4)</f>
        <v>10</v>
      </c>
      <c r="AA4">
        <f t="shared" si="13"/>
        <v>10</v>
      </c>
      <c r="AB4" s="7"/>
      <c r="AC4" s="7">
        <f t="shared" si="10"/>
        <v>0.5</v>
      </c>
      <c r="AD4" s="7">
        <f t="shared" si="11"/>
        <v>0.6153846154</v>
      </c>
    </row>
    <row r="5">
      <c r="A5" s="3" t="s">
        <v>38</v>
      </c>
      <c r="B5" s="3">
        <v>6.0</v>
      </c>
      <c r="C5" s="3">
        <v>9.0</v>
      </c>
      <c r="D5" s="3">
        <v>1.0</v>
      </c>
      <c r="E5" s="3">
        <v>1.0</v>
      </c>
      <c r="F5" s="3">
        <v>1.0</v>
      </c>
      <c r="G5" s="3">
        <v>2.0</v>
      </c>
      <c r="H5" s="3">
        <v>2.0</v>
      </c>
      <c r="I5" s="3">
        <v>11.0</v>
      </c>
      <c r="J5" s="3">
        <v>0.0</v>
      </c>
      <c r="K5" s="3">
        <v>0.0</v>
      </c>
      <c r="L5" s="3"/>
      <c r="M5" s="5" t="s">
        <v>39</v>
      </c>
      <c r="O5" s="3" t="s">
        <v>23</v>
      </c>
      <c r="Q5">
        <f t="shared" si="3"/>
        <v>15</v>
      </c>
      <c r="R5" s="7">
        <f t="shared" si="4"/>
        <v>0.6</v>
      </c>
      <c r="T5">
        <f t="shared" si="5"/>
        <v>18</v>
      </c>
      <c r="U5">
        <f t="shared" ref="U5:V5" si="14">SUM(D5,F5,H5,J5)</f>
        <v>4</v>
      </c>
      <c r="V5">
        <f t="shared" si="14"/>
        <v>14</v>
      </c>
      <c r="W5" s="7">
        <f t="shared" si="7"/>
        <v>0.7777777778</v>
      </c>
      <c r="Y5">
        <f t="shared" si="8"/>
        <v>33</v>
      </c>
      <c r="Z5">
        <f t="shared" ref="Z5:AA5" si="15">SUM(B5,D5,F5,H5,J5)</f>
        <v>10</v>
      </c>
      <c r="AA5">
        <f t="shared" si="15"/>
        <v>23</v>
      </c>
      <c r="AB5" s="7"/>
      <c r="AC5" s="7">
        <f t="shared" si="10"/>
        <v>0.696969697</v>
      </c>
      <c r="AD5" s="7">
        <f t="shared" si="11"/>
        <v>0.6</v>
      </c>
    </row>
    <row r="6">
      <c r="A6" s="3" t="s">
        <v>42</v>
      </c>
      <c r="B6" s="3">
        <v>6.0</v>
      </c>
      <c r="C6" s="3">
        <v>8.0</v>
      </c>
      <c r="D6" s="3">
        <v>0.0</v>
      </c>
      <c r="E6" s="3">
        <v>0.0</v>
      </c>
      <c r="F6" s="3">
        <v>1.0</v>
      </c>
      <c r="G6" s="3">
        <v>0.0</v>
      </c>
      <c r="H6" s="3">
        <v>5.0</v>
      </c>
      <c r="I6" s="3">
        <v>4.0</v>
      </c>
      <c r="J6" s="3">
        <v>0.0</v>
      </c>
      <c r="K6" s="3">
        <v>2.0</v>
      </c>
      <c r="L6" s="3"/>
      <c r="M6" s="5" t="s">
        <v>43</v>
      </c>
      <c r="O6" s="3" t="s">
        <v>23</v>
      </c>
      <c r="Q6">
        <f t="shared" si="3"/>
        <v>14</v>
      </c>
      <c r="R6" s="7">
        <f t="shared" si="4"/>
        <v>0.5714285714</v>
      </c>
      <c r="T6">
        <f t="shared" si="5"/>
        <v>12</v>
      </c>
      <c r="U6">
        <f t="shared" ref="U6:V6" si="16">SUM(D6,F6,H6,J6)</f>
        <v>6</v>
      </c>
      <c r="V6">
        <f t="shared" si="16"/>
        <v>6</v>
      </c>
      <c r="W6" s="7">
        <f t="shared" si="7"/>
        <v>0.5</v>
      </c>
      <c r="Y6">
        <f t="shared" si="8"/>
        <v>26</v>
      </c>
      <c r="Z6">
        <f t="shared" ref="Z6:AA6" si="17">SUM(B6,D6,F6,H6,J6)</f>
        <v>12</v>
      </c>
      <c r="AA6">
        <f t="shared" si="17"/>
        <v>14</v>
      </c>
      <c r="AB6" s="7"/>
      <c r="AC6" s="7">
        <f t="shared" si="10"/>
        <v>0.5384615385</v>
      </c>
      <c r="AD6" s="7">
        <f t="shared" si="11"/>
        <v>0.5714285714</v>
      </c>
    </row>
    <row r="7">
      <c r="A7" s="3" t="s">
        <v>44</v>
      </c>
      <c r="B7" s="3">
        <v>19.0</v>
      </c>
      <c r="C7" s="3">
        <v>15.0</v>
      </c>
      <c r="D7" s="3">
        <v>1.0</v>
      </c>
      <c r="E7" s="3">
        <v>0.0</v>
      </c>
      <c r="F7" s="3">
        <v>1.0</v>
      </c>
      <c r="G7" s="3">
        <v>0.0</v>
      </c>
      <c r="H7" s="3">
        <v>0.0</v>
      </c>
      <c r="I7" s="3">
        <v>0.0</v>
      </c>
      <c r="J7" s="3">
        <v>1.0</v>
      </c>
      <c r="K7" s="3">
        <v>0.0</v>
      </c>
      <c r="L7" s="3"/>
      <c r="M7" s="5" t="s">
        <v>45</v>
      </c>
      <c r="O7" s="3" t="s">
        <v>32</v>
      </c>
      <c r="Q7">
        <f t="shared" si="3"/>
        <v>34</v>
      </c>
      <c r="R7" s="7">
        <f t="shared" si="4"/>
        <v>0.4411764706</v>
      </c>
      <c r="T7">
        <f t="shared" si="5"/>
        <v>3</v>
      </c>
      <c r="U7">
        <f t="shared" ref="U7:V7" si="18">SUM(D7,F7,H7,J7)</f>
        <v>3</v>
      </c>
      <c r="V7">
        <f t="shared" si="18"/>
        <v>0</v>
      </c>
      <c r="W7" s="7">
        <f t="shared" si="7"/>
        <v>0</v>
      </c>
      <c r="Y7">
        <f t="shared" si="8"/>
        <v>37</v>
      </c>
      <c r="Z7">
        <f t="shared" ref="Z7:AA7" si="19">SUM(B7,D7,F7,H7,J7)</f>
        <v>22</v>
      </c>
      <c r="AA7">
        <f t="shared" si="19"/>
        <v>15</v>
      </c>
      <c r="AB7" s="7"/>
      <c r="AC7" s="7">
        <f t="shared" si="10"/>
        <v>0.4054054054</v>
      </c>
      <c r="AD7" s="7">
        <f t="shared" si="11"/>
        <v>0.4411764706</v>
      </c>
    </row>
    <row r="8">
      <c r="A8" s="3" t="s">
        <v>49</v>
      </c>
      <c r="B8" s="3">
        <v>23.0</v>
      </c>
      <c r="C8" s="3">
        <v>18.0</v>
      </c>
      <c r="D8" s="3">
        <v>0.0</v>
      </c>
      <c r="E8" s="3">
        <v>1.0</v>
      </c>
      <c r="F8" s="3">
        <v>0.0</v>
      </c>
      <c r="G8" s="3">
        <v>0.0</v>
      </c>
      <c r="H8" s="3"/>
      <c r="I8" s="3"/>
      <c r="J8" s="3"/>
      <c r="K8" s="3"/>
      <c r="L8" s="3"/>
      <c r="M8" s="5" t="s">
        <v>50</v>
      </c>
      <c r="O8" s="3" t="s">
        <v>32</v>
      </c>
      <c r="Q8">
        <f t="shared" si="3"/>
        <v>41</v>
      </c>
      <c r="R8" s="7">
        <f t="shared" si="4"/>
        <v>0.4390243902</v>
      </c>
      <c r="T8">
        <f t="shared" si="5"/>
        <v>1</v>
      </c>
      <c r="U8">
        <f t="shared" ref="U8:V8" si="20">SUM(D8,F8,H8,J8)</f>
        <v>0</v>
      </c>
      <c r="V8">
        <f t="shared" si="20"/>
        <v>1</v>
      </c>
      <c r="W8" s="7">
        <f t="shared" si="7"/>
        <v>1</v>
      </c>
      <c r="Y8">
        <f t="shared" si="8"/>
        <v>42</v>
      </c>
      <c r="Z8">
        <f t="shared" ref="Z8:AA8" si="21">SUM(B8,D8,F8,H8,J8)</f>
        <v>23</v>
      </c>
      <c r="AA8">
        <f t="shared" si="21"/>
        <v>19</v>
      </c>
      <c r="AB8" s="7"/>
      <c r="AC8" s="7">
        <f t="shared" si="10"/>
        <v>0.4523809524</v>
      </c>
      <c r="AD8" s="7">
        <f t="shared" si="11"/>
        <v>0.4390243902</v>
      </c>
    </row>
    <row r="9">
      <c r="A9" s="3" t="s">
        <v>51</v>
      </c>
      <c r="B9" s="3">
        <v>11.0</v>
      </c>
      <c r="C9" s="3">
        <v>7.0</v>
      </c>
      <c r="D9" s="3">
        <v>0.0</v>
      </c>
      <c r="E9" s="3">
        <v>1.0</v>
      </c>
      <c r="F9" s="3">
        <v>1.0</v>
      </c>
      <c r="G9" s="3">
        <v>1.0</v>
      </c>
      <c r="H9" s="3">
        <v>0.0</v>
      </c>
      <c r="I9" s="3">
        <v>1.0</v>
      </c>
      <c r="J9" s="3">
        <v>0.0</v>
      </c>
      <c r="K9" s="3">
        <v>0.0</v>
      </c>
      <c r="L9" s="3"/>
      <c r="M9" s="5" t="s">
        <v>52</v>
      </c>
      <c r="O9" s="3" t="s">
        <v>23</v>
      </c>
      <c r="Q9">
        <f t="shared" si="3"/>
        <v>18</v>
      </c>
      <c r="R9" s="7">
        <f t="shared" si="4"/>
        <v>0.3888888889</v>
      </c>
      <c r="T9">
        <f t="shared" si="5"/>
        <v>4</v>
      </c>
      <c r="U9">
        <f t="shared" ref="U9:V9" si="22">SUM(D9,F9,H9,J9)</f>
        <v>1</v>
      </c>
      <c r="V9">
        <f t="shared" si="22"/>
        <v>3</v>
      </c>
      <c r="W9" s="7">
        <f t="shared" si="7"/>
        <v>0.75</v>
      </c>
      <c r="Y9">
        <f t="shared" si="8"/>
        <v>22</v>
      </c>
      <c r="Z9">
        <f t="shared" ref="Z9:AA9" si="23">SUM(B9,D9,F9,H9,J9)</f>
        <v>12</v>
      </c>
      <c r="AA9">
        <f t="shared" si="23"/>
        <v>10</v>
      </c>
      <c r="AB9" s="7"/>
      <c r="AC9" s="7">
        <f t="shared" si="10"/>
        <v>0.4545454545</v>
      </c>
      <c r="AD9" s="7">
        <f t="shared" si="11"/>
        <v>0.3888888889</v>
      </c>
    </row>
    <row r="10">
      <c r="A10" s="3" t="s">
        <v>53</v>
      </c>
      <c r="B10" s="3">
        <v>11.0</v>
      </c>
      <c r="C10" s="3">
        <v>7.0</v>
      </c>
      <c r="D10" s="3">
        <v>1.0</v>
      </c>
      <c r="E10" s="3">
        <v>2.0</v>
      </c>
      <c r="F10" s="3">
        <v>4.0</v>
      </c>
      <c r="G10" s="3">
        <v>2.0</v>
      </c>
      <c r="H10" s="3">
        <v>1.0</v>
      </c>
      <c r="I10" s="3">
        <v>0.0</v>
      </c>
      <c r="J10" s="3">
        <v>0.0</v>
      </c>
      <c r="K10" s="3">
        <v>0.0</v>
      </c>
      <c r="L10" s="3"/>
      <c r="M10" s="5" t="s">
        <v>54</v>
      </c>
      <c r="N10" s="3"/>
      <c r="O10" s="3" t="s">
        <v>32</v>
      </c>
      <c r="Q10">
        <f t="shared" si="3"/>
        <v>18</v>
      </c>
      <c r="R10" s="7">
        <f t="shared" si="4"/>
        <v>0.3888888889</v>
      </c>
      <c r="T10">
        <f t="shared" si="5"/>
        <v>10</v>
      </c>
      <c r="U10">
        <f t="shared" ref="U10:V10" si="24">SUM(D10,F10,H10,J10)</f>
        <v>6</v>
      </c>
      <c r="V10">
        <f t="shared" si="24"/>
        <v>4</v>
      </c>
      <c r="W10" s="7">
        <f t="shared" si="7"/>
        <v>0.4</v>
      </c>
      <c r="Y10">
        <f t="shared" si="8"/>
        <v>28</v>
      </c>
      <c r="Z10">
        <f t="shared" ref="Z10:AA10" si="25">SUM(B10,D10,F10,H10,J10)</f>
        <v>17</v>
      </c>
      <c r="AA10">
        <f t="shared" si="25"/>
        <v>11</v>
      </c>
      <c r="AB10" s="7"/>
      <c r="AC10" s="7">
        <f t="shared" si="10"/>
        <v>0.3928571429</v>
      </c>
      <c r="AD10" s="7">
        <f t="shared" si="11"/>
        <v>0.3888888889</v>
      </c>
    </row>
    <row r="11">
      <c r="A11" s="3" t="s">
        <v>57</v>
      </c>
      <c r="B11" s="3">
        <v>11.0</v>
      </c>
      <c r="C11" s="3">
        <v>7.0</v>
      </c>
      <c r="D11" s="3">
        <v>2.0</v>
      </c>
      <c r="E11" s="3">
        <v>0.0</v>
      </c>
      <c r="F11" s="3">
        <v>0.0</v>
      </c>
      <c r="G11" s="3">
        <v>1.0</v>
      </c>
      <c r="H11" s="3">
        <v>0.0</v>
      </c>
      <c r="I11" s="3">
        <v>0.0</v>
      </c>
      <c r="J11" s="3">
        <v>0.0</v>
      </c>
      <c r="K11" s="3">
        <v>0.0</v>
      </c>
      <c r="L11" s="3"/>
      <c r="M11" s="5" t="s">
        <v>58</v>
      </c>
      <c r="O11" s="3" t="s">
        <v>32</v>
      </c>
      <c r="Q11">
        <f t="shared" si="3"/>
        <v>18</v>
      </c>
      <c r="R11" s="7">
        <f t="shared" si="4"/>
        <v>0.3888888889</v>
      </c>
      <c r="T11">
        <f t="shared" si="5"/>
        <v>3</v>
      </c>
      <c r="U11">
        <f t="shared" ref="U11:V11" si="26">SUM(D11,F11,H11,J11)</f>
        <v>2</v>
      </c>
      <c r="V11">
        <f t="shared" si="26"/>
        <v>1</v>
      </c>
      <c r="W11" s="7">
        <f t="shared" si="7"/>
        <v>0.3333333333</v>
      </c>
      <c r="Y11">
        <f t="shared" si="8"/>
        <v>21</v>
      </c>
      <c r="Z11">
        <f t="shared" ref="Z11:AA11" si="27">SUM(B11,D11,F11,H11,J11)</f>
        <v>13</v>
      </c>
      <c r="AA11">
        <f t="shared" si="27"/>
        <v>8</v>
      </c>
      <c r="AB11" s="7"/>
      <c r="AC11" s="7">
        <f t="shared" si="10"/>
        <v>0.380952381</v>
      </c>
      <c r="AD11" s="7">
        <f t="shared" si="11"/>
        <v>0.3888888889</v>
      </c>
    </row>
    <row r="12">
      <c r="A12" s="3" t="s">
        <v>46</v>
      </c>
      <c r="B12" s="3">
        <v>13.0</v>
      </c>
      <c r="C12" s="3">
        <v>8.0</v>
      </c>
      <c r="D12" s="3">
        <v>1.0</v>
      </c>
      <c r="E12" s="3">
        <v>0.0</v>
      </c>
      <c r="F12" s="3">
        <v>1.0</v>
      </c>
      <c r="G12" s="3">
        <v>2.0</v>
      </c>
      <c r="H12" s="3">
        <v>4.0</v>
      </c>
      <c r="I12" s="3">
        <v>10.0</v>
      </c>
      <c r="J12" s="3">
        <v>0.0</v>
      </c>
      <c r="K12" s="3">
        <v>0.0</v>
      </c>
      <c r="L12" s="3"/>
      <c r="M12" s="5" t="s">
        <v>47</v>
      </c>
      <c r="O12" s="3" t="s">
        <v>23</v>
      </c>
      <c r="Q12">
        <f t="shared" si="3"/>
        <v>21</v>
      </c>
      <c r="R12" s="7">
        <f t="shared" si="4"/>
        <v>0.380952381</v>
      </c>
      <c r="T12">
        <f t="shared" si="5"/>
        <v>18</v>
      </c>
      <c r="U12">
        <f t="shared" ref="U12:V12" si="28">SUM(D12,F12,H12,J12)</f>
        <v>6</v>
      </c>
      <c r="V12">
        <f t="shared" si="28"/>
        <v>12</v>
      </c>
      <c r="W12" s="7">
        <f t="shared" si="7"/>
        <v>0.6666666667</v>
      </c>
      <c r="Y12">
        <f t="shared" si="8"/>
        <v>39</v>
      </c>
      <c r="Z12">
        <f t="shared" ref="Z12:AA12" si="29">SUM(B12,D12,F12,H12,J12)</f>
        <v>19</v>
      </c>
      <c r="AA12">
        <f t="shared" si="29"/>
        <v>20</v>
      </c>
      <c r="AB12" s="7"/>
      <c r="AC12" s="7">
        <f t="shared" si="10"/>
        <v>0.5128205128</v>
      </c>
      <c r="AD12" s="7">
        <f t="shared" si="11"/>
        <v>0.380952381</v>
      </c>
    </row>
    <row r="13">
      <c r="A13" s="3" t="s">
        <v>59</v>
      </c>
      <c r="B13" s="3">
        <v>20.0</v>
      </c>
      <c r="C13" s="3">
        <v>11.0</v>
      </c>
      <c r="D13" s="3">
        <v>3.0</v>
      </c>
      <c r="E13" s="3">
        <v>2.0</v>
      </c>
      <c r="F13" s="3">
        <v>1.0</v>
      </c>
      <c r="G13" s="3">
        <v>3.0</v>
      </c>
      <c r="H13" s="3">
        <v>4.0</v>
      </c>
      <c r="I13" s="3">
        <v>3.0</v>
      </c>
      <c r="J13" s="3">
        <v>2.0</v>
      </c>
      <c r="K13" s="3">
        <v>1.0</v>
      </c>
      <c r="L13" s="3"/>
      <c r="M13" s="5" t="s">
        <v>60</v>
      </c>
      <c r="N13" s="3"/>
      <c r="O13" s="3" t="s">
        <v>23</v>
      </c>
      <c r="Q13">
        <f t="shared" si="3"/>
        <v>31</v>
      </c>
      <c r="R13" s="7">
        <f t="shared" si="4"/>
        <v>0.3548387097</v>
      </c>
      <c r="T13">
        <f t="shared" si="5"/>
        <v>19</v>
      </c>
      <c r="U13">
        <f t="shared" ref="U13:V13" si="30">SUM(D13,F13,H13,J13)</f>
        <v>10</v>
      </c>
      <c r="V13">
        <f t="shared" si="30"/>
        <v>9</v>
      </c>
      <c r="W13" s="7">
        <f t="shared" si="7"/>
        <v>0.4736842105</v>
      </c>
      <c r="Y13">
        <f t="shared" si="8"/>
        <v>50</v>
      </c>
      <c r="Z13">
        <f t="shared" ref="Z13:AA13" si="31">SUM(B13,D13,F13,H13,J13)</f>
        <v>30</v>
      </c>
      <c r="AA13">
        <f t="shared" si="31"/>
        <v>20</v>
      </c>
      <c r="AB13" s="7"/>
      <c r="AC13" s="7">
        <f t="shared" si="10"/>
        <v>0.4</v>
      </c>
      <c r="AD13" s="7">
        <f t="shared" si="11"/>
        <v>0.3548387097</v>
      </c>
    </row>
    <row r="14">
      <c r="A14" s="3" t="s">
        <v>63</v>
      </c>
      <c r="B14" s="3">
        <v>33.0</v>
      </c>
      <c r="C14" s="3">
        <v>17.0</v>
      </c>
      <c r="D14" s="3">
        <v>2.0</v>
      </c>
      <c r="E14" s="3">
        <v>1.0</v>
      </c>
      <c r="F14" s="3">
        <v>1.0</v>
      </c>
      <c r="G14" s="3">
        <v>2.0</v>
      </c>
      <c r="H14" s="3">
        <v>3.0</v>
      </c>
      <c r="I14" s="3">
        <v>2.0</v>
      </c>
      <c r="J14" s="3">
        <v>0.0</v>
      </c>
      <c r="K14" s="3">
        <v>0.0</v>
      </c>
      <c r="L14" s="3"/>
      <c r="M14" s="5" t="s">
        <v>64</v>
      </c>
      <c r="O14" s="3" t="s">
        <v>23</v>
      </c>
      <c r="Q14">
        <f t="shared" si="3"/>
        <v>50</v>
      </c>
      <c r="R14" s="7">
        <f t="shared" si="4"/>
        <v>0.34</v>
      </c>
      <c r="T14">
        <f t="shared" si="5"/>
        <v>11</v>
      </c>
      <c r="U14">
        <f t="shared" ref="U14:V14" si="32">SUM(D14,F14,H14,J14)</f>
        <v>6</v>
      </c>
      <c r="V14">
        <f t="shared" si="32"/>
        <v>5</v>
      </c>
      <c r="W14" s="7">
        <f t="shared" si="7"/>
        <v>0.4545454545</v>
      </c>
      <c r="Y14">
        <f t="shared" si="8"/>
        <v>61</v>
      </c>
      <c r="Z14">
        <f t="shared" ref="Z14:AA14" si="33">SUM(B14,D14,F14,H14,J14)</f>
        <v>39</v>
      </c>
      <c r="AA14">
        <f t="shared" si="33"/>
        <v>22</v>
      </c>
      <c r="AB14" s="7"/>
      <c r="AC14" s="7">
        <f t="shared" si="10"/>
        <v>0.3606557377</v>
      </c>
      <c r="AD14" s="7">
        <f t="shared" si="11"/>
        <v>0.34</v>
      </c>
    </row>
    <row r="15">
      <c r="A15" s="3" t="s">
        <v>55</v>
      </c>
      <c r="B15" s="3">
        <v>2.0</v>
      </c>
      <c r="C15" s="3">
        <v>1.0</v>
      </c>
      <c r="D15" s="3">
        <v>0.0</v>
      </c>
      <c r="E15" s="3">
        <v>0.0</v>
      </c>
      <c r="F15" s="3">
        <v>0.0</v>
      </c>
      <c r="G15" s="3">
        <v>1.0</v>
      </c>
      <c r="H15" s="3">
        <v>0.0</v>
      </c>
      <c r="I15" s="3">
        <v>0.0</v>
      </c>
      <c r="J15" s="3">
        <v>0.0</v>
      </c>
      <c r="K15" s="3">
        <v>0.0</v>
      </c>
      <c r="L15" s="3"/>
      <c r="M15" s="5" t="s">
        <v>56</v>
      </c>
      <c r="O15" s="3" t="s">
        <v>23</v>
      </c>
      <c r="Q15">
        <f t="shared" si="3"/>
        <v>3</v>
      </c>
      <c r="R15" s="7">
        <f t="shared" si="4"/>
        <v>0.3333333333</v>
      </c>
      <c r="T15">
        <f t="shared" si="5"/>
        <v>1</v>
      </c>
      <c r="U15">
        <f t="shared" ref="U15:V15" si="34">SUM(D15,F15,H15,J15)</f>
        <v>0</v>
      </c>
      <c r="V15">
        <f t="shared" si="34"/>
        <v>1</v>
      </c>
      <c r="W15" s="7">
        <f t="shared" si="7"/>
        <v>1</v>
      </c>
      <c r="Y15">
        <f t="shared" si="8"/>
        <v>4</v>
      </c>
      <c r="Z15">
        <f t="shared" ref="Z15:AA15" si="35">SUM(B15,D15,F15,H15,J15)</f>
        <v>2</v>
      </c>
      <c r="AA15">
        <f t="shared" si="35"/>
        <v>2</v>
      </c>
      <c r="AB15" s="7"/>
      <c r="AC15" s="7">
        <f t="shared" si="10"/>
        <v>0.5</v>
      </c>
      <c r="AD15" s="7">
        <f t="shared" si="11"/>
        <v>0.3333333333</v>
      </c>
    </row>
    <row r="16">
      <c r="A16" s="3" t="s">
        <v>65</v>
      </c>
      <c r="B16" s="3">
        <v>4.0</v>
      </c>
      <c r="C16" s="3">
        <v>2.0</v>
      </c>
      <c r="D16" s="3">
        <v>1.0</v>
      </c>
      <c r="E16" s="3">
        <v>0.0</v>
      </c>
      <c r="F16" s="3">
        <v>0.0</v>
      </c>
      <c r="G16" s="3">
        <v>1.0</v>
      </c>
      <c r="H16" s="3">
        <v>0.0</v>
      </c>
      <c r="I16" s="3">
        <v>0.0</v>
      </c>
      <c r="J16" s="3">
        <v>0.0</v>
      </c>
      <c r="K16" s="3">
        <v>0.0</v>
      </c>
      <c r="L16" s="3"/>
      <c r="M16" s="5" t="s">
        <v>66</v>
      </c>
      <c r="O16" s="3" t="s">
        <v>35</v>
      </c>
      <c r="Q16">
        <f t="shared" si="3"/>
        <v>6</v>
      </c>
      <c r="R16" s="7">
        <f t="shared" si="4"/>
        <v>0.3333333333</v>
      </c>
      <c r="T16">
        <f t="shared" si="5"/>
        <v>2</v>
      </c>
      <c r="U16">
        <f t="shared" ref="U16:V16" si="36">SUM(D16,F16,H16,J16)</f>
        <v>1</v>
      </c>
      <c r="V16">
        <f t="shared" si="36"/>
        <v>1</v>
      </c>
      <c r="W16" s="7">
        <f t="shared" si="7"/>
        <v>0.5</v>
      </c>
      <c r="Y16">
        <f t="shared" si="8"/>
        <v>8</v>
      </c>
      <c r="Z16">
        <f t="shared" ref="Z16:AA16" si="37">SUM(B16,D16,F16,H16,J16)</f>
        <v>5</v>
      </c>
      <c r="AA16">
        <f t="shared" si="37"/>
        <v>3</v>
      </c>
      <c r="AB16" s="7"/>
      <c r="AC16" s="7">
        <f t="shared" si="10"/>
        <v>0.375</v>
      </c>
      <c r="AD16" s="7">
        <f t="shared" si="11"/>
        <v>0.3333333333</v>
      </c>
    </row>
    <row r="17">
      <c r="A17" s="3" t="s">
        <v>40</v>
      </c>
      <c r="B17" s="3">
        <v>4.0</v>
      </c>
      <c r="C17" s="3">
        <v>2.0</v>
      </c>
      <c r="D17" s="3">
        <v>0.0</v>
      </c>
      <c r="E17" s="3">
        <v>0.0</v>
      </c>
      <c r="F17" s="3">
        <v>0.0</v>
      </c>
      <c r="G17" s="3">
        <v>2.0</v>
      </c>
      <c r="H17" s="3">
        <v>2.0</v>
      </c>
      <c r="I17" s="3">
        <v>7.0</v>
      </c>
      <c r="J17" s="3">
        <v>0.0</v>
      </c>
      <c r="K17" s="3">
        <v>0.0</v>
      </c>
      <c r="L17" s="3"/>
      <c r="M17" s="5" t="s">
        <v>41</v>
      </c>
      <c r="O17" s="3" t="s">
        <v>23</v>
      </c>
      <c r="Q17">
        <f t="shared" si="3"/>
        <v>6</v>
      </c>
      <c r="R17" s="7">
        <f t="shared" si="4"/>
        <v>0.3333333333</v>
      </c>
      <c r="T17">
        <f t="shared" si="5"/>
        <v>11</v>
      </c>
      <c r="U17">
        <f t="shared" ref="U17:V17" si="38">SUM(D17,F17,H17,J17)</f>
        <v>2</v>
      </c>
      <c r="V17">
        <f t="shared" si="38"/>
        <v>9</v>
      </c>
      <c r="W17" s="7">
        <f t="shared" si="7"/>
        <v>0.8181818182</v>
      </c>
      <c r="Y17">
        <f t="shared" si="8"/>
        <v>17</v>
      </c>
      <c r="Z17">
        <f t="shared" ref="Z17:AA17" si="39">SUM(B17,D17,F17,H17,J17)</f>
        <v>6</v>
      </c>
      <c r="AA17">
        <f t="shared" si="39"/>
        <v>11</v>
      </c>
      <c r="AB17" s="7"/>
      <c r="AC17" s="7">
        <f t="shared" si="10"/>
        <v>0.6470588235</v>
      </c>
      <c r="AD17" s="7">
        <f t="shared" si="11"/>
        <v>0.3333333333</v>
      </c>
    </row>
    <row r="18">
      <c r="A18" s="3" t="s">
        <v>69</v>
      </c>
      <c r="B18" s="3">
        <v>6.0</v>
      </c>
      <c r="C18" s="3">
        <v>3.0</v>
      </c>
      <c r="D18" s="3">
        <v>1.0</v>
      </c>
      <c r="E18" s="3">
        <v>0.0</v>
      </c>
      <c r="F18" s="3">
        <v>2.0</v>
      </c>
      <c r="G18" s="3">
        <v>0.0</v>
      </c>
      <c r="H18" s="3">
        <v>2.0</v>
      </c>
      <c r="I18" s="3">
        <v>0.0</v>
      </c>
      <c r="J18" s="3">
        <v>2.0</v>
      </c>
      <c r="K18" s="3">
        <v>0.0</v>
      </c>
      <c r="L18" s="3"/>
      <c r="M18" s="5" t="s">
        <v>70</v>
      </c>
      <c r="O18" s="3" t="s">
        <v>35</v>
      </c>
      <c r="Q18">
        <f t="shared" si="3"/>
        <v>9</v>
      </c>
      <c r="R18" s="7">
        <f t="shared" si="4"/>
        <v>0.3333333333</v>
      </c>
      <c r="T18">
        <f t="shared" si="5"/>
        <v>7</v>
      </c>
      <c r="U18">
        <f t="shared" ref="U18:V18" si="40">SUM(D18,F18,H18,J18)</f>
        <v>7</v>
      </c>
      <c r="V18">
        <f t="shared" si="40"/>
        <v>0</v>
      </c>
      <c r="W18" s="7">
        <f t="shared" si="7"/>
        <v>0</v>
      </c>
      <c r="Y18">
        <f t="shared" si="8"/>
        <v>16</v>
      </c>
      <c r="Z18">
        <f t="shared" ref="Z18:AA18" si="41">SUM(B18,D18,F18,H18,J18)</f>
        <v>13</v>
      </c>
      <c r="AA18">
        <f t="shared" si="41"/>
        <v>3</v>
      </c>
      <c r="AB18" s="7"/>
      <c r="AC18" s="7">
        <f t="shared" si="10"/>
        <v>0.1875</v>
      </c>
      <c r="AD18" s="7">
        <f t="shared" si="11"/>
        <v>0.3333333333</v>
      </c>
    </row>
    <row r="19">
      <c r="A19" s="3" t="s">
        <v>61</v>
      </c>
      <c r="B19" s="3">
        <v>7.0</v>
      </c>
      <c r="C19" s="3">
        <v>3.0</v>
      </c>
      <c r="D19" s="3">
        <v>0.0</v>
      </c>
      <c r="E19" s="3">
        <v>0.0</v>
      </c>
      <c r="F19" s="3">
        <v>2.0</v>
      </c>
      <c r="G19" s="3">
        <v>2.0</v>
      </c>
      <c r="H19" s="3">
        <v>1.0</v>
      </c>
      <c r="I19" s="3">
        <v>3.0</v>
      </c>
      <c r="J19" s="3">
        <v>1.0</v>
      </c>
      <c r="K19" s="3">
        <v>0.0</v>
      </c>
      <c r="L19" s="3"/>
      <c r="M19" s="5" t="s">
        <v>62</v>
      </c>
      <c r="O19" s="3" t="s">
        <v>23</v>
      </c>
      <c r="Q19">
        <f t="shared" si="3"/>
        <v>10</v>
      </c>
      <c r="R19" s="7">
        <f t="shared" si="4"/>
        <v>0.3</v>
      </c>
      <c r="T19">
        <f t="shared" si="5"/>
        <v>9</v>
      </c>
      <c r="U19">
        <f t="shared" ref="U19:V19" si="42">SUM(D19,F19,H19,J19)</f>
        <v>4</v>
      </c>
      <c r="V19">
        <f t="shared" si="42"/>
        <v>5</v>
      </c>
      <c r="W19" s="7">
        <f t="shared" si="7"/>
        <v>0.5555555556</v>
      </c>
      <c r="Y19">
        <f t="shared" si="8"/>
        <v>19</v>
      </c>
      <c r="Z19">
        <f t="shared" ref="Z19:AA19" si="43">SUM(B19,D19,F19,H19,J19)</f>
        <v>11</v>
      </c>
      <c r="AA19">
        <f t="shared" si="43"/>
        <v>8</v>
      </c>
      <c r="AB19" s="7"/>
      <c r="AC19" s="7">
        <f t="shared" si="10"/>
        <v>0.4210526316</v>
      </c>
      <c r="AD19" s="7">
        <f t="shared" si="11"/>
        <v>0.3</v>
      </c>
    </row>
    <row r="20">
      <c r="A20" s="3" t="s">
        <v>73</v>
      </c>
      <c r="B20" s="3">
        <v>10.0</v>
      </c>
      <c r="C20" s="3">
        <v>4.0</v>
      </c>
      <c r="D20" s="3">
        <v>1.0</v>
      </c>
      <c r="E20" s="3">
        <v>0.0</v>
      </c>
      <c r="F20" s="3">
        <v>1.0</v>
      </c>
      <c r="G20" s="3">
        <v>0.0</v>
      </c>
      <c r="H20" s="3"/>
      <c r="I20" s="3"/>
      <c r="J20" s="3"/>
      <c r="K20" s="3"/>
      <c r="L20" s="3"/>
      <c r="M20" s="5" t="s">
        <v>74</v>
      </c>
      <c r="O20" s="3" t="s">
        <v>48</v>
      </c>
      <c r="Q20">
        <f t="shared" si="3"/>
        <v>14</v>
      </c>
      <c r="R20" s="7">
        <f t="shared" si="4"/>
        <v>0.2857142857</v>
      </c>
      <c r="T20">
        <f t="shared" si="5"/>
        <v>2</v>
      </c>
      <c r="U20">
        <f t="shared" ref="U20:V20" si="44">SUM(D20,F20,H20,J20)</f>
        <v>2</v>
      </c>
      <c r="V20">
        <f t="shared" si="44"/>
        <v>0</v>
      </c>
      <c r="W20" s="7">
        <f t="shared" si="7"/>
        <v>0</v>
      </c>
      <c r="Y20">
        <f t="shared" si="8"/>
        <v>16</v>
      </c>
      <c r="Z20">
        <f t="shared" ref="Z20:AA20" si="45">SUM(B20,D20,F20,H20,J20)</f>
        <v>12</v>
      </c>
      <c r="AA20">
        <f t="shared" si="45"/>
        <v>4</v>
      </c>
      <c r="AB20" s="7"/>
      <c r="AC20" s="7">
        <f t="shared" si="10"/>
        <v>0.25</v>
      </c>
      <c r="AD20" s="7">
        <f t="shared" si="11"/>
        <v>0.2857142857</v>
      </c>
    </row>
    <row r="21">
      <c r="A21" s="3" t="s">
        <v>75</v>
      </c>
      <c r="B21" s="3">
        <v>23.0</v>
      </c>
      <c r="C21" s="3">
        <v>8.0</v>
      </c>
      <c r="D21" s="3">
        <v>2.0</v>
      </c>
      <c r="E21" s="3">
        <v>0.0</v>
      </c>
      <c r="F21" s="3">
        <v>0.0</v>
      </c>
      <c r="G21" s="3">
        <v>4.0</v>
      </c>
      <c r="H21" s="3">
        <v>1.0</v>
      </c>
      <c r="I21" s="3">
        <v>3.0</v>
      </c>
      <c r="J21" s="3">
        <v>1.0</v>
      </c>
      <c r="K21" s="3">
        <v>0.0</v>
      </c>
      <c r="L21" s="3"/>
      <c r="M21" s="5" t="s">
        <v>76</v>
      </c>
      <c r="O21" s="3" t="s">
        <v>23</v>
      </c>
      <c r="Q21">
        <f t="shared" si="3"/>
        <v>31</v>
      </c>
      <c r="R21" s="7">
        <f t="shared" si="4"/>
        <v>0.2580645161</v>
      </c>
      <c r="T21">
        <f t="shared" si="5"/>
        <v>11</v>
      </c>
      <c r="U21">
        <f t="shared" ref="U21:V21" si="46">SUM(D21,F21,H21,J21)</f>
        <v>4</v>
      </c>
      <c r="V21">
        <f t="shared" si="46"/>
        <v>7</v>
      </c>
      <c r="W21" s="7">
        <f t="shared" si="7"/>
        <v>0.6363636364</v>
      </c>
      <c r="Y21">
        <f t="shared" si="8"/>
        <v>42</v>
      </c>
      <c r="Z21">
        <f t="shared" ref="Z21:AA21" si="47">SUM(B21,D21,F21,H21,J21)</f>
        <v>27</v>
      </c>
      <c r="AA21">
        <f t="shared" si="47"/>
        <v>15</v>
      </c>
      <c r="AB21" s="7"/>
      <c r="AC21" s="7">
        <f t="shared" si="10"/>
        <v>0.3571428571</v>
      </c>
      <c r="AD21" s="7">
        <f t="shared" si="11"/>
        <v>0.2580645161</v>
      </c>
    </row>
    <row r="22">
      <c r="A22" s="3" t="s">
        <v>77</v>
      </c>
      <c r="B22" s="3">
        <v>18.0</v>
      </c>
      <c r="C22" s="3">
        <v>6.0</v>
      </c>
      <c r="D22" s="3">
        <v>3.0</v>
      </c>
      <c r="E22" s="3">
        <v>1.0</v>
      </c>
      <c r="F22" s="3">
        <v>4.0</v>
      </c>
      <c r="G22" s="3">
        <v>1.0</v>
      </c>
      <c r="H22" s="3">
        <v>1.0</v>
      </c>
      <c r="I22" s="3">
        <v>0.0</v>
      </c>
      <c r="J22" s="3">
        <v>2.0</v>
      </c>
      <c r="K22" s="3">
        <v>0.0</v>
      </c>
      <c r="L22" s="3"/>
      <c r="M22" s="5" t="s">
        <v>80</v>
      </c>
      <c r="O22" s="3" t="s">
        <v>48</v>
      </c>
      <c r="Q22">
        <f t="shared" si="3"/>
        <v>24</v>
      </c>
      <c r="R22" s="7">
        <f t="shared" si="4"/>
        <v>0.25</v>
      </c>
      <c r="T22">
        <f t="shared" si="5"/>
        <v>12</v>
      </c>
      <c r="U22">
        <f t="shared" ref="U22:V22" si="48">SUM(D22,F22,H22,J22)</f>
        <v>10</v>
      </c>
      <c r="V22">
        <f t="shared" si="48"/>
        <v>2</v>
      </c>
      <c r="W22" s="7">
        <f t="shared" si="7"/>
        <v>0.1666666667</v>
      </c>
      <c r="Y22">
        <f t="shared" si="8"/>
        <v>36</v>
      </c>
      <c r="Z22">
        <f t="shared" ref="Z22:AA22" si="49">SUM(B22,D22,F22,H22,J22)</f>
        <v>28</v>
      </c>
      <c r="AA22">
        <f t="shared" si="49"/>
        <v>8</v>
      </c>
      <c r="AB22" s="7"/>
      <c r="AC22" s="7">
        <f t="shared" si="10"/>
        <v>0.2222222222</v>
      </c>
      <c r="AD22" s="7">
        <f t="shared" si="11"/>
        <v>0.25</v>
      </c>
    </row>
    <row r="23">
      <c r="A23" s="3" t="s">
        <v>89</v>
      </c>
      <c r="B23" s="3">
        <v>12.0</v>
      </c>
      <c r="C23" s="3">
        <v>4.0</v>
      </c>
      <c r="D23" s="3">
        <v>1.0</v>
      </c>
      <c r="E23" s="3">
        <v>0.0</v>
      </c>
      <c r="F23" s="3">
        <v>3.0</v>
      </c>
      <c r="G23" s="3">
        <v>1.0</v>
      </c>
      <c r="H23" s="3">
        <v>1.0</v>
      </c>
      <c r="I23" s="3">
        <v>1.0</v>
      </c>
      <c r="J23" s="3">
        <v>0.0</v>
      </c>
      <c r="K23" s="3">
        <v>0.0</v>
      </c>
      <c r="L23" s="3"/>
      <c r="M23" s="5" t="s">
        <v>90</v>
      </c>
      <c r="O23" s="3" t="s">
        <v>23</v>
      </c>
      <c r="Q23">
        <f t="shared" si="3"/>
        <v>16</v>
      </c>
      <c r="R23" s="7">
        <f t="shared" si="4"/>
        <v>0.25</v>
      </c>
      <c r="T23">
        <f t="shared" si="5"/>
        <v>7</v>
      </c>
      <c r="U23">
        <f t="shared" ref="U23:V23" si="50">SUM(D23,F23,H23,J23)</f>
        <v>5</v>
      </c>
      <c r="V23">
        <f t="shared" si="50"/>
        <v>2</v>
      </c>
      <c r="W23" s="7">
        <f t="shared" si="7"/>
        <v>0.2857142857</v>
      </c>
      <c r="Y23">
        <f t="shared" si="8"/>
        <v>23</v>
      </c>
      <c r="Z23">
        <f t="shared" ref="Z23:AA23" si="51">SUM(B23,D23,F23,H23,J23)</f>
        <v>17</v>
      </c>
      <c r="AA23">
        <f t="shared" si="51"/>
        <v>6</v>
      </c>
      <c r="AB23" s="7"/>
      <c r="AC23" s="7">
        <f t="shared" si="10"/>
        <v>0.2608695652</v>
      </c>
      <c r="AD23" s="7">
        <f t="shared" si="11"/>
        <v>0.25</v>
      </c>
    </row>
    <row r="24">
      <c r="A24" s="3" t="s">
        <v>67</v>
      </c>
      <c r="B24" s="3">
        <v>13.0</v>
      </c>
      <c r="C24" s="3">
        <v>4.0</v>
      </c>
      <c r="D24" s="3">
        <v>0.0</v>
      </c>
      <c r="E24" s="3">
        <v>0.0</v>
      </c>
      <c r="F24" s="3">
        <v>0.0</v>
      </c>
      <c r="G24" s="3">
        <v>2.0</v>
      </c>
      <c r="H24" s="3">
        <v>0.0</v>
      </c>
      <c r="I24" s="3">
        <v>2.0</v>
      </c>
      <c r="J24" s="3">
        <v>0.0</v>
      </c>
      <c r="K24" s="3">
        <v>0.0</v>
      </c>
      <c r="L24" s="3"/>
      <c r="M24" s="5" t="s">
        <v>68</v>
      </c>
      <c r="O24" s="3" t="s">
        <v>23</v>
      </c>
      <c r="Q24">
        <f t="shared" si="3"/>
        <v>17</v>
      </c>
      <c r="R24" s="7">
        <f t="shared" si="4"/>
        <v>0.2352941176</v>
      </c>
      <c r="T24">
        <f t="shared" si="5"/>
        <v>4</v>
      </c>
      <c r="U24">
        <f t="shared" ref="U24:V24" si="52">SUM(D24,F24,H24,J24)</f>
        <v>0</v>
      </c>
      <c r="V24">
        <f t="shared" si="52"/>
        <v>4</v>
      </c>
      <c r="W24" s="7">
        <f t="shared" si="7"/>
        <v>1</v>
      </c>
      <c r="Y24">
        <f t="shared" si="8"/>
        <v>21</v>
      </c>
      <c r="Z24">
        <f t="shared" ref="Z24:AA24" si="53">SUM(B24,D24,F24,H24,J24)</f>
        <v>13</v>
      </c>
      <c r="AA24">
        <f t="shared" si="53"/>
        <v>8</v>
      </c>
      <c r="AB24" s="7"/>
      <c r="AC24" s="7">
        <f t="shared" si="10"/>
        <v>0.380952381</v>
      </c>
      <c r="AD24" s="7">
        <f t="shared" si="11"/>
        <v>0.2352941176</v>
      </c>
    </row>
    <row r="25">
      <c r="A25" s="3" t="s">
        <v>78</v>
      </c>
      <c r="B25" s="3">
        <v>18.0</v>
      </c>
      <c r="C25" s="3">
        <v>5.0</v>
      </c>
      <c r="D25" s="3">
        <v>0.0</v>
      </c>
      <c r="E25" s="3">
        <v>0.0</v>
      </c>
      <c r="F25" s="3">
        <v>1.0</v>
      </c>
      <c r="G25" s="3">
        <v>0.0</v>
      </c>
      <c r="H25" s="3">
        <v>0.0</v>
      </c>
      <c r="I25" s="3">
        <v>4.0</v>
      </c>
      <c r="J25" s="3">
        <v>0.0</v>
      </c>
      <c r="K25" s="3">
        <v>0.0</v>
      </c>
      <c r="L25" s="3"/>
      <c r="M25" s="5" t="s">
        <v>79</v>
      </c>
      <c r="O25" s="3" t="s">
        <v>23</v>
      </c>
      <c r="Q25">
        <f t="shared" si="3"/>
        <v>23</v>
      </c>
      <c r="R25" s="7">
        <f t="shared" si="4"/>
        <v>0.2173913043</v>
      </c>
      <c r="T25">
        <f t="shared" si="5"/>
        <v>5</v>
      </c>
      <c r="U25">
        <f t="shared" ref="U25:V25" si="54">SUM(D25,F25,H25,J25)</f>
        <v>1</v>
      </c>
      <c r="V25">
        <f t="shared" si="54"/>
        <v>4</v>
      </c>
      <c r="W25" s="7">
        <f t="shared" si="7"/>
        <v>0.8</v>
      </c>
      <c r="Y25">
        <f t="shared" si="8"/>
        <v>28</v>
      </c>
      <c r="Z25">
        <f t="shared" ref="Z25:AA25" si="55">SUM(B25,D25,F25,H25,J25)</f>
        <v>19</v>
      </c>
      <c r="AA25">
        <f t="shared" si="55"/>
        <v>9</v>
      </c>
      <c r="AB25" s="7"/>
      <c r="AC25" s="7">
        <f t="shared" si="10"/>
        <v>0.3214285714</v>
      </c>
      <c r="AD25" s="7">
        <f t="shared" si="11"/>
        <v>0.2173913043</v>
      </c>
    </row>
    <row r="26">
      <c r="A26" s="3" t="s">
        <v>102</v>
      </c>
      <c r="B26" s="3">
        <v>26.0</v>
      </c>
      <c r="C26" s="3">
        <v>7.0</v>
      </c>
      <c r="D26" s="3">
        <v>0.0</v>
      </c>
      <c r="E26" s="3">
        <v>0.0</v>
      </c>
      <c r="F26" s="3">
        <v>4.0</v>
      </c>
      <c r="G26" s="3">
        <v>0.0</v>
      </c>
      <c r="H26" s="3"/>
      <c r="I26" s="3"/>
      <c r="J26" s="3"/>
      <c r="K26" s="3"/>
      <c r="L26" s="3"/>
      <c r="M26" s="5" t="s">
        <v>103</v>
      </c>
      <c r="O26" s="3" t="s">
        <v>32</v>
      </c>
      <c r="Q26">
        <f t="shared" si="3"/>
        <v>33</v>
      </c>
      <c r="R26" s="7">
        <f t="shared" si="4"/>
        <v>0.2121212121</v>
      </c>
      <c r="T26">
        <f t="shared" si="5"/>
        <v>4</v>
      </c>
      <c r="U26">
        <f t="shared" ref="U26:V26" si="56">SUM(D26,F26,H26,J26)</f>
        <v>4</v>
      </c>
      <c r="V26">
        <f t="shared" si="56"/>
        <v>0</v>
      </c>
      <c r="W26" s="7">
        <f t="shared" si="7"/>
        <v>0</v>
      </c>
      <c r="Y26">
        <f t="shared" si="8"/>
        <v>37</v>
      </c>
      <c r="Z26">
        <f t="shared" ref="Z26:AA26" si="57">SUM(B26,D26,F26,H26,J26)</f>
        <v>30</v>
      </c>
      <c r="AA26">
        <f t="shared" si="57"/>
        <v>7</v>
      </c>
      <c r="AB26" s="7"/>
      <c r="AC26" s="7">
        <f t="shared" si="10"/>
        <v>0.1891891892</v>
      </c>
      <c r="AD26" s="7">
        <f t="shared" si="11"/>
        <v>0.2121212121</v>
      </c>
    </row>
    <row r="27">
      <c r="A27" s="3" t="s">
        <v>106</v>
      </c>
      <c r="B27" s="3">
        <v>27.0</v>
      </c>
      <c r="C27" s="3">
        <v>7.0</v>
      </c>
      <c r="D27" s="3">
        <v>2.0</v>
      </c>
      <c r="E27" s="3">
        <v>1.0</v>
      </c>
      <c r="F27" s="3">
        <v>1.0</v>
      </c>
      <c r="G27" s="3">
        <v>0.0</v>
      </c>
      <c r="H27" s="3">
        <v>0.0</v>
      </c>
      <c r="I27" s="3">
        <v>0.0</v>
      </c>
      <c r="J27" s="3">
        <v>1.0</v>
      </c>
      <c r="K27" s="3">
        <v>0.0</v>
      </c>
      <c r="L27" s="3"/>
      <c r="M27" s="5" t="s">
        <v>107</v>
      </c>
      <c r="O27" s="3" t="s">
        <v>35</v>
      </c>
      <c r="Q27">
        <f t="shared" si="3"/>
        <v>34</v>
      </c>
      <c r="R27" s="7">
        <f t="shared" si="4"/>
        <v>0.2058823529</v>
      </c>
      <c r="T27">
        <f t="shared" si="5"/>
        <v>5</v>
      </c>
      <c r="U27">
        <f t="shared" ref="U27:V27" si="58">SUM(D27,F27,H27,J27)</f>
        <v>4</v>
      </c>
      <c r="V27">
        <f t="shared" si="58"/>
        <v>1</v>
      </c>
      <c r="W27" s="7">
        <f t="shared" si="7"/>
        <v>0.2</v>
      </c>
      <c r="Y27">
        <f t="shared" si="8"/>
        <v>39</v>
      </c>
      <c r="Z27">
        <f t="shared" ref="Z27:AA27" si="59">SUM(B27,D27,F27,H27,J27)</f>
        <v>31</v>
      </c>
      <c r="AA27">
        <f t="shared" si="59"/>
        <v>8</v>
      </c>
      <c r="AB27" s="7"/>
      <c r="AC27" s="7">
        <f t="shared" si="10"/>
        <v>0.2051282051</v>
      </c>
      <c r="AD27" s="7">
        <f t="shared" si="11"/>
        <v>0.2058823529</v>
      </c>
    </row>
    <row r="28">
      <c r="A28" s="3" t="s">
        <v>96</v>
      </c>
      <c r="B28" s="3">
        <v>27.0</v>
      </c>
      <c r="C28" s="3">
        <v>7.0</v>
      </c>
      <c r="D28" s="3">
        <v>1.0</v>
      </c>
      <c r="E28" s="3">
        <v>0.0</v>
      </c>
      <c r="F28" s="3">
        <v>0.0</v>
      </c>
      <c r="G28" s="3">
        <v>4.0</v>
      </c>
      <c r="H28" s="3">
        <v>3.0</v>
      </c>
      <c r="I28" s="3">
        <v>1.0</v>
      </c>
      <c r="J28" s="3">
        <v>0.0</v>
      </c>
      <c r="K28" s="3">
        <v>0.0</v>
      </c>
      <c r="L28" s="3"/>
      <c r="M28" s="5" t="s">
        <v>97</v>
      </c>
      <c r="O28" s="3" t="s">
        <v>35</v>
      </c>
      <c r="Q28">
        <f t="shared" si="3"/>
        <v>34</v>
      </c>
      <c r="R28" s="7">
        <f t="shared" si="4"/>
        <v>0.2058823529</v>
      </c>
      <c r="T28">
        <f t="shared" si="5"/>
        <v>9</v>
      </c>
      <c r="U28">
        <f t="shared" ref="U28:V28" si="60">SUM(D28,F28,H28,J28)</f>
        <v>4</v>
      </c>
      <c r="V28">
        <f t="shared" si="60"/>
        <v>5</v>
      </c>
      <c r="W28" s="7">
        <f t="shared" si="7"/>
        <v>0.5555555556</v>
      </c>
      <c r="Y28">
        <f t="shared" si="8"/>
        <v>43</v>
      </c>
      <c r="Z28">
        <f t="shared" ref="Z28:AA28" si="61">SUM(B28,D28,F28,H28,J28)</f>
        <v>31</v>
      </c>
      <c r="AA28">
        <f t="shared" si="61"/>
        <v>12</v>
      </c>
      <c r="AB28" s="7"/>
      <c r="AC28" s="7">
        <f t="shared" si="10"/>
        <v>0.2790697674</v>
      </c>
      <c r="AD28" s="7">
        <f t="shared" si="11"/>
        <v>0.2058823529</v>
      </c>
    </row>
    <row r="29">
      <c r="A29" s="3" t="s">
        <v>100</v>
      </c>
      <c r="B29" s="3">
        <v>16.0</v>
      </c>
      <c r="C29" s="3">
        <v>4.0</v>
      </c>
      <c r="D29" s="3">
        <v>3.0</v>
      </c>
      <c r="E29" s="3">
        <v>1.0</v>
      </c>
      <c r="F29" s="3">
        <v>1.0</v>
      </c>
      <c r="G29" s="3">
        <v>1.0</v>
      </c>
      <c r="H29" s="3">
        <v>1.0</v>
      </c>
      <c r="I29" s="3">
        <v>2.0</v>
      </c>
      <c r="J29" s="3">
        <v>0.0</v>
      </c>
      <c r="K29" s="3">
        <v>0.0</v>
      </c>
      <c r="L29" s="3"/>
      <c r="M29" s="5" t="s">
        <v>101</v>
      </c>
      <c r="O29" s="3" t="s">
        <v>32</v>
      </c>
      <c r="Q29">
        <f t="shared" si="3"/>
        <v>20</v>
      </c>
      <c r="R29" s="7">
        <f t="shared" si="4"/>
        <v>0.2</v>
      </c>
      <c r="T29">
        <f t="shared" si="5"/>
        <v>9</v>
      </c>
      <c r="U29">
        <f t="shared" ref="U29:V29" si="62">SUM(D29,F29,H29,J29)</f>
        <v>5</v>
      </c>
      <c r="V29">
        <f t="shared" si="62"/>
        <v>4</v>
      </c>
      <c r="W29" s="7">
        <f t="shared" si="7"/>
        <v>0.4444444444</v>
      </c>
      <c r="Y29">
        <f t="shared" si="8"/>
        <v>29</v>
      </c>
      <c r="Z29">
        <f t="shared" ref="Z29:AA29" si="63">SUM(B29,D29,F29,H29,J29)</f>
        <v>21</v>
      </c>
      <c r="AA29">
        <f t="shared" si="63"/>
        <v>8</v>
      </c>
      <c r="AB29" s="7"/>
      <c r="AC29" s="7">
        <f t="shared" si="10"/>
        <v>0.275862069</v>
      </c>
      <c r="AD29" s="7">
        <f t="shared" si="11"/>
        <v>0.2</v>
      </c>
    </row>
    <row r="30">
      <c r="A30" s="3" t="s">
        <v>108</v>
      </c>
      <c r="B30" s="3">
        <v>10.0</v>
      </c>
      <c r="C30" s="3">
        <v>2.0</v>
      </c>
      <c r="D30" s="3">
        <v>0.0</v>
      </c>
      <c r="E30" s="3">
        <v>0.0</v>
      </c>
      <c r="F30" s="3">
        <v>0.0</v>
      </c>
      <c r="G30" s="3">
        <v>0.0</v>
      </c>
      <c r="H30" s="3">
        <v>4.0</v>
      </c>
      <c r="I30" s="3">
        <v>1.0</v>
      </c>
      <c r="J30" s="3">
        <v>0.0</v>
      </c>
      <c r="K30" s="3">
        <v>0.0</v>
      </c>
      <c r="L30" s="3"/>
      <c r="M30" s="5" t="s">
        <v>109</v>
      </c>
      <c r="O30" s="3" t="s">
        <v>23</v>
      </c>
      <c r="Q30">
        <f t="shared" si="3"/>
        <v>12</v>
      </c>
      <c r="R30" s="7">
        <f t="shared" si="4"/>
        <v>0.1666666667</v>
      </c>
      <c r="T30">
        <f t="shared" si="5"/>
        <v>5</v>
      </c>
      <c r="U30">
        <f t="shared" ref="U30:V30" si="64">SUM(D30,F30,H30,J30)</f>
        <v>4</v>
      </c>
      <c r="V30">
        <f t="shared" si="64"/>
        <v>1</v>
      </c>
      <c r="W30" s="7">
        <f t="shared" si="7"/>
        <v>0.2</v>
      </c>
      <c r="Y30">
        <f t="shared" si="8"/>
        <v>17</v>
      </c>
      <c r="Z30">
        <f t="shared" ref="Z30:AA30" si="65">SUM(B30,D30,F30,H30,J30)</f>
        <v>14</v>
      </c>
      <c r="AA30">
        <f t="shared" si="65"/>
        <v>3</v>
      </c>
      <c r="AB30" s="7"/>
      <c r="AC30" s="7">
        <f t="shared" si="10"/>
        <v>0.1764705882</v>
      </c>
      <c r="AD30" s="7">
        <f t="shared" si="11"/>
        <v>0.1666666667</v>
      </c>
    </row>
    <row r="31">
      <c r="A31" s="3" t="s">
        <v>92</v>
      </c>
      <c r="B31" s="3">
        <v>10.0</v>
      </c>
      <c r="C31" s="3">
        <v>2.0</v>
      </c>
      <c r="D31" s="3">
        <v>1.0</v>
      </c>
      <c r="E31" s="3">
        <v>0.0</v>
      </c>
      <c r="F31" s="3">
        <v>2.0</v>
      </c>
      <c r="G31" s="3">
        <v>1.0</v>
      </c>
      <c r="H31" s="3">
        <v>2.0</v>
      </c>
      <c r="I31" s="3">
        <v>1.0</v>
      </c>
      <c r="J31" s="3">
        <v>0.0</v>
      </c>
      <c r="K31" s="3">
        <v>2.0</v>
      </c>
      <c r="L31" s="3"/>
      <c r="M31" s="5" t="s">
        <v>93</v>
      </c>
      <c r="O31" s="3" t="s">
        <v>23</v>
      </c>
      <c r="Q31">
        <f t="shared" si="3"/>
        <v>12</v>
      </c>
      <c r="R31" s="7">
        <f t="shared" si="4"/>
        <v>0.1666666667</v>
      </c>
      <c r="T31">
        <f t="shared" si="5"/>
        <v>9</v>
      </c>
      <c r="U31">
        <f t="shared" ref="U31:V31" si="66">SUM(D31,F31,H31,J31)</f>
        <v>5</v>
      </c>
      <c r="V31">
        <f t="shared" si="66"/>
        <v>4</v>
      </c>
      <c r="W31" s="7">
        <f t="shared" si="7"/>
        <v>0.4444444444</v>
      </c>
      <c r="Y31">
        <f t="shared" si="8"/>
        <v>21</v>
      </c>
      <c r="Z31">
        <f t="shared" ref="Z31:AA31" si="67">SUM(B31,D31,F31,H31,J31)</f>
        <v>15</v>
      </c>
      <c r="AA31">
        <f t="shared" si="67"/>
        <v>6</v>
      </c>
      <c r="AB31" s="7"/>
      <c r="AC31" s="7">
        <f t="shared" si="10"/>
        <v>0.2857142857</v>
      </c>
      <c r="AD31" s="7">
        <f t="shared" si="11"/>
        <v>0.1666666667</v>
      </c>
    </row>
    <row r="32">
      <c r="A32" s="3" t="s">
        <v>112</v>
      </c>
      <c r="B32" s="3">
        <v>12.0</v>
      </c>
      <c r="C32" s="3">
        <v>2.0</v>
      </c>
      <c r="D32" s="3">
        <v>2.0</v>
      </c>
      <c r="E32" s="3">
        <v>0.0</v>
      </c>
      <c r="F32" s="3">
        <v>1.0</v>
      </c>
      <c r="G32" s="3">
        <v>1.0</v>
      </c>
      <c r="H32" s="3">
        <v>0.0</v>
      </c>
      <c r="I32" s="3">
        <v>0.0</v>
      </c>
      <c r="J32" s="3">
        <v>0.0</v>
      </c>
      <c r="K32" s="3">
        <v>0.0</v>
      </c>
      <c r="L32" s="3"/>
      <c r="M32" s="5" t="s">
        <v>113</v>
      </c>
      <c r="N32" s="3"/>
      <c r="O32" s="3" t="s">
        <v>35</v>
      </c>
      <c r="Q32">
        <f t="shared" si="3"/>
        <v>14</v>
      </c>
      <c r="R32" s="7">
        <f t="shared" si="4"/>
        <v>0.1428571429</v>
      </c>
      <c r="T32">
        <f t="shared" si="5"/>
        <v>4</v>
      </c>
      <c r="U32">
        <f t="shared" ref="U32:V32" si="68">SUM(D32,F32,H32,J32)</f>
        <v>3</v>
      </c>
      <c r="V32">
        <f t="shared" si="68"/>
        <v>1</v>
      </c>
      <c r="W32" s="7">
        <f t="shared" si="7"/>
        <v>0.25</v>
      </c>
      <c r="Y32">
        <f t="shared" si="8"/>
        <v>18</v>
      </c>
      <c r="Z32">
        <f t="shared" ref="Z32:AA32" si="69">SUM(B32,D32,F32,H32,J32)</f>
        <v>15</v>
      </c>
      <c r="AA32">
        <f t="shared" si="69"/>
        <v>3</v>
      </c>
      <c r="AB32" s="7"/>
      <c r="AC32" s="7">
        <f t="shared" si="10"/>
        <v>0.1666666667</v>
      </c>
      <c r="AD32" s="7">
        <f t="shared" si="11"/>
        <v>0.1428571429</v>
      </c>
    </row>
    <row r="33">
      <c r="A33" s="3" t="s">
        <v>114</v>
      </c>
      <c r="B33" s="3">
        <v>14.0</v>
      </c>
      <c r="C33" s="3">
        <v>2.0</v>
      </c>
      <c r="D33" s="3">
        <v>1.0</v>
      </c>
      <c r="E33" s="3">
        <v>0.0</v>
      </c>
      <c r="F33" s="3">
        <v>4.0</v>
      </c>
      <c r="G33" s="3">
        <v>1.0</v>
      </c>
      <c r="H33" s="3">
        <v>0.0</v>
      </c>
      <c r="I33" s="3">
        <v>1.0</v>
      </c>
      <c r="J33" s="3">
        <v>0.0</v>
      </c>
      <c r="K33" s="3">
        <v>0.0</v>
      </c>
      <c r="L33" s="3"/>
      <c r="M33" s="5" t="s">
        <v>115</v>
      </c>
      <c r="O33" s="3" t="s">
        <v>48</v>
      </c>
      <c r="Q33">
        <f t="shared" si="3"/>
        <v>16</v>
      </c>
      <c r="R33" s="7">
        <f t="shared" si="4"/>
        <v>0.125</v>
      </c>
      <c r="T33">
        <f t="shared" si="5"/>
        <v>7</v>
      </c>
      <c r="U33">
        <f t="shared" ref="U33:V33" si="70">SUM(D33,F33,H33,J33)</f>
        <v>5</v>
      </c>
      <c r="V33">
        <f t="shared" si="70"/>
        <v>2</v>
      </c>
      <c r="W33" s="7">
        <f t="shared" si="7"/>
        <v>0.2857142857</v>
      </c>
      <c r="Y33">
        <f t="shared" si="8"/>
        <v>23</v>
      </c>
      <c r="Z33">
        <f t="shared" ref="Z33:AA33" si="71">SUM(B33,D33,F33,H33,J33)</f>
        <v>19</v>
      </c>
      <c r="AA33">
        <f t="shared" si="71"/>
        <v>4</v>
      </c>
      <c r="AB33" s="7"/>
      <c r="AC33" s="7">
        <f t="shared" si="10"/>
        <v>0.1739130435</v>
      </c>
      <c r="AD33" s="7">
        <f t="shared" si="11"/>
        <v>0.125</v>
      </c>
    </row>
    <row r="34">
      <c r="A34" s="3" t="s">
        <v>104</v>
      </c>
      <c r="B34" s="3">
        <v>7.0</v>
      </c>
      <c r="C34" s="3">
        <v>1.0</v>
      </c>
      <c r="D34" s="3">
        <v>1.0</v>
      </c>
      <c r="E34" s="3">
        <v>0.0</v>
      </c>
      <c r="F34" s="3">
        <v>0.0</v>
      </c>
      <c r="G34" s="3">
        <v>2.0</v>
      </c>
      <c r="H34" s="3">
        <v>0.0</v>
      </c>
      <c r="I34" s="3">
        <v>0.0</v>
      </c>
      <c r="J34" s="3">
        <v>0.0</v>
      </c>
      <c r="K34" s="3">
        <v>0.0</v>
      </c>
      <c r="L34" s="3"/>
      <c r="M34" s="5" t="s">
        <v>105</v>
      </c>
      <c r="O34" s="3" t="s">
        <v>48</v>
      </c>
      <c r="Q34">
        <f t="shared" si="3"/>
        <v>8</v>
      </c>
      <c r="R34" s="7">
        <f t="shared" si="4"/>
        <v>0.125</v>
      </c>
      <c r="T34">
        <f t="shared" si="5"/>
        <v>3</v>
      </c>
      <c r="U34">
        <f t="shared" ref="U34:V34" si="72">SUM(D34,F34,H34,J34)</f>
        <v>1</v>
      </c>
      <c r="V34">
        <f t="shared" si="72"/>
        <v>2</v>
      </c>
      <c r="W34" s="7">
        <f t="shared" si="7"/>
        <v>0.6666666667</v>
      </c>
      <c r="Y34">
        <f t="shared" si="8"/>
        <v>11</v>
      </c>
      <c r="Z34">
        <f t="shared" ref="Z34:AA34" si="73">SUM(B34,D34,F34,H34,J34)</f>
        <v>8</v>
      </c>
      <c r="AA34">
        <f t="shared" si="73"/>
        <v>3</v>
      </c>
      <c r="AB34" s="7"/>
      <c r="AC34" s="7">
        <f t="shared" si="10"/>
        <v>0.2727272727</v>
      </c>
      <c r="AD34" s="7">
        <f t="shared" si="11"/>
        <v>0.125</v>
      </c>
    </row>
    <row r="35">
      <c r="A35" s="3" t="s">
        <v>71</v>
      </c>
      <c r="B35" s="3">
        <v>7.0</v>
      </c>
      <c r="C35" s="3">
        <v>1.0</v>
      </c>
      <c r="D35" s="3">
        <v>0.0</v>
      </c>
      <c r="E35" s="3">
        <v>1.0</v>
      </c>
      <c r="F35" s="3">
        <v>1.0</v>
      </c>
      <c r="G35" s="3">
        <v>0.0</v>
      </c>
      <c r="H35" s="3">
        <v>5.0</v>
      </c>
      <c r="I35" s="3">
        <v>6.0</v>
      </c>
      <c r="J35" s="3">
        <v>0.0</v>
      </c>
      <c r="K35" s="3">
        <v>0.0</v>
      </c>
      <c r="L35" s="3"/>
      <c r="M35" s="5" t="s">
        <v>72</v>
      </c>
      <c r="O35" s="3" t="s">
        <v>32</v>
      </c>
      <c r="Q35">
        <f t="shared" si="3"/>
        <v>8</v>
      </c>
      <c r="R35" s="7">
        <f t="shared" si="4"/>
        <v>0.125</v>
      </c>
      <c r="T35">
        <f t="shared" si="5"/>
        <v>13</v>
      </c>
      <c r="U35">
        <f t="shared" ref="U35:V35" si="74">SUM(D35,F35,H35,J35)</f>
        <v>6</v>
      </c>
      <c r="V35">
        <f t="shared" si="74"/>
        <v>7</v>
      </c>
      <c r="W35" s="7">
        <f t="shared" si="7"/>
        <v>0.5384615385</v>
      </c>
      <c r="Y35">
        <f t="shared" si="8"/>
        <v>21</v>
      </c>
      <c r="Z35">
        <f t="shared" ref="Z35:AA35" si="75">SUM(B35,D35,F35,H35,J35)</f>
        <v>13</v>
      </c>
      <c r="AA35">
        <f t="shared" si="75"/>
        <v>8</v>
      </c>
      <c r="AB35" s="7"/>
      <c r="AC35" s="7">
        <f t="shared" si="10"/>
        <v>0.380952381</v>
      </c>
      <c r="AD35" s="7">
        <f t="shared" si="11"/>
        <v>0.125</v>
      </c>
    </row>
    <row r="36">
      <c r="A36" s="3" t="s">
        <v>116</v>
      </c>
      <c r="B36" s="3">
        <v>50.0</v>
      </c>
      <c r="C36" s="3">
        <v>7.0</v>
      </c>
      <c r="D36" s="3">
        <v>2.0</v>
      </c>
      <c r="E36" s="3">
        <v>0.0</v>
      </c>
      <c r="F36" s="3">
        <v>0.0</v>
      </c>
      <c r="G36" s="3">
        <v>4.0</v>
      </c>
      <c r="H36" s="3">
        <v>10.0</v>
      </c>
      <c r="I36" s="3">
        <v>3.0</v>
      </c>
      <c r="J36" s="3">
        <v>0.0</v>
      </c>
      <c r="K36" s="3">
        <v>0.0</v>
      </c>
      <c r="L36" s="3"/>
      <c r="M36" s="5" t="s">
        <v>117</v>
      </c>
      <c r="O36" s="3" t="s">
        <v>35</v>
      </c>
      <c r="Q36">
        <f t="shared" si="3"/>
        <v>57</v>
      </c>
      <c r="R36" s="7">
        <f t="shared" si="4"/>
        <v>0.1228070175</v>
      </c>
      <c r="T36">
        <f t="shared" si="5"/>
        <v>19</v>
      </c>
      <c r="U36">
        <f t="shared" ref="U36:V36" si="76">SUM(D36,F36,H36,J36)</f>
        <v>12</v>
      </c>
      <c r="V36">
        <f t="shared" si="76"/>
        <v>7</v>
      </c>
      <c r="W36" s="7">
        <f t="shared" si="7"/>
        <v>0.3684210526</v>
      </c>
      <c r="Y36">
        <f t="shared" si="8"/>
        <v>76</v>
      </c>
      <c r="Z36">
        <f t="shared" ref="Z36:AA36" si="77">SUM(B36,D36,F36,H36,J36)</f>
        <v>62</v>
      </c>
      <c r="AA36">
        <f t="shared" si="77"/>
        <v>14</v>
      </c>
      <c r="AB36" s="7"/>
      <c r="AC36" s="7">
        <f t="shared" si="10"/>
        <v>0.1842105263</v>
      </c>
      <c r="AD36" s="7">
        <f t="shared" si="11"/>
        <v>0.1228070175</v>
      </c>
    </row>
    <row r="37">
      <c r="A37" s="3" t="s">
        <v>118</v>
      </c>
      <c r="B37" s="3">
        <v>22.0</v>
      </c>
      <c r="C37" s="3">
        <v>3.0</v>
      </c>
      <c r="D37" s="3">
        <v>0.0</v>
      </c>
      <c r="E37" s="3">
        <v>1.0</v>
      </c>
      <c r="F37" s="3">
        <v>0.0</v>
      </c>
      <c r="G37" s="3">
        <v>0.0</v>
      </c>
      <c r="H37" s="3">
        <v>7.0</v>
      </c>
      <c r="I37" s="3">
        <v>2.0</v>
      </c>
      <c r="J37" s="3">
        <v>0.0</v>
      </c>
      <c r="K37" s="3">
        <v>0.0</v>
      </c>
      <c r="L37" s="3"/>
      <c r="M37" s="5" t="s">
        <v>119</v>
      </c>
      <c r="O37" s="3" t="s">
        <v>35</v>
      </c>
      <c r="Q37">
        <f t="shared" si="3"/>
        <v>25</v>
      </c>
      <c r="R37" s="7">
        <f t="shared" si="4"/>
        <v>0.12</v>
      </c>
      <c r="T37">
        <f t="shared" si="5"/>
        <v>10</v>
      </c>
      <c r="U37">
        <f t="shared" ref="U37:V37" si="78">SUM(D37,F37,H37,J37)</f>
        <v>7</v>
      </c>
      <c r="V37">
        <f t="shared" si="78"/>
        <v>3</v>
      </c>
      <c r="W37" s="7">
        <f t="shared" si="7"/>
        <v>0.3</v>
      </c>
      <c r="Y37">
        <f t="shared" si="8"/>
        <v>35</v>
      </c>
      <c r="Z37">
        <f t="shared" ref="Z37:AA37" si="79">SUM(B37,D37,F37,H37,J37)</f>
        <v>29</v>
      </c>
      <c r="AA37">
        <f t="shared" si="79"/>
        <v>6</v>
      </c>
      <c r="AB37" s="7"/>
      <c r="AC37" s="7">
        <f t="shared" si="10"/>
        <v>0.1714285714</v>
      </c>
      <c r="AD37" s="7">
        <f t="shared" si="11"/>
        <v>0.12</v>
      </c>
    </row>
    <row r="38">
      <c r="A38" s="3" t="s">
        <v>120</v>
      </c>
      <c r="B38" s="3">
        <v>22.0</v>
      </c>
      <c r="C38" s="3">
        <v>3.0</v>
      </c>
      <c r="D38" s="3">
        <v>0.0</v>
      </c>
      <c r="E38" s="3">
        <v>0.0</v>
      </c>
      <c r="F38" s="3">
        <v>2.0</v>
      </c>
      <c r="G38" s="3">
        <v>2.0</v>
      </c>
      <c r="H38" s="3">
        <v>0.0</v>
      </c>
      <c r="I38" s="3">
        <v>0.0</v>
      </c>
      <c r="J38" s="3">
        <v>0.0</v>
      </c>
      <c r="K38" s="3">
        <v>0.0</v>
      </c>
      <c r="L38" s="3"/>
      <c r="M38" s="5" t="s">
        <v>121</v>
      </c>
      <c r="O38" s="3" t="s">
        <v>35</v>
      </c>
      <c r="Q38">
        <f t="shared" si="3"/>
        <v>25</v>
      </c>
      <c r="R38" s="7">
        <f t="shared" si="4"/>
        <v>0.12</v>
      </c>
      <c r="T38">
        <f t="shared" si="5"/>
        <v>4</v>
      </c>
      <c r="U38">
        <f t="shared" ref="U38:V38" si="80">SUM(D38,F38,H38,J38)</f>
        <v>2</v>
      </c>
      <c r="V38">
        <f t="shared" si="80"/>
        <v>2</v>
      </c>
      <c r="W38" s="7">
        <f t="shared" si="7"/>
        <v>0.5</v>
      </c>
      <c r="Y38">
        <f t="shared" si="8"/>
        <v>29</v>
      </c>
      <c r="Z38">
        <f t="shared" ref="Z38:AA38" si="81">SUM(B38,D38,F38,H38,J38)</f>
        <v>24</v>
      </c>
      <c r="AA38">
        <f t="shared" si="81"/>
        <v>5</v>
      </c>
      <c r="AB38" s="7"/>
      <c r="AC38" s="7">
        <f t="shared" si="10"/>
        <v>0.1724137931</v>
      </c>
      <c r="AD38" s="7">
        <f t="shared" si="11"/>
        <v>0.12</v>
      </c>
    </row>
    <row r="39">
      <c r="A39" s="3" t="s">
        <v>122</v>
      </c>
      <c r="B39" s="3">
        <v>15.0</v>
      </c>
      <c r="C39" s="3">
        <v>2.0</v>
      </c>
      <c r="D39" s="3">
        <v>0.0</v>
      </c>
      <c r="E39" s="3">
        <v>1.0</v>
      </c>
      <c r="F39" s="3">
        <v>0.0</v>
      </c>
      <c r="G39" s="3">
        <v>0.0</v>
      </c>
      <c r="H39" s="3">
        <v>2.0</v>
      </c>
      <c r="I39" s="3">
        <v>0.0</v>
      </c>
      <c r="J39" s="3">
        <v>0.0</v>
      </c>
      <c r="K39" s="3">
        <v>0.0</v>
      </c>
      <c r="L39" s="3"/>
      <c r="M39" s="5" t="s">
        <v>123</v>
      </c>
      <c r="O39" s="3" t="s">
        <v>35</v>
      </c>
      <c r="Q39">
        <f t="shared" si="3"/>
        <v>17</v>
      </c>
      <c r="R39" s="7">
        <f t="shared" si="4"/>
        <v>0.1176470588</v>
      </c>
      <c r="T39">
        <f t="shared" si="5"/>
        <v>3</v>
      </c>
      <c r="U39">
        <f t="shared" ref="U39:V39" si="82">SUM(D39,F39,H39,J39)</f>
        <v>2</v>
      </c>
      <c r="V39">
        <f t="shared" si="82"/>
        <v>1</v>
      </c>
      <c r="W39" s="7">
        <f t="shared" si="7"/>
        <v>0.3333333333</v>
      </c>
      <c r="Y39">
        <f t="shared" si="8"/>
        <v>20</v>
      </c>
      <c r="Z39">
        <f t="shared" ref="Z39:AA39" si="83">SUM(B39,D39,F39,H39,J39)</f>
        <v>17</v>
      </c>
      <c r="AA39">
        <f t="shared" si="83"/>
        <v>3</v>
      </c>
      <c r="AB39" s="7"/>
      <c r="AC39" s="7">
        <f t="shared" si="10"/>
        <v>0.15</v>
      </c>
      <c r="AD39" s="7">
        <f t="shared" si="11"/>
        <v>0.1176470588</v>
      </c>
    </row>
    <row r="40">
      <c r="A40" s="3" t="s">
        <v>124</v>
      </c>
      <c r="B40" s="3">
        <v>15.0</v>
      </c>
      <c r="C40" s="3">
        <v>2.0</v>
      </c>
      <c r="D40" s="3">
        <v>2.0</v>
      </c>
      <c r="E40" s="3">
        <v>0.0</v>
      </c>
      <c r="F40" s="3">
        <v>1.0</v>
      </c>
      <c r="G40" s="3">
        <v>0.0</v>
      </c>
      <c r="H40" s="3">
        <v>0.0</v>
      </c>
      <c r="I40" s="3">
        <v>0.0</v>
      </c>
      <c r="J40" s="3">
        <v>1.0</v>
      </c>
      <c r="K40" s="3">
        <v>0.0</v>
      </c>
      <c r="L40" s="3"/>
      <c r="M40" s="5" t="s">
        <v>125</v>
      </c>
      <c r="O40" s="3" t="s">
        <v>48</v>
      </c>
      <c r="Q40">
        <f t="shared" si="3"/>
        <v>17</v>
      </c>
      <c r="R40" s="7">
        <f t="shared" si="4"/>
        <v>0.1176470588</v>
      </c>
      <c r="T40">
        <f t="shared" si="5"/>
        <v>4</v>
      </c>
      <c r="U40">
        <f t="shared" ref="U40:V40" si="84">SUM(D40,F40,H40,J40)</f>
        <v>4</v>
      </c>
      <c r="V40">
        <f t="shared" si="84"/>
        <v>0</v>
      </c>
      <c r="W40" s="7">
        <f t="shared" si="7"/>
        <v>0</v>
      </c>
      <c r="Y40">
        <f t="shared" si="8"/>
        <v>21</v>
      </c>
      <c r="Z40">
        <f t="shared" ref="Z40:AA40" si="85">SUM(B40,D40,F40,H40,J40)</f>
        <v>19</v>
      </c>
      <c r="AA40">
        <f t="shared" si="85"/>
        <v>2</v>
      </c>
      <c r="AB40" s="7"/>
      <c r="AC40" s="7">
        <f t="shared" si="10"/>
        <v>0.09523809524</v>
      </c>
      <c r="AD40" s="7">
        <f t="shared" si="11"/>
        <v>0.1176470588</v>
      </c>
    </row>
    <row r="41">
      <c r="A41" s="3" t="s">
        <v>86</v>
      </c>
      <c r="B41" s="3">
        <v>11.0</v>
      </c>
      <c r="C41" s="3">
        <v>1.0</v>
      </c>
      <c r="D41" s="3">
        <v>0.0</v>
      </c>
      <c r="E41" s="3">
        <v>0.0</v>
      </c>
      <c r="F41" s="3">
        <v>2.0</v>
      </c>
      <c r="G41" s="3">
        <v>1.0</v>
      </c>
      <c r="H41" s="3">
        <v>8.0</v>
      </c>
      <c r="I41" s="3">
        <v>7.0</v>
      </c>
      <c r="J41" s="3">
        <v>1.0</v>
      </c>
      <c r="K41" s="3">
        <v>0.0</v>
      </c>
      <c r="L41" s="3"/>
      <c r="M41" s="5" t="s">
        <v>87</v>
      </c>
      <c r="O41" s="3" t="s">
        <v>23</v>
      </c>
      <c r="Q41">
        <f t="shared" si="3"/>
        <v>12</v>
      </c>
      <c r="R41" s="7">
        <f t="shared" si="4"/>
        <v>0.08333333333</v>
      </c>
      <c r="T41">
        <f t="shared" si="5"/>
        <v>19</v>
      </c>
      <c r="U41">
        <f t="shared" ref="U41:V41" si="86">SUM(D41,F41,H41,J41)</f>
        <v>11</v>
      </c>
      <c r="V41">
        <f t="shared" si="86"/>
        <v>8</v>
      </c>
      <c r="W41" s="7">
        <f t="shared" si="7"/>
        <v>0.4210526316</v>
      </c>
      <c r="Y41">
        <f t="shared" si="8"/>
        <v>31</v>
      </c>
      <c r="Z41">
        <f t="shared" ref="Z41:AA41" si="87">SUM(B41,D41,F41,H41,J41)</f>
        <v>22</v>
      </c>
      <c r="AA41">
        <f t="shared" si="87"/>
        <v>9</v>
      </c>
      <c r="AB41" s="7"/>
      <c r="AC41" s="7">
        <f t="shared" si="10"/>
        <v>0.2903225806</v>
      </c>
      <c r="AD41" s="7">
        <f t="shared" si="11"/>
        <v>0.08333333333</v>
      </c>
    </row>
    <row r="42">
      <c r="A42" s="3" t="s">
        <v>126</v>
      </c>
      <c r="B42" s="3">
        <v>40.0</v>
      </c>
      <c r="C42" s="3">
        <v>3.0</v>
      </c>
      <c r="D42" s="3">
        <v>1.0</v>
      </c>
      <c r="E42" s="3">
        <v>0.0</v>
      </c>
      <c r="F42" s="3">
        <v>2.0</v>
      </c>
      <c r="G42" s="3">
        <v>2.0</v>
      </c>
      <c r="H42" s="3">
        <v>3.0</v>
      </c>
      <c r="I42" s="3">
        <v>2.0</v>
      </c>
      <c r="J42" s="3">
        <v>0.0</v>
      </c>
      <c r="K42" s="3">
        <v>1.0</v>
      </c>
      <c r="L42" s="3"/>
      <c r="M42" s="5" t="s">
        <v>127</v>
      </c>
      <c r="O42" s="3" t="s">
        <v>32</v>
      </c>
      <c r="Q42">
        <f t="shared" si="3"/>
        <v>43</v>
      </c>
      <c r="R42" s="7">
        <f t="shared" si="4"/>
        <v>0.06976744186</v>
      </c>
      <c r="T42">
        <f t="shared" si="5"/>
        <v>11</v>
      </c>
      <c r="U42">
        <f t="shared" ref="U42:V42" si="88">SUM(D42,F42,H42,J42)</f>
        <v>6</v>
      </c>
      <c r="V42">
        <f t="shared" si="88"/>
        <v>5</v>
      </c>
      <c r="W42" s="7">
        <f t="shared" si="7"/>
        <v>0.4545454545</v>
      </c>
      <c r="Y42">
        <f t="shared" si="8"/>
        <v>54</v>
      </c>
      <c r="Z42">
        <f t="shared" ref="Z42:AA42" si="89">SUM(B42,D42,F42,H42,J42)</f>
        <v>46</v>
      </c>
      <c r="AA42">
        <f t="shared" si="89"/>
        <v>8</v>
      </c>
      <c r="AB42" s="7"/>
      <c r="AC42" s="7">
        <f t="shared" si="10"/>
        <v>0.1481481481</v>
      </c>
      <c r="AD42" s="7">
        <f t="shared" si="11"/>
        <v>0.06976744186</v>
      </c>
    </row>
    <row r="43">
      <c r="A43" s="3" t="s">
        <v>128</v>
      </c>
      <c r="B43" s="3">
        <v>13.0</v>
      </c>
      <c r="C43" s="3">
        <v>0.0</v>
      </c>
      <c r="D43" s="3">
        <v>1.0</v>
      </c>
      <c r="E43" s="3">
        <v>1.0</v>
      </c>
      <c r="F43" s="3">
        <v>1.0</v>
      </c>
      <c r="G43" s="3">
        <v>0.0</v>
      </c>
      <c r="H43" s="3"/>
      <c r="I43" s="3"/>
      <c r="J43" s="3"/>
      <c r="K43" s="3"/>
      <c r="L43" s="3"/>
      <c r="M43" s="5" t="s">
        <v>129</v>
      </c>
      <c r="O43" s="3" t="s">
        <v>48</v>
      </c>
      <c r="Q43">
        <f t="shared" si="3"/>
        <v>13</v>
      </c>
      <c r="R43" s="7">
        <f t="shared" si="4"/>
        <v>0</v>
      </c>
      <c r="T43">
        <f t="shared" si="5"/>
        <v>3</v>
      </c>
      <c r="U43">
        <f t="shared" ref="U43:V43" si="90">SUM(D43,F43,H43,J43)</f>
        <v>2</v>
      </c>
      <c r="V43">
        <f t="shared" si="90"/>
        <v>1</v>
      </c>
      <c r="W43" s="7">
        <f t="shared" si="7"/>
        <v>0.3333333333</v>
      </c>
      <c r="Y43">
        <f t="shared" si="8"/>
        <v>16</v>
      </c>
      <c r="Z43">
        <f t="shared" ref="Z43:AA43" si="91">SUM(B43,D43,F43,H43,J43)</f>
        <v>15</v>
      </c>
      <c r="AA43">
        <f t="shared" si="91"/>
        <v>1</v>
      </c>
      <c r="AB43" s="7"/>
      <c r="AC43" s="7">
        <f t="shared" si="10"/>
        <v>0.0625</v>
      </c>
      <c r="AD43" s="7">
        <f t="shared" si="11"/>
        <v>0</v>
      </c>
    </row>
    <row r="44">
      <c r="A44" s="3" t="s">
        <v>110</v>
      </c>
      <c r="B44" s="3">
        <v>5.0</v>
      </c>
      <c r="C44" s="3">
        <v>0.0</v>
      </c>
      <c r="D44" s="3">
        <v>1.0</v>
      </c>
      <c r="E44" s="3">
        <v>1.0</v>
      </c>
      <c r="F44" s="3">
        <v>0.0</v>
      </c>
      <c r="G44" s="3">
        <v>1.0</v>
      </c>
      <c r="H44" s="3"/>
      <c r="I44" s="3"/>
      <c r="J44" s="3"/>
      <c r="K44" s="3"/>
      <c r="L44" s="3"/>
      <c r="M44" s="5" t="s">
        <v>111</v>
      </c>
      <c r="O44" s="3" t="s">
        <v>23</v>
      </c>
      <c r="Q44">
        <f t="shared" si="3"/>
        <v>5</v>
      </c>
      <c r="R44" s="7">
        <f t="shared" si="4"/>
        <v>0</v>
      </c>
      <c r="T44">
        <f t="shared" si="5"/>
        <v>3</v>
      </c>
      <c r="U44">
        <f t="shared" ref="U44:V44" si="92">SUM(D44,F44,H44,J44)</f>
        <v>1</v>
      </c>
      <c r="V44">
        <f t="shared" si="92"/>
        <v>2</v>
      </c>
      <c r="W44" s="7">
        <f t="shared" si="7"/>
        <v>0.6666666667</v>
      </c>
      <c r="Y44">
        <f t="shared" si="8"/>
        <v>8</v>
      </c>
      <c r="Z44">
        <f t="shared" ref="Z44:AA44" si="93">SUM(B44,D44,F44,H44,J44)</f>
        <v>6</v>
      </c>
      <c r="AA44">
        <f t="shared" si="93"/>
        <v>2</v>
      </c>
      <c r="AB44" s="7"/>
      <c r="AC44" s="7">
        <f t="shared" si="10"/>
        <v>0.25</v>
      </c>
      <c r="AD44" s="7">
        <f t="shared" si="11"/>
        <v>0</v>
      </c>
    </row>
    <row r="45">
      <c r="A45" s="3" t="s">
        <v>146</v>
      </c>
      <c r="B45" s="3">
        <v>19.0</v>
      </c>
      <c r="C45" s="3">
        <v>0.0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1.0</v>
      </c>
      <c r="L45" s="3"/>
      <c r="M45" s="5" t="s">
        <v>147</v>
      </c>
      <c r="N45" s="3"/>
      <c r="O45" s="3" t="s">
        <v>35</v>
      </c>
      <c r="Q45">
        <f t="shared" si="3"/>
        <v>19</v>
      </c>
      <c r="R45" s="7">
        <f t="shared" si="4"/>
        <v>0</v>
      </c>
      <c r="T45">
        <f t="shared" si="5"/>
        <v>1</v>
      </c>
      <c r="U45">
        <f t="shared" ref="U45:V45" si="94">SUM(D45,F45,H45,J45)</f>
        <v>0</v>
      </c>
      <c r="V45">
        <f t="shared" si="94"/>
        <v>1</v>
      </c>
      <c r="W45" s="7">
        <f t="shared" si="7"/>
        <v>1</v>
      </c>
      <c r="Y45">
        <f t="shared" si="8"/>
        <v>20</v>
      </c>
      <c r="Z45">
        <f t="shared" ref="Z45:AA45" si="95">SUM(B45,D45,F45,H45,J45)</f>
        <v>19</v>
      </c>
      <c r="AA45">
        <f t="shared" si="95"/>
        <v>1</v>
      </c>
      <c r="AB45" s="7"/>
      <c r="AC45" s="7">
        <f t="shared" si="10"/>
        <v>0.05</v>
      </c>
      <c r="AD45" s="7">
        <f t="shared" si="11"/>
        <v>0</v>
      </c>
    </row>
    <row r="46">
      <c r="P46" s="3" t="s">
        <v>148</v>
      </c>
      <c r="Q46">
        <f>SUM(Q2:Q45)</f>
        <v>864</v>
      </c>
      <c r="R46" s="7"/>
      <c r="W46" s="7"/>
      <c r="X46" s="3" t="s">
        <v>149</v>
      </c>
      <c r="Y46">
        <f>SUM(Y2:Y45)</f>
        <v>1200</v>
      </c>
      <c r="AB46" s="7"/>
      <c r="AC46" s="7"/>
      <c r="AD46" s="7"/>
    </row>
    <row r="47">
      <c r="A47" s="3"/>
      <c r="P47" s="3" t="s">
        <v>150</v>
      </c>
      <c r="Q47">
        <f>SUM(C2:C45)/Q46</f>
        <v>0.2546296296</v>
      </c>
      <c r="R47" s="7"/>
      <c r="W47" s="7"/>
      <c r="X47" s="3" t="s">
        <v>151</v>
      </c>
      <c r="Y47">
        <f>SUM(AA2:AA45)/SUM(Y2:Y45)</f>
        <v>0.3166666667</v>
      </c>
      <c r="AB47" s="7"/>
      <c r="AC47" s="7"/>
      <c r="AD47" s="7"/>
    </row>
    <row r="48">
      <c r="R48" s="7"/>
      <c r="W48" s="7"/>
      <c r="AB48" s="7"/>
      <c r="AC48" s="7"/>
      <c r="AD48" s="7"/>
    </row>
    <row r="49">
      <c r="R49" s="7"/>
      <c r="W49" s="7"/>
      <c r="AB49" s="7"/>
      <c r="AC49" s="7"/>
      <c r="AD49" s="7"/>
    </row>
    <row r="50">
      <c r="R50" s="7"/>
      <c r="W50" s="7"/>
      <c r="AB50" s="7"/>
      <c r="AC50" s="7"/>
      <c r="AD50" s="7"/>
    </row>
    <row r="51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3"/>
      <c r="S51" s="12"/>
      <c r="T51" s="12"/>
      <c r="U51" s="12"/>
      <c r="V51" s="12"/>
      <c r="W51" s="13"/>
      <c r="X51" s="12"/>
      <c r="Y51" s="12"/>
      <c r="Z51" s="12"/>
      <c r="AA51" s="12"/>
      <c r="AB51" s="13"/>
      <c r="AC51" s="13"/>
      <c r="AD51" s="13"/>
      <c r="AE51" s="12"/>
      <c r="AF51" s="12"/>
      <c r="AG51" s="12"/>
      <c r="AH51" s="12"/>
      <c r="AI51" s="12"/>
      <c r="AJ51" s="12"/>
    </row>
    <row r="52">
      <c r="R52" s="7"/>
      <c r="W52" s="7"/>
      <c r="AB52" s="7"/>
      <c r="AC52" s="7"/>
      <c r="AD52" s="7"/>
    </row>
    <row r="53">
      <c r="R53" s="7"/>
      <c r="W53" s="7"/>
      <c r="AB53" s="7"/>
      <c r="AC53" s="7"/>
      <c r="AD53" s="7"/>
    </row>
    <row r="54">
      <c r="R54" s="7"/>
      <c r="W54" s="7"/>
      <c r="AB54" s="7"/>
      <c r="AC54" s="7"/>
      <c r="AD54" s="7"/>
    </row>
    <row r="55">
      <c r="R55" s="7"/>
      <c r="W55" s="7"/>
      <c r="AB55" s="7"/>
      <c r="AC55" s="7"/>
      <c r="AD55" s="7"/>
    </row>
    <row r="56">
      <c r="W56" s="7"/>
      <c r="AB56" s="7"/>
      <c r="AC56" s="7"/>
      <c r="AD56" s="7"/>
    </row>
    <row r="57">
      <c r="R57" s="7"/>
      <c r="W57" s="7"/>
      <c r="AB57" s="7"/>
      <c r="AC57" s="7"/>
      <c r="AD57" s="7"/>
    </row>
    <row r="58">
      <c r="R58" s="7"/>
      <c r="W58" s="7"/>
      <c r="AB58" s="7"/>
      <c r="AC58" s="7"/>
      <c r="AD58" s="7"/>
    </row>
    <row r="59">
      <c r="R59" s="7"/>
      <c r="W59" s="7"/>
      <c r="AB59" s="7"/>
      <c r="AC59" s="7"/>
      <c r="AD59" s="7"/>
    </row>
    <row r="60">
      <c r="R60" s="7"/>
      <c r="W60" s="7"/>
      <c r="AB60" s="7"/>
      <c r="AC60" s="7"/>
      <c r="AD60" s="7"/>
    </row>
    <row r="61">
      <c r="R61" s="7"/>
      <c r="W61" s="7"/>
      <c r="AB61" s="7"/>
      <c r="AC61" s="7"/>
      <c r="AD61" s="7"/>
    </row>
    <row r="62">
      <c r="R62" s="7"/>
      <c r="W62" s="7"/>
      <c r="AB62" s="7"/>
      <c r="AC62" s="7"/>
      <c r="AD62" s="7"/>
    </row>
    <row r="63">
      <c r="R63" s="7"/>
      <c r="W63" s="7"/>
      <c r="AB63" s="7"/>
      <c r="AC63" s="7"/>
      <c r="AD63" s="7"/>
    </row>
    <row r="64">
      <c r="R64" s="7"/>
      <c r="W64" s="7"/>
      <c r="AB64" s="7"/>
      <c r="AC64" s="7"/>
      <c r="AD64" s="7"/>
    </row>
    <row r="65">
      <c r="R65" s="7"/>
      <c r="W65" s="7"/>
      <c r="AB65" s="7"/>
      <c r="AC65" s="7"/>
      <c r="AD65" s="7"/>
    </row>
    <row r="66">
      <c r="R66" s="7"/>
      <c r="W66" s="7"/>
      <c r="AB66" s="7"/>
      <c r="AC66" s="7"/>
      <c r="AD66" s="7"/>
    </row>
    <row r="67">
      <c r="R67" s="7"/>
      <c r="W67" s="7"/>
      <c r="AB67" s="7"/>
      <c r="AC67" s="7"/>
      <c r="AD67" s="7"/>
    </row>
    <row r="68">
      <c r="R68" s="7"/>
      <c r="W68" s="7"/>
      <c r="AB68" s="7"/>
      <c r="AC68" s="7"/>
      <c r="AD68" s="7"/>
    </row>
    <row r="69">
      <c r="R69" s="7"/>
      <c r="W69" s="7"/>
      <c r="AB69" s="7"/>
      <c r="AC69" s="7"/>
      <c r="AD69" s="7"/>
    </row>
    <row r="70">
      <c r="R70" s="7"/>
      <c r="W70" s="7"/>
      <c r="AB70" s="7"/>
      <c r="AC70" s="7"/>
      <c r="AD70" s="7"/>
    </row>
    <row r="71">
      <c r="R71" s="7"/>
      <c r="W71" s="7"/>
      <c r="AB71" s="7"/>
      <c r="AC71" s="7"/>
      <c r="AD71" s="7"/>
    </row>
    <row r="72">
      <c r="R72" s="7"/>
      <c r="W72" s="7"/>
      <c r="AB72" s="7"/>
      <c r="AC72" s="7"/>
      <c r="AD72" s="7"/>
    </row>
    <row r="73">
      <c r="R73" s="7"/>
      <c r="W73" s="7"/>
      <c r="AB73" s="7"/>
      <c r="AC73" s="7"/>
      <c r="AD73" s="7"/>
    </row>
    <row r="74">
      <c r="R74" s="7"/>
      <c r="W74" s="7"/>
      <c r="AB74" s="7"/>
      <c r="AC74" s="7"/>
      <c r="AD74" s="7"/>
    </row>
    <row r="75">
      <c r="R75" s="7"/>
      <c r="W75" s="7"/>
      <c r="AB75" s="7"/>
      <c r="AC75" s="7"/>
      <c r="AD75" s="7"/>
    </row>
    <row r="76">
      <c r="R76" s="7"/>
      <c r="W76" s="7"/>
      <c r="AB76" s="7"/>
      <c r="AC76" s="7"/>
      <c r="AD76" s="7"/>
    </row>
    <row r="77">
      <c r="R77" s="7"/>
      <c r="W77" s="7"/>
      <c r="AB77" s="7"/>
      <c r="AC77" s="7"/>
      <c r="AD77" s="7"/>
    </row>
    <row r="78">
      <c r="R78" s="7"/>
      <c r="W78" s="7"/>
      <c r="AB78" s="7"/>
      <c r="AC78" s="7"/>
      <c r="AD78" s="7"/>
    </row>
    <row r="79">
      <c r="R79" s="7"/>
      <c r="W79" s="7"/>
      <c r="AB79" s="7"/>
      <c r="AC79" s="7"/>
      <c r="AD79" s="7"/>
    </row>
    <row r="80">
      <c r="R80" s="7"/>
      <c r="W80" s="7"/>
      <c r="AB80" s="7"/>
      <c r="AC80" s="7"/>
      <c r="AD80" s="7"/>
    </row>
    <row r="81">
      <c r="R81" s="7"/>
      <c r="W81" s="7"/>
      <c r="AB81" s="7"/>
      <c r="AC81" s="7"/>
      <c r="AD81" s="7"/>
    </row>
    <row r="82">
      <c r="R82" s="7"/>
      <c r="W82" s="7"/>
      <c r="AB82" s="7"/>
      <c r="AC82" s="7"/>
      <c r="AD82" s="7"/>
    </row>
    <row r="83">
      <c r="R83" s="7"/>
      <c r="W83" s="7"/>
      <c r="AB83" s="7"/>
      <c r="AC83" s="7"/>
      <c r="AD83" s="7"/>
    </row>
    <row r="84">
      <c r="R84" s="7"/>
      <c r="W84" s="7"/>
      <c r="AB84" s="7"/>
      <c r="AC84" s="7"/>
      <c r="AD84" s="7"/>
    </row>
    <row r="85">
      <c r="R85" s="7"/>
      <c r="W85" s="7"/>
      <c r="AB85" s="7"/>
      <c r="AC85" s="7"/>
      <c r="AD85" s="7"/>
    </row>
    <row r="86">
      <c r="R86" s="7"/>
      <c r="W86" s="7"/>
      <c r="AB86" s="7"/>
      <c r="AC86" s="7"/>
      <c r="AD86" s="7"/>
    </row>
    <row r="87">
      <c r="R87" s="7"/>
      <c r="W87" s="7"/>
      <c r="AB87" s="7"/>
      <c r="AC87" s="7"/>
      <c r="AD87" s="7"/>
    </row>
    <row r="88">
      <c r="R88" s="7"/>
      <c r="W88" s="7"/>
      <c r="AB88" s="7"/>
      <c r="AC88" s="7"/>
      <c r="AD88" s="7"/>
    </row>
    <row r="89">
      <c r="R89" s="7"/>
      <c r="W89" s="7"/>
      <c r="AB89" s="7"/>
      <c r="AC89" s="7"/>
      <c r="AD89" s="7"/>
    </row>
    <row r="90">
      <c r="R90" s="7"/>
      <c r="W90" s="7"/>
      <c r="AB90" s="7"/>
      <c r="AC90" s="7"/>
      <c r="AD90" s="7"/>
    </row>
    <row r="91">
      <c r="R91" s="7"/>
      <c r="W91" s="7"/>
      <c r="AB91" s="7"/>
      <c r="AC91" s="7"/>
      <c r="AD91" s="7"/>
    </row>
    <row r="92">
      <c r="R92" s="7"/>
      <c r="W92" s="7"/>
      <c r="AB92" s="7"/>
      <c r="AC92" s="7"/>
      <c r="AD92" s="7"/>
    </row>
    <row r="93">
      <c r="R93" s="7"/>
      <c r="W93" s="7"/>
      <c r="AB93" s="7"/>
      <c r="AC93" s="7"/>
      <c r="AD93" s="7"/>
    </row>
    <row r="94">
      <c r="R94" s="7"/>
      <c r="W94" s="7"/>
      <c r="AB94" s="7"/>
      <c r="AC94" s="7"/>
      <c r="AD94" s="7"/>
    </row>
    <row r="95">
      <c r="R95" s="7"/>
      <c r="W95" s="7"/>
      <c r="AB95" s="7"/>
      <c r="AC95" s="7"/>
      <c r="AD95" s="7"/>
    </row>
    <row r="96">
      <c r="R96" s="7"/>
      <c r="W96" s="7"/>
      <c r="AB96" s="7"/>
      <c r="AC96" s="7"/>
      <c r="AD96" s="7"/>
    </row>
    <row r="97">
      <c r="R97" s="7"/>
      <c r="W97" s="7"/>
      <c r="AB97" s="7"/>
      <c r="AC97" s="7"/>
      <c r="AD97" s="7"/>
    </row>
    <row r="98">
      <c r="R98" s="7"/>
      <c r="W98" s="7"/>
      <c r="AB98" s="7"/>
      <c r="AC98" s="7"/>
      <c r="AD98" s="7"/>
    </row>
    <row r="99">
      <c r="R99" s="7"/>
      <c r="W99" s="7"/>
      <c r="AB99" s="7"/>
      <c r="AC99" s="7"/>
      <c r="AD99" s="7"/>
    </row>
    <row r="100">
      <c r="R100" s="7"/>
      <c r="W100" s="7"/>
      <c r="AB100" s="7"/>
      <c r="AC100" s="7"/>
      <c r="AD100" s="7"/>
    </row>
    <row r="101">
      <c r="R101" s="7"/>
      <c r="W101" s="7"/>
      <c r="AB101" s="7"/>
      <c r="AC101" s="7"/>
      <c r="AD101" s="7"/>
    </row>
    <row r="102">
      <c r="R102" s="7"/>
      <c r="W102" s="7"/>
      <c r="AB102" s="7"/>
      <c r="AC102" s="7"/>
      <c r="AD102" s="7"/>
    </row>
    <row r="103">
      <c r="R103" s="7"/>
      <c r="W103" s="7"/>
      <c r="AB103" s="7"/>
      <c r="AC103" s="7"/>
      <c r="AD103" s="7"/>
    </row>
    <row r="104">
      <c r="R104" s="7"/>
      <c r="W104" s="7"/>
      <c r="AB104" s="7"/>
      <c r="AC104" s="7"/>
      <c r="AD104" s="7"/>
    </row>
    <row r="105">
      <c r="R105" s="7"/>
      <c r="W105" s="7"/>
      <c r="AB105" s="7"/>
      <c r="AC105" s="7"/>
      <c r="AD105" s="7"/>
    </row>
    <row r="106">
      <c r="R106" s="7"/>
      <c r="W106" s="7"/>
      <c r="AB106" s="7"/>
      <c r="AC106" s="7"/>
      <c r="AD106" s="7"/>
    </row>
    <row r="107">
      <c r="R107" s="7"/>
      <c r="W107" s="7"/>
      <c r="AB107" s="7"/>
      <c r="AC107" s="7"/>
      <c r="AD107" s="7"/>
    </row>
    <row r="108">
      <c r="R108" s="7"/>
      <c r="W108" s="7"/>
      <c r="AB108" s="7"/>
      <c r="AC108" s="7"/>
      <c r="AD108" s="7"/>
    </row>
    <row r="109">
      <c r="R109" s="7"/>
      <c r="W109" s="7"/>
      <c r="AB109" s="7"/>
      <c r="AC109" s="7"/>
      <c r="AD109" s="7"/>
    </row>
    <row r="110">
      <c r="R110" s="7"/>
      <c r="W110" s="7"/>
      <c r="AB110" s="7"/>
      <c r="AC110" s="7"/>
      <c r="AD110" s="7"/>
    </row>
    <row r="111">
      <c r="R111" s="7"/>
      <c r="W111" s="7"/>
      <c r="AB111" s="7"/>
      <c r="AC111" s="7"/>
      <c r="AD111" s="7"/>
    </row>
    <row r="112">
      <c r="R112" s="7"/>
      <c r="W112" s="7"/>
      <c r="AB112" s="7"/>
      <c r="AC112" s="7"/>
      <c r="AD112" s="7"/>
    </row>
    <row r="113">
      <c r="R113" s="7"/>
      <c r="W113" s="7"/>
      <c r="AB113" s="7"/>
      <c r="AC113" s="7"/>
      <c r="AD113" s="7"/>
    </row>
    <row r="114">
      <c r="R114" s="7"/>
      <c r="W114" s="7"/>
      <c r="AB114" s="7"/>
      <c r="AC114" s="7"/>
      <c r="AD114" s="7"/>
    </row>
    <row r="115">
      <c r="R115" s="7"/>
      <c r="W115" s="7"/>
      <c r="AB115" s="7"/>
      <c r="AC115" s="7"/>
      <c r="AD115" s="7"/>
    </row>
    <row r="116">
      <c r="R116" s="7"/>
      <c r="W116" s="7"/>
      <c r="AB116" s="7"/>
      <c r="AC116" s="7"/>
      <c r="AD116" s="7"/>
    </row>
    <row r="117">
      <c r="R117" s="7"/>
      <c r="W117" s="7"/>
      <c r="AB117" s="7"/>
      <c r="AC117" s="7"/>
      <c r="AD117" s="7"/>
    </row>
    <row r="118">
      <c r="R118" s="7"/>
      <c r="W118" s="7"/>
      <c r="AB118" s="7"/>
      <c r="AC118" s="7"/>
      <c r="AD118" s="7"/>
    </row>
    <row r="119">
      <c r="R119" s="7"/>
      <c r="W119" s="7"/>
      <c r="AB119" s="7"/>
      <c r="AC119" s="7"/>
      <c r="AD119" s="7"/>
    </row>
    <row r="120">
      <c r="R120" s="7"/>
      <c r="W120" s="7"/>
      <c r="AB120" s="7"/>
      <c r="AC120" s="7"/>
      <c r="AD120" s="7"/>
    </row>
    <row r="121">
      <c r="R121" s="7"/>
      <c r="W121" s="7"/>
      <c r="AB121" s="7"/>
      <c r="AC121" s="7"/>
      <c r="AD121" s="7"/>
    </row>
    <row r="122">
      <c r="R122" s="7"/>
      <c r="W122" s="7"/>
      <c r="AB122" s="7"/>
      <c r="AC122" s="7"/>
      <c r="AD122" s="7"/>
    </row>
    <row r="123">
      <c r="R123" s="7"/>
      <c r="W123" s="7"/>
      <c r="AB123" s="7"/>
      <c r="AC123" s="7"/>
      <c r="AD123" s="7"/>
    </row>
    <row r="124">
      <c r="R124" s="7"/>
      <c r="W124" s="7"/>
      <c r="AB124" s="7"/>
      <c r="AC124" s="7"/>
      <c r="AD124" s="7"/>
    </row>
    <row r="125">
      <c r="R125" s="7"/>
      <c r="W125" s="7"/>
      <c r="AB125" s="7"/>
      <c r="AC125" s="7"/>
      <c r="AD125" s="7"/>
    </row>
    <row r="126">
      <c r="R126" s="7"/>
      <c r="W126" s="7"/>
      <c r="AB126" s="7"/>
      <c r="AC126" s="7"/>
      <c r="AD126" s="7"/>
    </row>
    <row r="127">
      <c r="R127" s="7"/>
      <c r="W127" s="7"/>
      <c r="AB127" s="7"/>
      <c r="AC127" s="7"/>
      <c r="AD127" s="7"/>
    </row>
    <row r="128">
      <c r="R128" s="7"/>
      <c r="W128" s="7"/>
      <c r="AB128" s="7"/>
      <c r="AC128" s="7"/>
      <c r="AD128" s="7"/>
    </row>
    <row r="129">
      <c r="R129" s="7"/>
      <c r="W129" s="7"/>
      <c r="AB129" s="7"/>
      <c r="AC129" s="7"/>
      <c r="AD129" s="7"/>
    </row>
    <row r="130">
      <c r="R130" s="7"/>
      <c r="W130" s="7"/>
      <c r="AB130" s="7"/>
      <c r="AC130" s="7"/>
      <c r="AD130" s="7"/>
    </row>
    <row r="131">
      <c r="R131" s="7"/>
      <c r="W131" s="7"/>
      <c r="AB131" s="7"/>
      <c r="AC131" s="7"/>
      <c r="AD131" s="7"/>
    </row>
    <row r="132">
      <c r="R132" s="7"/>
      <c r="W132" s="7"/>
      <c r="AB132" s="7"/>
      <c r="AC132" s="7"/>
      <c r="AD132" s="7"/>
    </row>
    <row r="133">
      <c r="R133" s="7"/>
      <c r="W133" s="7"/>
      <c r="AB133" s="7"/>
      <c r="AC133" s="7"/>
      <c r="AD133" s="7"/>
    </row>
    <row r="134">
      <c r="R134" s="7"/>
      <c r="W134" s="7"/>
      <c r="AB134" s="7"/>
      <c r="AC134" s="7"/>
      <c r="AD134" s="7"/>
    </row>
    <row r="135">
      <c r="R135" s="7"/>
      <c r="W135" s="7"/>
      <c r="AB135" s="7"/>
      <c r="AC135" s="7"/>
      <c r="AD135" s="7"/>
    </row>
    <row r="136">
      <c r="R136" s="7"/>
      <c r="W136" s="7"/>
      <c r="AB136" s="7"/>
      <c r="AC136" s="7"/>
      <c r="AD136" s="7"/>
    </row>
    <row r="137">
      <c r="R137" s="7"/>
      <c r="W137" s="7"/>
      <c r="AB137" s="7"/>
      <c r="AC137" s="7"/>
      <c r="AD137" s="7"/>
    </row>
    <row r="138">
      <c r="R138" s="7"/>
      <c r="W138" s="7"/>
      <c r="AB138" s="7"/>
      <c r="AC138" s="7"/>
      <c r="AD138" s="7"/>
    </row>
    <row r="139">
      <c r="R139" s="7"/>
      <c r="W139" s="7"/>
      <c r="AB139" s="7"/>
      <c r="AC139" s="7"/>
      <c r="AD139" s="7"/>
    </row>
    <row r="140">
      <c r="R140" s="7"/>
      <c r="W140" s="7"/>
      <c r="AB140" s="7"/>
      <c r="AC140" s="7"/>
      <c r="AD140" s="7"/>
    </row>
    <row r="141">
      <c r="R141" s="7"/>
      <c r="W141" s="7"/>
      <c r="AB141" s="7"/>
      <c r="AC141" s="7"/>
      <c r="AD141" s="7"/>
    </row>
    <row r="142">
      <c r="R142" s="7"/>
      <c r="W142" s="7"/>
      <c r="AB142" s="7"/>
      <c r="AC142" s="7"/>
      <c r="AD142" s="7"/>
    </row>
    <row r="143">
      <c r="R143" s="7"/>
      <c r="W143" s="7"/>
      <c r="AB143" s="7"/>
      <c r="AC143" s="7"/>
      <c r="AD143" s="7"/>
    </row>
    <row r="144">
      <c r="R144" s="7"/>
      <c r="W144" s="7"/>
      <c r="AB144" s="7"/>
      <c r="AC144" s="7"/>
      <c r="AD144" s="7"/>
    </row>
    <row r="145">
      <c r="R145" s="7"/>
      <c r="W145" s="7"/>
      <c r="AB145" s="7"/>
      <c r="AC145" s="7"/>
      <c r="AD145" s="7"/>
    </row>
    <row r="146">
      <c r="R146" s="7"/>
      <c r="W146" s="7"/>
      <c r="AB146" s="7"/>
      <c r="AC146" s="7"/>
      <c r="AD146" s="7"/>
    </row>
    <row r="147">
      <c r="R147" s="7"/>
      <c r="W147" s="7"/>
      <c r="AB147" s="7"/>
      <c r="AC147" s="7"/>
      <c r="AD147" s="7"/>
    </row>
    <row r="148">
      <c r="R148" s="7"/>
      <c r="W148" s="7"/>
      <c r="AB148" s="7"/>
      <c r="AC148" s="7"/>
      <c r="AD148" s="7"/>
    </row>
    <row r="149">
      <c r="R149" s="7"/>
      <c r="W149" s="7"/>
      <c r="AB149" s="7"/>
      <c r="AC149" s="7"/>
      <c r="AD149" s="7"/>
    </row>
    <row r="150">
      <c r="R150" s="7"/>
      <c r="W150" s="7"/>
      <c r="AB150" s="7"/>
      <c r="AC150" s="7"/>
      <c r="AD150" s="7"/>
    </row>
    <row r="151">
      <c r="R151" s="7"/>
      <c r="W151" s="7"/>
      <c r="AB151" s="7"/>
      <c r="AC151" s="7"/>
      <c r="AD151" s="7"/>
    </row>
    <row r="152">
      <c r="R152" s="7"/>
      <c r="W152" s="7"/>
      <c r="AB152" s="7"/>
      <c r="AC152" s="7"/>
      <c r="AD152" s="7"/>
    </row>
    <row r="153">
      <c r="R153" s="7"/>
      <c r="W153" s="7"/>
      <c r="AB153" s="7"/>
      <c r="AC153" s="7"/>
      <c r="AD153" s="7"/>
    </row>
    <row r="154">
      <c r="R154" s="7"/>
      <c r="W154" s="7"/>
      <c r="AB154" s="7"/>
      <c r="AC154" s="7"/>
      <c r="AD154" s="7"/>
    </row>
    <row r="155">
      <c r="R155" s="7"/>
      <c r="W155" s="7"/>
      <c r="AB155" s="7"/>
      <c r="AC155" s="7"/>
      <c r="AD155" s="7"/>
    </row>
    <row r="156">
      <c r="R156" s="7"/>
      <c r="W156" s="7"/>
      <c r="AB156" s="7"/>
      <c r="AC156" s="7"/>
      <c r="AD156" s="7"/>
    </row>
    <row r="157">
      <c r="R157" s="7"/>
      <c r="W157" s="7"/>
      <c r="AB157" s="7"/>
      <c r="AC157" s="7"/>
      <c r="AD157" s="7"/>
    </row>
    <row r="158">
      <c r="R158" s="7"/>
      <c r="W158" s="7"/>
      <c r="AB158" s="7"/>
      <c r="AC158" s="7"/>
      <c r="AD158" s="7"/>
    </row>
    <row r="159">
      <c r="R159" s="7"/>
      <c r="W159" s="7"/>
      <c r="AB159" s="7"/>
      <c r="AC159" s="7"/>
      <c r="AD159" s="7"/>
    </row>
    <row r="160">
      <c r="R160" s="7"/>
      <c r="W160" s="7"/>
      <c r="AB160" s="7"/>
      <c r="AC160" s="7"/>
      <c r="AD160" s="7"/>
    </row>
    <row r="161">
      <c r="R161" s="7"/>
      <c r="W161" s="7"/>
      <c r="AB161" s="7"/>
      <c r="AC161" s="7"/>
      <c r="AD161" s="7"/>
    </row>
    <row r="162">
      <c r="R162" s="7"/>
      <c r="W162" s="7"/>
      <c r="AB162" s="7"/>
      <c r="AC162" s="7"/>
      <c r="AD162" s="7"/>
    </row>
    <row r="163">
      <c r="R163" s="7"/>
      <c r="W163" s="7"/>
      <c r="AB163" s="7"/>
      <c r="AC163" s="7"/>
      <c r="AD163" s="7"/>
    </row>
    <row r="164">
      <c r="R164" s="7"/>
      <c r="W164" s="7"/>
      <c r="AB164" s="7"/>
      <c r="AC164" s="7"/>
      <c r="AD164" s="7"/>
    </row>
    <row r="165">
      <c r="R165" s="7"/>
      <c r="W165" s="7"/>
      <c r="AB165" s="7"/>
      <c r="AC165" s="7"/>
      <c r="AD165" s="7"/>
    </row>
    <row r="166">
      <c r="R166" s="7"/>
      <c r="W166" s="7"/>
      <c r="AB166" s="7"/>
      <c r="AC166" s="7"/>
      <c r="AD166" s="7"/>
    </row>
    <row r="167">
      <c r="R167" s="7"/>
      <c r="W167" s="7"/>
      <c r="AB167" s="7"/>
      <c r="AC167" s="7"/>
      <c r="AD167" s="7"/>
    </row>
    <row r="168">
      <c r="R168" s="7"/>
      <c r="W168" s="7"/>
      <c r="AB168" s="7"/>
      <c r="AC168" s="7"/>
      <c r="AD168" s="7"/>
    </row>
    <row r="169">
      <c r="R169" s="7"/>
      <c r="W169" s="7"/>
      <c r="AB169" s="7"/>
      <c r="AC169" s="7"/>
      <c r="AD169" s="7"/>
    </row>
    <row r="170">
      <c r="R170" s="7"/>
      <c r="W170" s="7"/>
      <c r="AB170" s="7"/>
      <c r="AC170" s="7"/>
      <c r="AD170" s="7"/>
    </row>
    <row r="171">
      <c r="R171" s="7"/>
      <c r="W171" s="7"/>
      <c r="AB171" s="7"/>
      <c r="AC171" s="7"/>
      <c r="AD171" s="7"/>
    </row>
    <row r="172">
      <c r="R172" s="7"/>
      <c r="W172" s="7"/>
      <c r="AB172" s="7"/>
      <c r="AC172" s="7"/>
      <c r="AD172" s="7"/>
    </row>
    <row r="173">
      <c r="R173" s="7"/>
      <c r="W173" s="7"/>
      <c r="AB173" s="7"/>
      <c r="AC173" s="7"/>
      <c r="AD173" s="7"/>
    </row>
    <row r="174">
      <c r="R174" s="7"/>
      <c r="W174" s="7"/>
      <c r="AB174" s="7"/>
      <c r="AC174" s="7"/>
      <c r="AD174" s="7"/>
    </row>
    <row r="175">
      <c r="R175" s="7"/>
      <c r="W175" s="7"/>
      <c r="AB175" s="7"/>
      <c r="AC175" s="7"/>
      <c r="AD175" s="7"/>
    </row>
    <row r="176">
      <c r="R176" s="7"/>
      <c r="W176" s="7"/>
      <c r="AB176" s="7"/>
      <c r="AC176" s="7"/>
      <c r="AD176" s="7"/>
    </row>
    <row r="177">
      <c r="R177" s="7"/>
      <c r="W177" s="7"/>
      <c r="AB177" s="7"/>
      <c r="AC177" s="7"/>
      <c r="AD177" s="7"/>
    </row>
    <row r="178">
      <c r="R178" s="7"/>
      <c r="W178" s="7"/>
      <c r="AB178" s="7"/>
      <c r="AC178" s="7"/>
      <c r="AD178" s="7"/>
    </row>
    <row r="179">
      <c r="R179" s="7"/>
      <c r="W179" s="7"/>
      <c r="AB179" s="7"/>
      <c r="AC179" s="7"/>
      <c r="AD179" s="7"/>
    </row>
    <row r="180">
      <c r="R180" s="7"/>
      <c r="W180" s="7"/>
      <c r="AB180" s="7"/>
      <c r="AC180" s="7"/>
      <c r="AD180" s="7"/>
    </row>
    <row r="181">
      <c r="R181" s="7"/>
      <c r="W181" s="7"/>
      <c r="AB181" s="7"/>
      <c r="AC181" s="7"/>
      <c r="AD181" s="7"/>
    </row>
    <row r="182">
      <c r="R182" s="7"/>
      <c r="W182" s="7"/>
      <c r="AB182" s="7"/>
      <c r="AC182" s="7"/>
      <c r="AD182" s="7"/>
    </row>
    <row r="183">
      <c r="R183" s="7"/>
      <c r="W183" s="7"/>
      <c r="AB183" s="7"/>
      <c r="AC183" s="7"/>
      <c r="AD183" s="7"/>
    </row>
    <row r="184">
      <c r="R184" s="7"/>
      <c r="W184" s="7"/>
      <c r="AB184" s="7"/>
      <c r="AC184" s="7"/>
      <c r="AD184" s="7"/>
    </row>
    <row r="185">
      <c r="R185" s="7"/>
      <c r="W185" s="7"/>
      <c r="AB185" s="7"/>
      <c r="AC185" s="7"/>
      <c r="AD185" s="7"/>
    </row>
    <row r="186">
      <c r="R186" s="7"/>
      <c r="W186" s="7"/>
      <c r="AB186" s="7"/>
      <c r="AC186" s="7"/>
      <c r="AD186" s="7"/>
    </row>
    <row r="187">
      <c r="R187" s="7"/>
      <c r="W187" s="7"/>
      <c r="AB187" s="7"/>
      <c r="AC187" s="7"/>
      <c r="AD187" s="7"/>
    </row>
    <row r="188">
      <c r="R188" s="7"/>
      <c r="W188" s="7"/>
      <c r="AB188" s="7"/>
      <c r="AC188" s="7"/>
      <c r="AD188" s="7"/>
    </row>
    <row r="189">
      <c r="R189" s="7"/>
      <c r="W189" s="7"/>
      <c r="AB189" s="7"/>
      <c r="AC189" s="7"/>
      <c r="AD189" s="7"/>
    </row>
    <row r="190">
      <c r="R190" s="7"/>
      <c r="W190" s="7"/>
      <c r="AB190" s="7"/>
      <c r="AC190" s="7"/>
      <c r="AD190" s="7"/>
    </row>
    <row r="191">
      <c r="R191" s="7"/>
      <c r="W191" s="7"/>
      <c r="AB191" s="7"/>
      <c r="AC191" s="7"/>
      <c r="AD191" s="7"/>
    </row>
    <row r="192">
      <c r="R192" s="7"/>
      <c r="W192" s="7"/>
      <c r="AB192" s="7"/>
      <c r="AC192" s="7"/>
      <c r="AD192" s="7"/>
    </row>
    <row r="193">
      <c r="R193" s="7"/>
      <c r="W193" s="7"/>
      <c r="AB193" s="7"/>
      <c r="AC193" s="7"/>
      <c r="AD193" s="7"/>
    </row>
    <row r="194">
      <c r="R194" s="7"/>
      <c r="W194" s="7"/>
      <c r="AB194" s="7"/>
      <c r="AC194" s="7"/>
      <c r="AD194" s="7"/>
    </row>
    <row r="195">
      <c r="R195" s="7"/>
      <c r="W195" s="7"/>
      <c r="AB195" s="7"/>
      <c r="AC195" s="7"/>
      <c r="AD195" s="7"/>
    </row>
    <row r="196">
      <c r="R196" s="7"/>
      <c r="W196" s="7"/>
      <c r="AB196" s="7"/>
      <c r="AC196" s="7"/>
      <c r="AD196" s="7"/>
    </row>
    <row r="197">
      <c r="R197" s="7"/>
      <c r="W197" s="7"/>
      <c r="AB197" s="7"/>
      <c r="AC197" s="7"/>
      <c r="AD197" s="7"/>
    </row>
    <row r="198">
      <c r="R198" s="7"/>
      <c r="W198" s="7"/>
      <c r="AB198" s="7"/>
      <c r="AC198" s="7"/>
      <c r="AD198" s="7"/>
    </row>
    <row r="199">
      <c r="R199" s="7"/>
      <c r="W199" s="7"/>
      <c r="AB199" s="7"/>
      <c r="AC199" s="7"/>
      <c r="AD199" s="7"/>
    </row>
    <row r="200">
      <c r="R200" s="7"/>
      <c r="W200" s="7"/>
      <c r="AB200" s="7"/>
      <c r="AC200" s="7"/>
      <c r="AD200" s="7"/>
    </row>
    <row r="201">
      <c r="R201" s="7"/>
      <c r="W201" s="7"/>
      <c r="AB201" s="7"/>
      <c r="AC201" s="7"/>
      <c r="AD201" s="7"/>
    </row>
    <row r="202">
      <c r="R202" s="7"/>
      <c r="W202" s="7"/>
      <c r="AB202" s="7"/>
      <c r="AC202" s="7"/>
      <c r="AD202" s="7"/>
    </row>
    <row r="203">
      <c r="R203" s="7"/>
      <c r="W203" s="7"/>
      <c r="AB203" s="7"/>
      <c r="AC203" s="7"/>
      <c r="AD203" s="7"/>
    </row>
    <row r="204">
      <c r="R204" s="7"/>
      <c r="W204" s="7"/>
      <c r="AB204" s="7"/>
      <c r="AC204" s="7"/>
      <c r="AD204" s="7"/>
    </row>
    <row r="205">
      <c r="R205" s="7"/>
      <c r="W205" s="7"/>
      <c r="AB205" s="7"/>
      <c r="AC205" s="7"/>
      <c r="AD205" s="7"/>
    </row>
    <row r="206">
      <c r="R206" s="7"/>
      <c r="W206" s="7"/>
      <c r="AB206" s="7"/>
      <c r="AC206" s="7"/>
      <c r="AD206" s="7"/>
    </row>
    <row r="207">
      <c r="R207" s="7"/>
      <c r="W207" s="7"/>
      <c r="AB207" s="7"/>
      <c r="AC207" s="7"/>
      <c r="AD207" s="7"/>
    </row>
    <row r="208">
      <c r="R208" s="7"/>
      <c r="W208" s="7"/>
      <c r="AB208" s="7"/>
      <c r="AC208" s="7"/>
      <c r="AD208" s="7"/>
    </row>
    <row r="209">
      <c r="R209" s="7"/>
      <c r="W209" s="7"/>
      <c r="AB209" s="7"/>
      <c r="AC209" s="7"/>
      <c r="AD209" s="7"/>
    </row>
    <row r="210">
      <c r="R210" s="7"/>
      <c r="W210" s="7"/>
      <c r="AB210" s="7"/>
      <c r="AC210" s="7"/>
      <c r="AD210" s="7"/>
    </row>
    <row r="211">
      <c r="R211" s="7"/>
      <c r="W211" s="7"/>
      <c r="AB211" s="7"/>
      <c r="AC211" s="7"/>
      <c r="AD211" s="7"/>
    </row>
    <row r="212">
      <c r="R212" s="7"/>
      <c r="W212" s="7"/>
      <c r="AB212" s="7"/>
      <c r="AC212" s="7"/>
      <c r="AD212" s="7"/>
    </row>
    <row r="213">
      <c r="R213" s="7"/>
      <c r="W213" s="7"/>
      <c r="AB213" s="7"/>
      <c r="AC213" s="7"/>
      <c r="AD213" s="7"/>
    </row>
    <row r="214">
      <c r="R214" s="7"/>
      <c r="W214" s="7"/>
      <c r="AB214" s="7"/>
      <c r="AC214" s="7"/>
      <c r="AD214" s="7"/>
    </row>
    <row r="215">
      <c r="R215" s="7"/>
      <c r="W215" s="7"/>
      <c r="AB215" s="7"/>
      <c r="AC215" s="7"/>
      <c r="AD215" s="7"/>
    </row>
    <row r="216">
      <c r="R216" s="7"/>
      <c r="W216" s="7"/>
      <c r="AB216" s="7"/>
      <c r="AC216" s="7"/>
      <c r="AD216" s="7"/>
    </row>
    <row r="217">
      <c r="R217" s="7"/>
      <c r="W217" s="7"/>
      <c r="AB217" s="7"/>
      <c r="AC217" s="7"/>
      <c r="AD217" s="7"/>
    </row>
    <row r="218">
      <c r="R218" s="7"/>
      <c r="W218" s="7"/>
      <c r="AB218" s="7"/>
      <c r="AC218" s="7"/>
      <c r="AD218" s="7"/>
    </row>
    <row r="219">
      <c r="R219" s="7"/>
      <c r="W219" s="7"/>
      <c r="AB219" s="7"/>
      <c r="AC219" s="7"/>
      <c r="AD219" s="7"/>
    </row>
    <row r="220">
      <c r="R220" s="7"/>
      <c r="W220" s="7"/>
      <c r="AB220" s="7"/>
      <c r="AC220" s="7"/>
      <c r="AD220" s="7"/>
    </row>
    <row r="221">
      <c r="R221" s="7"/>
      <c r="W221" s="7"/>
      <c r="AB221" s="7"/>
      <c r="AC221" s="7"/>
      <c r="AD221" s="7"/>
    </row>
    <row r="222">
      <c r="R222" s="7"/>
      <c r="W222" s="7"/>
      <c r="AB222" s="7"/>
      <c r="AC222" s="7"/>
      <c r="AD222" s="7"/>
    </row>
    <row r="223">
      <c r="R223" s="7"/>
      <c r="W223" s="7"/>
      <c r="AB223" s="7"/>
      <c r="AC223" s="7"/>
      <c r="AD223" s="7"/>
    </row>
    <row r="224">
      <c r="R224" s="7"/>
      <c r="W224" s="7"/>
      <c r="AB224" s="7"/>
      <c r="AC224" s="7"/>
      <c r="AD224" s="7"/>
    </row>
    <row r="225">
      <c r="R225" s="7"/>
      <c r="W225" s="7"/>
      <c r="AB225" s="7"/>
      <c r="AC225" s="7"/>
      <c r="AD225" s="7"/>
    </row>
    <row r="226">
      <c r="R226" s="7"/>
      <c r="W226" s="7"/>
      <c r="AB226" s="7"/>
      <c r="AC226" s="7"/>
      <c r="AD226" s="7"/>
    </row>
    <row r="227">
      <c r="R227" s="7"/>
      <c r="W227" s="7"/>
      <c r="AB227" s="7"/>
      <c r="AC227" s="7"/>
      <c r="AD227" s="7"/>
    </row>
    <row r="228">
      <c r="R228" s="7"/>
      <c r="W228" s="7"/>
      <c r="AB228" s="7"/>
      <c r="AC228" s="7"/>
      <c r="AD228" s="7"/>
    </row>
    <row r="229">
      <c r="R229" s="7"/>
      <c r="W229" s="7"/>
      <c r="AB229" s="7"/>
      <c r="AC229" s="7"/>
      <c r="AD229" s="7"/>
    </row>
    <row r="230">
      <c r="R230" s="7"/>
      <c r="W230" s="7"/>
      <c r="AB230" s="7"/>
      <c r="AC230" s="7"/>
      <c r="AD230" s="7"/>
    </row>
    <row r="231">
      <c r="R231" s="7"/>
      <c r="W231" s="7"/>
      <c r="AB231" s="7"/>
      <c r="AC231" s="7"/>
      <c r="AD231" s="7"/>
    </row>
    <row r="232">
      <c r="R232" s="7"/>
      <c r="W232" s="7"/>
      <c r="AB232" s="7"/>
      <c r="AC232" s="7"/>
      <c r="AD232" s="7"/>
    </row>
    <row r="233">
      <c r="R233" s="7"/>
      <c r="W233" s="7"/>
      <c r="AB233" s="7"/>
      <c r="AC233" s="7"/>
      <c r="AD233" s="7"/>
    </row>
    <row r="234">
      <c r="R234" s="7"/>
      <c r="W234" s="7"/>
      <c r="AB234" s="7"/>
      <c r="AC234" s="7"/>
      <c r="AD234" s="7"/>
    </row>
    <row r="235">
      <c r="R235" s="7"/>
      <c r="W235" s="7"/>
      <c r="AB235" s="7"/>
      <c r="AC235" s="7"/>
      <c r="AD235" s="7"/>
    </row>
    <row r="236">
      <c r="R236" s="7"/>
      <c r="W236" s="7"/>
      <c r="AB236" s="7"/>
      <c r="AC236" s="7"/>
      <c r="AD236" s="7"/>
    </row>
    <row r="237">
      <c r="R237" s="7"/>
      <c r="W237" s="7"/>
      <c r="AB237" s="7"/>
      <c r="AC237" s="7"/>
      <c r="AD237" s="7"/>
    </row>
    <row r="238">
      <c r="R238" s="7"/>
      <c r="W238" s="7"/>
      <c r="AB238" s="7"/>
      <c r="AC238" s="7"/>
      <c r="AD238" s="7"/>
    </row>
    <row r="239">
      <c r="R239" s="7"/>
      <c r="W239" s="7"/>
      <c r="AB239" s="7"/>
      <c r="AC239" s="7"/>
      <c r="AD239" s="7"/>
    </row>
    <row r="240">
      <c r="R240" s="7"/>
      <c r="W240" s="7"/>
      <c r="AB240" s="7"/>
      <c r="AC240" s="7"/>
      <c r="AD240" s="7"/>
    </row>
    <row r="241">
      <c r="R241" s="7"/>
      <c r="W241" s="7"/>
      <c r="AB241" s="7"/>
      <c r="AC241" s="7"/>
      <c r="AD241" s="7"/>
    </row>
    <row r="242">
      <c r="R242" s="7"/>
      <c r="W242" s="7"/>
      <c r="AB242" s="7"/>
      <c r="AC242" s="7"/>
      <c r="AD242" s="7"/>
    </row>
    <row r="243">
      <c r="R243" s="7"/>
      <c r="W243" s="7"/>
      <c r="AB243" s="7"/>
      <c r="AC243" s="7"/>
      <c r="AD243" s="7"/>
    </row>
    <row r="244">
      <c r="R244" s="7"/>
      <c r="W244" s="7"/>
      <c r="AB244" s="7"/>
      <c r="AC244" s="7"/>
      <c r="AD244" s="7"/>
    </row>
    <row r="245">
      <c r="R245" s="7"/>
      <c r="W245" s="7"/>
      <c r="AB245" s="7"/>
      <c r="AC245" s="7"/>
      <c r="AD245" s="7"/>
    </row>
    <row r="246">
      <c r="R246" s="7"/>
      <c r="W246" s="7"/>
      <c r="AB246" s="7"/>
      <c r="AC246" s="7"/>
      <c r="AD246" s="7"/>
    </row>
    <row r="247">
      <c r="R247" s="7"/>
      <c r="W247" s="7"/>
      <c r="AB247" s="7"/>
      <c r="AC247" s="7"/>
      <c r="AD247" s="7"/>
    </row>
    <row r="248">
      <c r="R248" s="7"/>
      <c r="W248" s="7"/>
      <c r="AB248" s="7"/>
      <c r="AC248" s="7"/>
      <c r="AD248" s="7"/>
    </row>
    <row r="249">
      <c r="R249" s="7"/>
      <c r="W249" s="7"/>
      <c r="AB249" s="7"/>
      <c r="AC249" s="7"/>
      <c r="AD249" s="7"/>
    </row>
    <row r="250">
      <c r="R250" s="7"/>
      <c r="W250" s="7"/>
      <c r="AB250" s="7"/>
      <c r="AC250" s="7"/>
      <c r="AD250" s="7"/>
    </row>
    <row r="251">
      <c r="R251" s="7"/>
      <c r="W251" s="7"/>
      <c r="AB251" s="7"/>
      <c r="AC251" s="7"/>
      <c r="AD251" s="7"/>
    </row>
    <row r="252">
      <c r="R252" s="7"/>
      <c r="W252" s="7"/>
      <c r="AB252" s="7"/>
      <c r="AC252" s="7"/>
      <c r="AD252" s="7"/>
    </row>
    <row r="253">
      <c r="R253" s="7"/>
      <c r="W253" s="7"/>
      <c r="AB253" s="7"/>
      <c r="AC253" s="7"/>
      <c r="AD253" s="7"/>
    </row>
    <row r="254">
      <c r="R254" s="7"/>
      <c r="W254" s="7"/>
      <c r="AB254" s="7"/>
      <c r="AC254" s="7"/>
      <c r="AD254" s="7"/>
    </row>
    <row r="255">
      <c r="R255" s="7"/>
      <c r="W255" s="7"/>
      <c r="AB255" s="7"/>
      <c r="AC255" s="7"/>
      <c r="AD255" s="7"/>
    </row>
    <row r="256">
      <c r="R256" s="7"/>
      <c r="W256" s="7"/>
      <c r="AB256" s="7"/>
      <c r="AC256" s="7"/>
      <c r="AD256" s="7"/>
    </row>
    <row r="257">
      <c r="R257" s="7"/>
      <c r="W257" s="7"/>
      <c r="AB257" s="7"/>
      <c r="AC257" s="7"/>
      <c r="AD257" s="7"/>
    </row>
    <row r="258">
      <c r="R258" s="7"/>
      <c r="W258" s="7"/>
      <c r="AB258" s="7"/>
      <c r="AC258" s="7"/>
      <c r="AD258" s="7"/>
    </row>
    <row r="259">
      <c r="R259" s="7"/>
      <c r="W259" s="7"/>
      <c r="AB259" s="7"/>
      <c r="AC259" s="7"/>
      <c r="AD259" s="7"/>
    </row>
    <row r="260">
      <c r="R260" s="7"/>
      <c r="W260" s="7"/>
      <c r="AB260" s="7"/>
      <c r="AC260" s="7"/>
      <c r="AD260" s="7"/>
    </row>
    <row r="261">
      <c r="R261" s="7"/>
      <c r="W261" s="7"/>
      <c r="AB261" s="7"/>
      <c r="AC261" s="7"/>
      <c r="AD261" s="7"/>
    </row>
    <row r="262">
      <c r="R262" s="7"/>
      <c r="W262" s="7"/>
      <c r="AB262" s="7"/>
      <c r="AC262" s="7"/>
      <c r="AD262" s="7"/>
    </row>
    <row r="263">
      <c r="R263" s="7"/>
      <c r="W263" s="7"/>
      <c r="AB263" s="7"/>
      <c r="AC263" s="7"/>
      <c r="AD263" s="7"/>
    </row>
    <row r="264">
      <c r="R264" s="7"/>
      <c r="W264" s="7"/>
      <c r="AB264" s="7"/>
      <c r="AC264" s="7"/>
      <c r="AD264" s="7"/>
    </row>
    <row r="265">
      <c r="R265" s="7"/>
      <c r="W265" s="7"/>
      <c r="AB265" s="7"/>
      <c r="AC265" s="7"/>
      <c r="AD265" s="7"/>
    </row>
    <row r="266">
      <c r="R266" s="7"/>
      <c r="W266" s="7"/>
      <c r="AB266" s="7"/>
      <c r="AC266" s="7"/>
      <c r="AD266" s="7"/>
    </row>
    <row r="267">
      <c r="R267" s="7"/>
      <c r="W267" s="7"/>
      <c r="AB267" s="7"/>
      <c r="AC267" s="7"/>
      <c r="AD267" s="7"/>
    </row>
    <row r="268">
      <c r="R268" s="7"/>
      <c r="W268" s="7"/>
      <c r="AB268" s="7"/>
      <c r="AC268" s="7"/>
      <c r="AD268" s="7"/>
    </row>
    <row r="269">
      <c r="R269" s="7"/>
      <c r="W269" s="7"/>
      <c r="AB269" s="7"/>
      <c r="AC269" s="7"/>
      <c r="AD269" s="7"/>
    </row>
    <row r="270">
      <c r="R270" s="7"/>
      <c r="W270" s="7"/>
      <c r="AB270" s="7"/>
      <c r="AC270" s="7"/>
      <c r="AD270" s="7"/>
    </row>
    <row r="271">
      <c r="R271" s="7"/>
      <c r="W271" s="7"/>
      <c r="AB271" s="7"/>
      <c r="AC271" s="7"/>
      <c r="AD271" s="7"/>
    </row>
    <row r="272">
      <c r="R272" s="7"/>
      <c r="W272" s="7"/>
      <c r="AB272" s="7"/>
      <c r="AC272" s="7"/>
      <c r="AD272" s="7"/>
    </row>
    <row r="273">
      <c r="R273" s="7"/>
      <c r="W273" s="7"/>
      <c r="AB273" s="7"/>
      <c r="AC273" s="7"/>
      <c r="AD273" s="7"/>
    </row>
    <row r="274">
      <c r="R274" s="7"/>
      <c r="W274" s="7"/>
      <c r="AB274" s="7"/>
      <c r="AC274" s="7"/>
      <c r="AD274" s="7"/>
    </row>
    <row r="275">
      <c r="R275" s="7"/>
      <c r="W275" s="7"/>
      <c r="AB275" s="7"/>
      <c r="AC275" s="7"/>
      <c r="AD275" s="7"/>
    </row>
    <row r="276">
      <c r="R276" s="7"/>
      <c r="W276" s="7"/>
      <c r="AB276" s="7"/>
      <c r="AC276" s="7"/>
      <c r="AD276" s="7"/>
    </row>
    <row r="277">
      <c r="R277" s="7"/>
      <c r="W277" s="7"/>
      <c r="AB277" s="7"/>
      <c r="AC277" s="7"/>
      <c r="AD277" s="7"/>
    </row>
    <row r="278">
      <c r="R278" s="7"/>
      <c r="W278" s="7"/>
      <c r="AB278" s="7"/>
      <c r="AC278" s="7"/>
      <c r="AD278" s="7"/>
    </row>
    <row r="279">
      <c r="R279" s="7"/>
      <c r="W279" s="7"/>
      <c r="AB279" s="7"/>
      <c r="AC279" s="7"/>
      <c r="AD279" s="7"/>
    </row>
    <row r="280">
      <c r="R280" s="7"/>
      <c r="W280" s="7"/>
      <c r="AB280" s="7"/>
      <c r="AC280" s="7"/>
      <c r="AD280" s="7"/>
    </row>
    <row r="281">
      <c r="R281" s="7"/>
      <c r="W281" s="7"/>
      <c r="AB281" s="7"/>
      <c r="AC281" s="7"/>
      <c r="AD281" s="7"/>
    </row>
    <row r="282">
      <c r="R282" s="7"/>
      <c r="W282" s="7"/>
      <c r="AB282" s="7"/>
      <c r="AC282" s="7"/>
      <c r="AD282" s="7"/>
    </row>
    <row r="283">
      <c r="R283" s="7"/>
      <c r="W283" s="7"/>
      <c r="AB283" s="7"/>
      <c r="AC283" s="7"/>
      <c r="AD283" s="7"/>
    </row>
    <row r="284">
      <c r="R284" s="7"/>
      <c r="W284" s="7"/>
      <c r="AB284" s="7"/>
      <c r="AC284" s="7"/>
      <c r="AD284" s="7"/>
    </row>
    <row r="285">
      <c r="R285" s="7"/>
      <c r="W285" s="7"/>
      <c r="AB285" s="7"/>
      <c r="AC285" s="7"/>
      <c r="AD285" s="7"/>
    </row>
    <row r="286">
      <c r="R286" s="7"/>
      <c r="W286" s="7"/>
      <c r="AB286" s="7"/>
      <c r="AC286" s="7"/>
      <c r="AD286" s="7"/>
    </row>
    <row r="287">
      <c r="R287" s="7"/>
      <c r="W287" s="7"/>
      <c r="AB287" s="7"/>
      <c r="AC287" s="7"/>
      <c r="AD287" s="7"/>
    </row>
    <row r="288">
      <c r="R288" s="7"/>
      <c r="W288" s="7"/>
      <c r="AB288" s="7"/>
      <c r="AC288" s="7"/>
      <c r="AD288" s="7"/>
    </row>
    <row r="289">
      <c r="R289" s="7"/>
      <c r="W289" s="7"/>
      <c r="AB289" s="7"/>
      <c r="AC289" s="7"/>
      <c r="AD289" s="7"/>
    </row>
    <row r="290">
      <c r="R290" s="7"/>
      <c r="W290" s="7"/>
      <c r="AB290" s="7"/>
      <c r="AC290" s="7"/>
      <c r="AD290" s="7"/>
    </row>
    <row r="291">
      <c r="R291" s="7"/>
      <c r="W291" s="7"/>
      <c r="AB291" s="7"/>
      <c r="AC291" s="7"/>
      <c r="AD291" s="7"/>
    </row>
    <row r="292">
      <c r="R292" s="7"/>
      <c r="W292" s="7"/>
      <c r="AB292" s="7"/>
      <c r="AC292" s="7"/>
      <c r="AD292" s="7"/>
    </row>
    <row r="293">
      <c r="R293" s="7"/>
      <c r="W293" s="7"/>
      <c r="AB293" s="7"/>
      <c r="AC293" s="7"/>
      <c r="AD293" s="7"/>
    </row>
    <row r="294">
      <c r="R294" s="7"/>
      <c r="W294" s="7"/>
      <c r="AB294" s="7"/>
      <c r="AC294" s="7"/>
      <c r="AD294" s="7"/>
    </row>
    <row r="295">
      <c r="R295" s="7"/>
      <c r="W295" s="7"/>
      <c r="AB295" s="7"/>
      <c r="AC295" s="7"/>
      <c r="AD295" s="7"/>
    </row>
    <row r="296">
      <c r="R296" s="7"/>
      <c r="W296" s="7"/>
      <c r="AB296" s="7"/>
      <c r="AC296" s="7"/>
      <c r="AD296" s="7"/>
    </row>
    <row r="297">
      <c r="R297" s="7"/>
      <c r="W297" s="7"/>
      <c r="AB297" s="7"/>
      <c r="AC297" s="7"/>
      <c r="AD297" s="7"/>
    </row>
    <row r="298">
      <c r="R298" s="7"/>
      <c r="W298" s="7"/>
      <c r="AB298" s="7"/>
      <c r="AC298" s="7"/>
      <c r="AD298" s="7"/>
    </row>
    <row r="299">
      <c r="R299" s="7"/>
      <c r="W299" s="7"/>
      <c r="AB299" s="7"/>
      <c r="AC299" s="7"/>
      <c r="AD299" s="7"/>
    </row>
    <row r="300">
      <c r="R300" s="7"/>
      <c r="W300" s="7"/>
      <c r="AB300" s="7"/>
      <c r="AC300" s="7"/>
      <c r="AD300" s="7"/>
    </row>
    <row r="301">
      <c r="R301" s="7"/>
      <c r="W301" s="7"/>
      <c r="AB301" s="7"/>
      <c r="AC301" s="7"/>
      <c r="AD301" s="7"/>
    </row>
    <row r="302">
      <c r="R302" s="7"/>
      <c r="W302" s="7"/>
      <c r="AB302" s="7"/>
      <c r="AC302" s="7"/>
      <c r="AD302" s="7"/>
    </row>
    <row r="303">
      <c r="R303" s="7"/>
      <c r="W303" s="7"/>
      <c r="AB303" s="7"/>
      <c r="AC303" s="7"/>
      <c r="AD303" s="7"/>
    </row>
    <row r="304">
      <c r="R304" s="7"/>
      <c r="W304" s="7"/>
      <c r="AB304" s="7"/>
      <c r="AC304" s="7"/>
      <c r="AD304" s="7"/>
    </row>
    <row r="305">
      <c r="R305" s="7"/>
      <c r="W305" s="7"/>
      <c r="AB305" s="7"/>
      <c r="AC305" s="7"/>
      <c r="AD305" s="7"/>
    </row>
    <row r="306">
      <c r="R306" s="7"/>
      <c r="W306" s="7"/>
      <c r="AB306" s="7"/>
      <c r="AC306" s="7"/>
      <c r="AD306" s="7"/>
    </row>
    <row r="307">
      <c r="R307" s="7"/>
      <c r="W307" s="7"/>
      <c r="AB307" s="7"/>
      <c r="AC307" s="7"/>
      <c r="AD307" s="7"/>
    </row>
    <row r="308">
      <c r="R308" s="7"/>
      <c r="W308" s="7"/>
      <c r="AB308" s="7"/>
      <c r="AC308" s="7"/>
      <c r="AD308" s="7"/>
    </row>
    <row r="309">
      <c r="R309" s="7"/>
      <c r="W309" s="7"/>
      <c r="AB309" s="7"/>
      <c r="AC309" s="7"/>
      <c r="AD309" s="7"/>
    </row>
    <row r="310">
      <c r="R310" s="7"/>
      <c r="W310" s="7"/>
      <c r="AB310" s="7"/>
      <c r="AC310" s="7"/>
      <c r="AD310" s="7"/>
    </row>
    <row r="311">
      <c r="R311" s="7"/>
      <c r="W311" s="7"/>
      <c r="AB311" s="7"/>
      <c r="AC311" s="7"/>
      <c r="AD311" s="7"/>
    </row>
    <row r="312">
      <c r="R312" s="7"/>
      <c r="W312" s="7"/>
      <c r="AB312" s="7"/>
      <c r="AC312" s="7"/>
      <c r="AD312" s="7"/>
    </row>
    <row r="313">
      <c r="R313" s="7"/>
      <c r="W313" s="7"/>
      <c r="AB313" s="7"/>
      <c r="AC313" s="7"/>
      <c r="AD313" s="7"/>
    </row>
    <row r="314">
      <c r="R314" s="7"/>
      <c r="W314" s="7"/>
      <c r="AB314" s="7"/>
      <c r="AC314" s="7"/>
      <c r="AD314" s="7"/>
    </row>
    <row r="315">
      <c r="R315" s="7"/>
      <c r="W315" s="7"/>
      <c r="AB315" s="7"/>
      <c r="AC315" s="7"/>
      <c r="AD315" s="7"/>
    </row>
    <row r="316">
      <c r="R316" s="7"/>
      <c r="W316" s="7"/>
      <c r="AB316" s="7"/>
      <c r="AC316" s="7"/>
      <c r="AD316" s="7"/>
    </row>
    <row r="317">
      <c r="R317" s="7"/>
      <c r="W317" s="7"/>
      <c r="AB317" s="7"/>
      <c r="AC317" s="7"/>
      <c r="AD317" s="7"/>
    </row>
    <row r="318">
      <c r="R318" s="7"/>
      <c r="W318" s="7"/>
      <c r="AB318" s="7"/>
      <c r="AC318" s="7"/>
      <c r="AD318" s="7"/>
    </row>
    <row r="319">
      <c r="R319" s="7"/>
      <c r="W319" s="7"/>
      <c r="AB319" s="7"/>
      <c r="AC319" s="7"/>
      <c r="AD319" s="7"/>
    </row>
    <row r="320">
      <c r="R320" s="7"/>
      <c r="W320" s="7"/>
      <c r="AB320" s="7"/>
      <c r="AC320" s="7"/>
      <c r="AD320" s="7"/>
    </row>
    <row r="321">
      <c r="R321" s="7"/>
      <c r="W321" s="7"/>
      <c r="AB321" s="7"/>
      <c r="AC321" s="7"/>
      <c r="AD321" s="7"/>
    </row>
    <row r="322">
      <c r="R322" s="7"/>
      <c r="W322" s="7"/>
      <c r="AB322" s="7"/>
      <c r="AC322" s="7"/>
      <c r="AD322" s="7"/>
    </row>
    <row r="323">
      <c r="R323" s="7"/>
      <c r="W323" s="7"/>
      <c r="AB323" s="7"/>
      <c r="AC323" s="7"/>
      <c r="AD323" s="7"/>
    </row>
    <row r="324">
      <c r="R324" s="7"/>
      <c r="W324" s="7"/>
      <c r="AB324" s="7"/>
      <c r="AC324" s="7"/>
      <c r="AD324" s="7"/>
    </row>
    <row r="325">
      <c r="R325" s="7"/>
      <c r="W325" s="7"/>
      <c r="AB325" s="7"/>
      <c r="AC325" s="7"/>
      <c r="AD325" s="7"/>
    </row>
    <row r="326">
      <c r="R326" s="7"/>
      <c r="W326" s="7"/>
      <c r="AB326" s="7"/>
      <c r="AC326" s="7"/>
      <c r="AD326" s="7"/>
    </row>
    <row r="327">
      <c r="R327" s="7"/>
      <c r="W327" s="7"/>
      <c r="AB327" s="7"/>
      <c r="AC327" s="7"/>
      <c r="AD327" s="7"/>
    </row>
    <row r="328">
      <c r="R328" s="7"/>
      <c r="W328" s="7"/>
      <c r="AB328" s="7"/>
      <c r="AC328" s="7"/>
      <c r="AD328" s="7"/>
    </row>
    <row r="329">
      <c r="R329" s="7"/>
      <c r="W329" s="7"/>
      <c r="AB329" s="7"/>
      <c r="AC329" s="7"/>
      <c r="AD329" s="7"/>
    </row>
    <row r="330">
      <c r="R330" s="7"/>
      <c r="W330" s="7"/>
      <c r="AB330" s="7"/>
      <c r="AC330" s="7"/>
      <c r="AD330" s="7"/>
    </row>
    <row r="331">
      <c r="R331" s="7"/>
      <c r="W331" s="7"/>
      <c r="AB331" s="7"/>
      <c r="AC331" s="7"/>
      <c r="AD331" s="7"/>
    </row>
    <row r="332">
      <c r="R332" s="7"/>
      <c r="W332" s="7"/>
      <c r="AB332" s="7"/>
      <c r="AC332" s="7"/>
      <c r="AD332" s="7"/>
    </row>
    <row r="333">
      <c r="R333" s="7"/>
      <c r="W333" s="7"/>
      <c r="AB333" s="7"/>
      <c r="AC333" s="7"/>
      <c r="AD333" s="7"/>
    </row>
    <row r="334">
      <c r="R334" s="7"/>
      <c r="W334" s="7"/>
      <c r="AB334" s="7"/>
      <c r="AC334" s="7"/>
      <c r="AD334" s="7"/>
    </row>
    <row r="335">
      <c r="R335" s="7"/>
      <c r="W335" s="7"/>
      <c r="AB335" s="7"/>
      <c r="AC335" s="7"/>
      <c r="AD335" s="7"/>
    </row>
    <row r="336">
      <c r="R336" s="7"/>
      <c r="W336" s="7"/>
      <c r="AB336" s="7"/>
      <c r="AC336" s="7"/>
      <c r="AD336" s="7"/>
    </row>
    <row r="337">
      <c r="R337" s="7"/>
      <c r="W337" s="7"/>
      <c r="AB337" s="7"/>
      <c r="AC337" s="7"/>
      <c r="AD337" s="7"/>
    </row>
    <row r="338">
      <c r="R338" s="7"/>
      <c r="W338" s="7"/>
      <c r="AB338" s="7"/>
      <c r="AC338" s="7"/>
      <c r="AD338" s="7"/>
    </row>
    <row r="339">
      <c r="R339" s="7"/>
      <c r="W339" s="7"/>
      <c r="AB339" s="7"/>
      <c r="AC339" s="7"/>
      <c r="AD339" s="7"/>
    </row>
    <row r="340">
      <c r="R340" s="7"/>
      <c r="W340" s="7"/>
      <c r="AB340" s="7"/>
      <c r="AC340" s="7"/>
      <c r="AD340" s="7"/>
    </row>
    <row r="341">
      <c r="R341" s="7"/>
      <c r="W341" s="7"/>
      <c r="AB341" s="7"/>
      <c r="AC341" s="7"/>
      <c r="AD341" s="7"/>
    </row>
    <row r="342">
      <c r="R342" s="7"/>
      <c r="W342" s="7"/>
      <c r="AB342" s="7"/>
      <c r="AC342" s="7"/>
      <c r="AD342" s="7"/>
    </row>
    <row r="343">
      <c r="R343" s="7"/>
      <c r="W343" s="7"/>
      <c r="AB343" s="7"/>
      <c r="AC343" s="7"/>
      <c r="AD343" s="7"/>
    </row>
    <row r="344">
      <c r="R344" s="7"/>
      <c r="W344" s="7"/>
      <c r="AB344" s="7"/>
      <c r="AC344" s="7"/>
      <c r="AD344" s="7"/>
    </row>
    <row r="345">
      <c r="R345" s="7"/>
      <c r="W345" s="7"/>
      <c r="AB345" s="7"/>
      <c r="AC345" s="7"/>
      <c r="AD345" s="7"/>
    </row>
    <row r="346">
      <c r="R346" s="7"/>
      <c r="W346" s="7"/>
      <c r="AB346" s="7"/>
      <c r="AC346" s="7"/>
      <c r="AD346" s="7"/>
    </row>
    <row r="347">
      <c r="R347" s="7"/>
      <c r="W347" s="7"/>
      <c r="AB347" s="7"/>
      <c r="AC347" s="7"/>
      <c r="AD347" s="7"/>
    </row>
    <row r="348">
      <c r="R348" s="7"/>
      <c r="W348" s="7"/>
      <c r="AB348" s="7"/>
      <c r="AC348" s="7"/>
      <c r="AD348" s="7"/>
    </row>
    <row r="349">
      <c r="R349" s="7"/>
      <c r="W349" s="7"/>
      <c r="AB349" s="7"/>
      <c r="AC349" s="7"/>
      <c r="AD349" s="7"/>
    </row>
    <row r="350">
      <c r="R350" s="7"/>
      <c r="W350" s="7"/>
      <c r="AB350" s="7"/>
      <c r="AC350" s="7"/>
      <c r="AD350" s="7"/>
    </row>
    <row r="351">
      <c r="R351" s="7"/>
      <c r="W351" s="7"/>
      <c r="AB351" s="7"/>
      <c r="AC351" s="7"/>
      <c r="AD351" s="7"/>
    </row>
    <row r="352">
      <c r="R352" s="7"/>
      <c r="W352" s="7"/>
      <c r="AB352" s="7"/>
      <c r="AC352" s="7"/>
      <c r="AD352" s="7"/>
    </row>
    <row r="353">
      <c r="R353" s="7"/>
      <c r="W353" s="7"/>
      <c r="AB353" s="7"/>
      <c r="AC353" s="7"/>
      <c r="AD353" s="7"/>
    </row>
    <row r="354">
      <c r="R354" s="7"/>
      <c r="W354" s="7"/>
      <c r="AB354" s="7"/>
      <c r="AC354" s="7"/>
      <c r="AD354" s="7"/>
    </row>
    <row r="355">
      <c r="R355" s="7"/>
      <c r="W355" s="7"/>
      <c r="AB355" s="7"/>
      <c r="AC355" s="7"/>
      <c r="AD355" s="7"/>
    </row>
    <row r="356">
      <c r="R356" s="7"/>
      <c r="W356" s="7"/>
      <c r="AB356" s="7"/>
      <c r="AC356" s="7"/>
      <c r="AD356" s="7"/>
    </row>
    <row r="357">
      <c r="R357" s="7"/>
      <c r="W357" s="7"/>
      <c r="AB357" s="7"/>
      <c r="AC357" s="7"/>
      <c r="AD357" s="7"/>
    </row>
    <row r="358">
      <c r="R358" s="7"/>
      <c r="W358" s="7"/>
      <c r="AB358" s="7"/>
      <c r="AC358" s="7"/>
      <c r="AD358" s="7"/>
    </row>
    <row r="359">
      <c r="R359" s="7"/>
      <c r="W359" s="7"/>
      <c r="AB359" s="7"/>
      <c r="AC359" s="7"/>
      <c r="AD359" s="7"/>
    </row>
    <row r="360">
      <c r="R360" s="7"/>
      <c r="W360" s="7"/>
      <c r="AB360" s="7"/>
      <c r="AC360" s="7"/>
      <c r="AD360" s="7"/>
    </row>
    <row r="361">
      <c r="R361" s="7"/>
      <c r="W361" s="7"/>
      <c r="AB361" s="7"/>
      <c r="AC361" s="7"/>
      <c r="AD361" s="7"/>
    </row>
    <row r="362">
      <c r="R362" s="7"/>
      <c r="W362" s="7"/>
      <c r="AB362" s="7"/>
      <c r="AC362" s="7"/>
      <c r="AD362" s="7"/>
    </row>
    <row r="363">
      <c r="R363" s="7"/>
      <c r="W363" s="7"/>
      <c r="AB363" s="7"/>
      <c r="AC363" s="7"/>
      <c r="AD363" s="7"/>
    </row>
    <row r="364">
      <c r="R364" s="7"/>
      <c r="W364" s="7"/>
      <c r="AB364" s="7"/>
      <c r="AC364" s="7"/>
      <c r="AD364" s="7"/>
    </row>
    <row r="365">
      <c r="R365" s="7"/>
      <c r="W365" s="7"/>
      <c r="AB365" s="7"/>
      <c r="AC365" s="7"/>
      <c r="AD365" s="7"/>
    </row>
    <row r="366">
      <c r="R366" s="7"/>
      <c r="W366" s="7"/>
      <c r="AB366" s="7"/>
      <c r="AC366" s="7"/>
      <c r="AD366" s="7"/>
    </row>
    <row r="367">
      <c r="R367" s="7"/>
      <c r="W367" s="7"/>
      <c r="AB367" s="7"/>
      <c r="AC367" s="7"/>
      <c r="AD367" s="7"/>
    </row>
    <row r="368">
      <c r="R368" s="7"/>
      <c r="W368" s="7"/>
      <c r="AB368" s="7"/>
      <c r="AC368" s="7"/>
      <c r="AD368" s="7"/>
    </row>
    <row r="369">
      <c r="R369" s="7"/>
      <c r="W369" s="7"/>
      <c r="AB369" s="7"/>
      <c r="AC369" s="7"/>
      <c r="AD369" s="7"/>
    </row>
    <row r="370">
      <c r="R370" s="7"/>
      <c r="W370" s="7"/>
      <c r="AB370" s="7"/>
      <c r="AC370" s="7"/>
      <c r="AD370" s="7"/>
    </row>
    <row r="371">
      <c r="R371" s="7"/>
      <c r="W371" s="7"/>
      <c r="AB371" s="7"/>
      <c r="AC371" s="7"/>
      <c r="AD371" s="7"/>
    </row>
    <row r="372">
      <c r="R372" s="7"/>
      <c r="W372" s="7"/>
      <c r="AB372" s="7"/>
      <c r="AC372" s="7"/>
      <c r="AD372" s="7"/>
    </row>
    <row r="373">
      <c r="R373" s="7"/>
      <c r="W373" s="7"/>
      <c r="AB373" s="7"/>
      <c r="AC373" s="7"/>
      <c r="AD373" s="7"/>
    </row>
    <row r="374">
      <c r="R374" s="7"/>
      <c r="W374" s="7"/>
      <c r="AB374" s="7"/>
      <c r="AC374" s="7"/>
      <c r="AD374" s="7"/>
    </row>
    <row r="375">
      <c r="R375" s="7"/>
      <c r="W375" s="7"/>
      <c r="AB375" s="7"/>
      <c r="AC375" s="7"/>
      <c r="AD375" s="7"/>
    </row>
    <row r="376">
      <c r="R376" s="7"/>
      <c r="W376" s="7"/>
      <c r="AB376" s="7"/>
      <c r="AC376" s="7"/>
      <c r="AD376" s="7"/>
    </row>
    <row r="377">
      <c r="R377" s="7"/>
      <c r="W377" s="7"/>
      <c r="AB377" s="7"/>
      <c r="AC377" s="7"/>
      <c r="AD377" s="7"/>
    </row>
    <row r="378">
      <c r="R378" s="7"/>
      <c r="W378" s="7"/>
      <c r="AB378" s="7"/>
      <c r="AC378" s="7"/>
      <c r="AD378" s="7"/>
    </row>
    <row r="379">
      <c r="R379" s="7"/>
      <c r="W379" s="7"/>
      <c r="AB379" s="7"/>
      <c r="AC379" s="7"/>
      <c r="AD379" s="7"/>
    </row>
    <row r="380">
      <c r="R380" s="7"/>
      <c r="W380" s="7"/>
      <c r="AB380" s="7"/>
      <c r="AC380" s="7"/>
      <c r="AD380" s="7"/>
    </row>
    <row r="381">
      <c r="R381" s="7"/>
      <c r="W381" s="7"/>
      <c r="AB381" s="7"/>
      <c r="AC381" s="7"/>
      <c r="AD381" s="7"/>
    </row>
    <row r="382">
      <c r="R382" s="7"/>
      <c r="W382" s="7"/>
      <c r="AB382" s="7"/>
      <c r="AC382" s="7"/>
      <c r="AD382" s="7"/>
    </row>
    <row r="383">
      <c r="R383" s="7"/>
      <c r="W383" s="7"/>
      <c r="AB383" s="7"/>
      <c r="AC383" s="7"/>
      <c r="AD383" s="7"/>
    </row>
    <row r="384">
      <c r="R384" s="7"/>
      <c r="W384" s="7"/>
      <c r="AB384" s="7"/>
      <c r="AC384" s="7"/>
      <c r="AD384" s="7"/>
    </row>
    <row r="385">
      <c r="R385" s="7"/>
      <c r="W385" s="7"/>
      <c r="AB385" s="7"/>
      <c r="AC385" s="7"/>
      <c r="AD385" s="7"/>
    </row>
    <row r="386">
      <c r="R386" s="7"/>
      <c r="W386" s="7"/>
      <c r="AB386" s="7"/>
      <c r="AC386" s="7"/>
      <c r="AD386" s="7"/>
    </row>
    <row r="387">
      <c r="R387" s="7"/>
      <c r="W387" s="7"/>
      <c r="AB387" s="7"/>
      <c r="AC387" s="7"/>
      <c r="AD387" s="7"/>
    </row>
    <row r="388">
      <c r="R388" s="7"/>
      <c r="W388" s="7"/>
      <c r="AB388" s="7"/>
      <c r="AC388" s="7"/>
      <c r="AD388" s="7"/>
    </row>
    <row r="389">
      <c r="R389" s="7"/>
      <c r="W389" s="7"/>
      <c r="AB389" s="7"/>
      <c r="AC389" s="7"/>
      <c r="AD389" s="7"/>
    </row>
    <row r="390">
      <c r="R390" s="7"/>
      <c r="W390" s="7"/>
      <c r="AB390" s="7"/>
      <c r="AC390" s="7"/>
      <c r="AD390" s="7"/>
    </row>
    <row r="391">
      <c r="R391" s="7"/>
      <c r="W391" s="7"/>
      <c r="AB391" s="7"/>
      <c r="AC391" s="7"/>
      <c r="AD391" s="7"/>
    </row>
    <row r="392">
      <c r="R392" s="7"/>
      <c r="W392" s="7"/>
      <c r="AB392" s="7"/>
      <c r="AC392" s="7"/>
      <c r="AD392" s="7"/>
    </row>
    <row r="393">
      <c r="R393" s="7"/>
      <c r="W393" s="7"/>
      <c r="AB393" s="7"/>
      <c r="AC393" s="7"/>
      <c r="AD393" s="7"/>
    </row>
    <row r="394">
      <c r="R394" s="7"/>
      <c r="W394" s="7"/>
      <c r="AB394" s="7"/>
      <c r="AC394" s="7"/>
      <c r="AD394" s="7"/>
    </row>
    <row r="395">
      <c r="R395" s="7"/>
      <c r="W395" s="7"/>
      <c r="AB395" s="7"/>
      <c r="AC395" s="7"/>
      <c r="AD395" s="7"/>
    </row>
    <row r="396">
      <c r="R396" s="7"/>
      <c r="W396" s="7"/>
      <c r="AB396" s="7"/>
      <c r="AC396" s="7"/>
      <c r="AD396" s="7"/>
    </row>
    <row r="397">
      <c r="R397" s="7"/>
      <c r="W397" s="7"/>
      <c r="AB397" s="7"/>
      <c r="AC397" s="7"/>
      <c r="AD397" s="7"/>
    </row>
    <row r="398">
      <c r="R398" s="7"/>
      <c r="W398" s="7"/>
      <c r="AB398" s="7"/>
      <c r="AC398" s="7"/>
      <c r="AD398" s="7"/>
    </row>
    <row r="399">
      <c r="R399" s="7"/>
      <c r="W399" s="7"/>
      <c r="AB399" s="7"/>
      <c r="AC399" s="7"/>
      <c r="AD399" s="7"/>
    </row>
    <row r="400">
      <c r="R400" s="7"/>
      <c r="W400" s="7"/>
      <c r="AB400" s="7"/>
      <c r="AC400" s="7"/>
      <c r="AD400" s="7"/>
    </row>
    <row r="401">
      <c r="R401" s="7"/>
      <c r="W401" s="7"/>
      <c r="AB401" s="7"/>
      <c r="AC401" s="7"/>
      <c r="AD401" s="7"/>
    </row>
    <row r="402">
      <c r="R402" s="7"/>
      <c r="W402" s="7"/>
      <c r="AB402" s="7"/>
      <c r="AC402" s="7"/>
      <c r="AD402" s="7"/>
    </row>
    <row r="403">
      <c r="R403" s="7"/>
      <c r="W403" s="7"/>
      <c r="AB403" s="7"/>
      <c r="AC403" s="7"/>
      <c r="AD403" s="7"/>
    </row>
    <row r="404">
      <c r="R404" s="7"/>
      <c r="W404" s="7"/>
      <c r="AB404" s="7"/>
      <c r="AC404" s="7"/>
      <c r="AD404" s="7"/>
    </row>
    <row r="405">
      <c r="R405" s="7"/>
      <c r="W405" s="7"/>
      <c r="AB405" s="7"/>
      <c r="AC405" s="7"/>
      <c r="AD405" s="7"/>
    </row>
    <row r="406">
      <c r="R406" s="7"/>
      <c r="W406" s="7"/>
      <c r="AB406" s="7"/>
      <c r="AC406" s="7"/>
      <c r="AD406" s="7"/>
    </row>
    <row r="407">
      <c r="R407" s="7"/>
      <c r="W407" s="7"/>
      <c r="AB407" s="7"/>
      <c r="AC407" s="7"/>
      <c r="AD407" s="7"/>
    </row>
    <row r="408">
      <c r="R408" s="7"/>
      <c r="W408" s="7"/>
      <c r="AB408" s="7"/>
      <c r="AC408" s="7"/>
      <c r="AD408" s="7"/>
    </row>
    <row r="409">
      <c r="R409" s="7"/>
      <c r="W409" s="7"/>
      <c r="AB409" s="7"/>
      <c r="AC409" s="7"/>
      <c r="AD409" s="7"/>
    </row>
    <row r="410">
      <c r="R410" s="7"/>
      <c r="W410" s="7"/>
      <c r="AB410" s="7"/>
      <c r="AC410" s="7"/>
      <c r="AD410" s="7"/>
    </row>
    <row r="411">
      <c r="R411" s="7"/>
      <c r="W411" s="7"/>
      <c r="AB411" s="7"/>
      <c r="AC411" s="7"/>
      <c r="AD411" s="7"/>
    </row>
    <row r="412">
      <c r="R412" s="7"/>
      <c r="W412" s="7"/>
      <c r="AB412" s="7"/>
      <c r="AC412" s="7"/>
      <c r="AD412" s="7"/>
    </row>
    <row r="413">
      <c r="R413" s="7"/>
      <c r="W413" s="7"/>
      <c r="AB413" s="7"/>
      <c r="AC413" s="7"/>
      <c r="AD413" s="7"/>
    </row>
    <row r="414">
      <c r="R414" s="7"/>
      <c r="W414" s="7"/>
      <c r="AB414" s="7"/>
      <c r="AC414" s="7"/>
      <c r="AD414" s="7"/>
    </row>
    <row r="415">
      <c r="R415" s="7"/>
      <c r="W415" s="7"/>
      <c r="AB415" s="7"/>
      <c r="AC415" s="7"/>
      <c r="AD415" s="7"/>
    </row>
    <row r="416">
      <c r="R416" s="7"/>
      <c r="W416" s="7"/>
      <c r="AB416" s="7"/>
      <c r="AC416" s="7"/>
      <c r="AD416" s="7"/>
    </row>
    <row r="417">
      <c r="R417" s="7"/>
      <c r="W417" s="7"/>
      <c r="AB417" s="7"/>
      <c r="AC417" s="7"/>
      <c r="AD417" s="7"/>
    </row>
    <row r="418">
      <c r="R418" s="7"/>
      <c r="W418" s="7"/>
      <c r="AB418" s="7"/>
      <c r="AC418" s="7"/>
      <c r="AD418" s="7"/>
    </row>
    <row r="419">
      <c r="R419" s="7"/>
      <c r="W419" s="7"/>
      <c r="AB419" s="7"/>
      <c r="AC419" s="7"/>
      <c r="AD419" s="7"/>
    </row>
    <row r="420">
      <c r="R420" s="7"/>
      <c r="W420" s="7"/>
      <c r="AB420" s="7"/>
      <c r="AC420" s="7"/>
      <c r="AD420" s="7"/>
    </row>
    <row r="421">
      <c r="R421" s="7"/>
      <c r="W421" s="7"/>
      <c r="AB421" s="7"/>
      <c r="AC421" s="7"/>
      <c r="AD421" s="7"/>
    </row>
    <row r="422">
      <c r="R422" s="7"/>
      <c r="W422" s="7"/>
      <c r="AB422" s="7"/>
      <c r="AC422" s="7"/>
      <c r="AD422" s="7"/>
    </row>
    <row r="423">
      <c r="R423" s="7"/>
      <c r="W423" s="7"/>
      <c r="AB423" s="7"/>
      <c r="AC423" s="7"/>
      <c r="AD423" s="7"/>
    </row>
    <row r="424">
      <c r="R424" s="7"/>
      <c r="W424" s="7"/>
      <c r="AB424" s="7"/>
      <c r="AC424" s="7"/>
      <c r="AD424" s="7"/>
    </row>
    <row r="425">
      <c r="R425" s="7"/>
      <c r="W425" s="7"/>
      <c r="AB425" s="7"/>
      <c r="AC425" s="7"/>
      <c r="AD425" s="7"/>
    </row>
    <row r="426">
      <c r="R426" s="7"/>
      <c r="W426" s="7"/>
      <c r="AB426" s="7"/>
      <c r="AC426" s="7"/>
      <c r="AD426" s="7"/>
    </row>
    <row r="427">
      <c r="R427" s="7"/>
      <c r="W427" s="7"/>
      <c r="AB427" s="7"/>
      <c r="AC427" s="7"/>
      <c r="AD427" s="7"/>
    </row>
    <row r="428">
      <c r="R428" s="7"/>
      <c r="W428" s="7"/>
      <c r="AB428" s="7"/>
      <c r="AC428" s="7"/>
      <c r="AD428" s="7"/>
    </row>
    <row r="429">
      <c r="R429" s="7"/>
      <c r="W429" s="7"/>
      <c r="AB429" s="7"/>
      <c r="AC429" s="7"/>
      <c r="AD429" s="7"/>
    </row>
    <row r="430">
      <c r="R430" s="7"/>
      <c r="W430" s="7"/>
      <c r="AB430" s="7"/>
      <c r="AC430" s="7"/>
      <c r="AD430" s="7"/>
    </row>
    <row r="431">
      <c r="R431" s="7"/>
      <c r="W431" s="7"/>
      <c r="AB431" s="7"/>
      <c r="AC431" s="7"/>
      <c r="AD431" s="7"/>
    </row>
    <row r="432">
      <c r="R432" s="7"/>
      <c r="W432" s="7"/>
      <c r="AB432" s="7"/>
      <c r="AC432" s="7"/>
      <c r="AD432" s="7"/>
    </row>
    <row r="433">
      <c r="R433" s="7"/>
      <c r="W433" s="7"/>
      <c r="AB433" s="7"/>
      <c r="AC433" s="7"/>
      <c r="AD433" s="7"/>
    </row>
    <row r="434">
      <c r="R434" s="7"/>
      <c r="W434" s="7"/>
      <c r="AB434" s="7"/>
      <c r="AC434" s="7"/>
      <c r="AD434" s="7"/>
    </row>
    <row r="435">
      <c r="R435" s="7"/>
      <c r="W435" s="7"/>
      <c r="AB435" s="7"/>
      <c r="AC435" s="7"/>
      <c r="AD435" s="7"/>
    </row>
    <row r="436">
      <c r="R436" s="7"/>
      <c r="W436" s="7"/>
      <c r="AB436" s="7"/>
      <c r="AC436" s="7"/>
      <c r="AD436" s="7"/>
    </row>
    <row r="437">
      <c r="R437" s="7"/>
      <c r="W437" s="7"/>
      <c r="AB437" s="7"/>
      <c r="AC437" s="7"/>
      <c r="AD437" s="7"/>
    </row>
    <row r="438">
      <c r="R438" s="7"/>
      <c r="W438" s="7"/>
      <c r="AB438" s="7"/>
      <c r="AC438" s="7"/>
      <c r="AD438" s="7"/>
    </row>
    <row r="439">
      <c r="R439" s="7"/>
      <c r="W439" s="7"/>
      <c r="AB439" s="7"/>
      <c r="AC439" s="7"/>
      <c r="AD439" s="7"/>
    </row>
    <row r="440">
      <c r="R440" s="7"/>
      <c r="W440" s="7"/>
      <c r="AB440" s="7"/>
      <c r="AC440" s="7"/>
      <c r="AD440" s="7"/>
    </row>
    <row r="441">
      <c r="R441" s="7"/>
      <c r="W441" s="7"/>
      <c r="AB441" s="7"/>
      <c r="AC441" s="7"/>
      <c r="AD441" s="7"/>
    </row>
    <row r="442">
      <c r="R442" s="7"/>
      <c r="W442" s="7"/>
      <c r="AB442" s="7"/>
      <c r="AC442" s="7"/>
      <c r="AD442" s="7"/>
    </row>
    <row r="443">
      <c r="R443" s="7"/>
      <c r="W443" s="7"/>
      <c r="AB443" s="7"/>
      <c r="AC443" s="7"/>
      <c r="AD443" s="7"/>
    </row>
    <row r="444">
      <c r="R444" s="7"/>
      <c r="W444" s="7"/>
      <c r="AB444" s="7"/>
      <c r="AC444" s="7"/>
      <c r="AD444" s="7"/>
    </row>
    <row r="445">
      <c r="R445" s="7"/>
      <c r="W445" s="7"/>
      <c r="AB445" s="7"/>
      <c r="AC445" s="7"/>
      <c r="AD445" s="7"/>
    </row>
    <row r="446">
      <c r="R446" s="7"/>
      <c r="W446" s="7"/>
      <c r="AB446" s="7"/>
      <c r="AC446" s="7"/>
      <c r="AD446" s="7"/>
    </row>
    <row r="447">
      <c r="R447" s="7"/>
      <c r="W447" s="7"/>
      <c r="AB447" s="7"/>
      <c r="AC447" s="7"/>
      <c r="AD447" s="7"/>
    </row>
    <row r="448">
      <c r="R448" s="7"/>
      <c r="W448" s="7"/>
      <c r="AB448" s="7"/>
      <c r="AC448" s="7"/>
      <c r="AD448" s="7"/>
    </row>
    <row r="449">
      <c r="R449" s="7"/>
      <c r="W449" s="7"/>
      <c r="AB449" s="7"/>
      <c r="AC449" s="7"/>
      <c r="AD449" s="7"/>
    </row>
    <row r="450">
      <c r="R450" s="7"/>
      <c r="W450" s="7"/>
      <c r="AB450" s="7"/>
      <c r="AC450" s="7"/>
      <c r="AD450" s="7"/>
    </row>
    <row r="451">
      <c r="R451" s="7"/>
      <c r="W451" s="7"/>
      <c r="AB451" s="7"/>
      <c r="AC451" s="7"/>
      <c r="AD451" s="7"/>
    </row>
    <row r="452">
      <c r="R452" s="7"/>
      <c r="W452" s="7"/>
      <c r="AB452" s="7"/>
      <c r="AC452" s="7"/>
      <c r="AD452" s="7"/>
    </row>
    <row r="453">
      <c r="R453" s="7"/>
      <c r="W453" s="7"/>
      <c r="AB453" s="7"/>
      <c r="AC453" s="7"/>
      <c r="AD453" s="7"/>
    </row>
    <row r="454">
      <c r="R454" s="7"/>
      <c r="W454" s="7"/>
      <c r="AB454" s="7"/>
      <c r="AC454" s="7"/>
      <c r="AD454" s="7"/>
    </row>
    <row r="455">
      <c r="R455" s="7"/>
      <c r="W455" s="7"/>
      <c r="AB455" s="7"/>
      <c r="AC455" s="7"/>
      <c r="AD455" s="7"/>
    </row>
    <row r="456">
      <c r="R456" s="7"/>
      <c r="W456" s="7"/>
      <c r="AB456" s="7"/>
      <c r="AC456" s="7"/>
      <c r="AD456" s="7"/>
    </row>
    <row r="457">
      <c r="R457" s="7"/>
      <c r="W457" s="7"/>
      <c r="AB457" s="7"/>
      <c r="AC457" s="7"/>
      <c r="AD457" s="7"/>
    </row>
    <row r="458">
      <c r="R458" s="7"/>
      <c r="W458" s="7"/>
      <c r="AB458" s="7"/>
      <c r="AC458" s="7"/>
      <c r="AD458" s="7"/>
    </row>
    <row r="459">
      <c r="R459" s="7"/>
      <c r="W459" s="7"/>
      <c r="AB459" s="7"/>
      <c r="AC459" s="7"/>
      <c r="AD459" s="7"/>
    </row>
    <row r="460">
      <c r="R460" s="7"/>
      <c r="W460" s="7"/>
      <c r="AB460" s="7"/>
      <c r="AC460" s="7"/>
      <c r="AD460" s="7"/>
    </row>
    <row r="461">
      <c r="R461" s="7"/>
      <c r="W461" s="7"/>
      <c r="AB461" s="7"/>
      <c r="AC461" s="7"/>
      <c r="AD461" s="7"/>
    </row>
    <row r="462">
      <c r="R462" s="7"/>
      <c r="W462" s="7"/>
      <c r="AB462" s="7"/>
      <c r="AC462" s="7"/>
      <c r="AD462" s="7"/>
    </row>
    <row r="463">
      <c r="R463" s="7"/>
      <c r="W463" s="7"/>
      <c r="AB463" s="7"/>
      <c r="AC463" s="7"/>
      <c r="AD463" s="7"/>
    </row>
    <row r="464">
      <c r="R464" s="7"/>
      <c r="W464" s="7"/>
      <c r="AB464" s="7"/>
      <c r="AC464" s="7"/>
      <c r="AD464" s="7"/>
    </row>
    <row r="465">
      <c r="R465" s="7"/>
      <c r="W465" s="7"/>
      <c r="AB465" s="7"/>
      <c r="AC465" s="7"/>
      <c r="AD465" s="7"/>
    </row>
    <row r="466">
      <c r="R466" s="7"/>
      <c r="W466" s="7"/>
      <c r="AB466" s="7"/>
      <c r="AC466" s="7"/>
      <c r="AD466" s="7"/>
    </row>
    <row r="467">
      <c r="R467" s="7"/>
      <c r="W467" s="7"/>
      <c r="AB467" s="7"/>
      <c r="AC467" s="7"/>
      <c r="AD467" s="7"/>
    </row>
    <row r="468">
      <c r="R468" s="7"/>
      <c r="W468" s="7"/>
      <c r="AB468" s="7"/>
      <c r="AC468" s="7"/>
      <c r="AD468" s="7"/>
    </row>
    <row r="469">
      <c r="R469" s="7"/>
      <c r="W469" s="7"/>
      <c r="AB469" s="7"/>
      <c r="AC469" s="7"/>
      <c r="AD469" s="7"/>
    </row>
    <row r="470">
      <c r="R470" s="7"/>
      <c r="W470" s="7"/>
      <c r="AB470" s="7"/>
      <c r="AC470" s="7"/>
      <c r="AD470" s="7"/>
    </row>
    <row r="471">
      <c r="R471" s="7"/>
      <c r="W471" s="7"/>
      <c r="AB471" s="7"/>
      <c r="AC471" s="7"/>
      <c r="AD471" s="7"/>
    </row>
    <row r="472">
      <c r="R472" s="7"/>
      <c r="W472" s="7"/>
      <c r="AB472" s="7"/>
      <c r="AC472" s="7"/>
      <c r="AD472" s="7"/>
    </row>
    <row r="473">
      <c r="R473" s="7"/>
      <c r="W473" s="7"/>
      <c r="AB473" s="7"/>
      <c r="AC473" s="7"/>
      <c r="AD473" s="7"/>
    </row>
    <row r="474">
      <c r="R474" s="7"/>
      <c r="W474" s="7"/>
      <c r="AB474" s="7"/>
      <c r="AC474" s="7"/>
      <c r="AD474" s="7"/>
    </row>
    <row r="475">
      <c r="R475" s="7"/>
      <c r="W475" s="7"/>
      <c r="AB475" s="7"/>
      <c r="AC475" s="7"/>
      <c r="AD475" s="7"/>
    </row>
    <row r="476">
      <c r="R476" s="7"/>
      <c r="W476" s="7"/>
      <c r="AB476" s="7"/>
      <c r="AC476" s="7"/>
      <c r="AD476" s="7"/>
    </row>
    <row r="477">
      <c r="R477" s="7"/>
      <c r="W477" s="7"/>
      <c r="AB477" s="7"/>
      <c r="AC477" s="7"/>
      <c r="AD477" s="7"/>
    </row>
    <row r="478">
      <c r="R478" s="7"/>
      <c r="W478" s="7"/>
      <c r="AB478" s="7"/>
      <c r="AC478" s="7"/>
      <c r="AD478" s="7"/>
    </row>
    <row r="479">
      <c r="R479" s="7"/>
      <c r="W479" s="7"/>
      <c r="AB479" s="7"/>
      <c r="AC479" s="7"/>
      <c r="AD479" s="7"/>
    </row>
    <row r="480">
      <c r="R480" s="7"/>
      <c r="W480" s="7"/>
      <c r="AB480" s="7"/>
      <c r="AC480" s="7"/>
      <c r="AD480" s="7"/>
    </row>
    <row r="481">
      <c r="R481" s="7"/>
      <c r="W481" s="7"/>
      <c r="AB481" s="7"/>
      <c r="AC481" s="7"/>
      <c r="AD481" s="7"/>
    </row>
    <row r="482">
      <c r="R482" s="7"/>
      <c r="W482" s="7"/>
      <c r="AB482" s="7"/>
      <c r="AC482" s="7"/>
      <c r="AD482" s="7"/>
    </row>
    <row r="483">
      <c r="R483" s="7"/>
      <c r="W483" s="7"/>
      <c r="AB483" s="7"/>
      <c r="AC483" s="7"/>
      <c r="AD483" s="7"/>
    </row>
    <row r="484">
      <c r="R484" s="7"/>
      <c r="W484" s="7"/>
      <c r="AB484" s="7"/>
      <c r="AC484" s="7"/>
      <c r="AD484" s="7"/>
    </row>
    <row r="485">
      <c r="R485" s="7"/>
      <c r="W485" s="7"/>
      <c r="AB485" s="7"/>
      <c r="AC485" s="7"/>
      <c r="AD485" s="7"/>
    </row>
    <row r="486">
      <c r="R486" s="7"/>
      <c r="W486" s="7"/>
      <c r="AB486" s="7"/>
      <c r="AC486" s="7"/>
      <c r="AD486" s="7"/>
    </row>
    <row r="487">
      <c r="R487" s="7"/>
      <c r="W487" s="7"/>
      <c r="AB487" s="7"/>
      <c r="AC487" s="7"/>
      <c r="AD487" s="7"/>
    </row>
    <row r="488">
      <c r="R488" s="7"/>
      <c r="W488" s="7"/>
      <c r="AB488" s="7"/>
      <c r="AC488" s="7"/>
      <c r="AD488" s="7"/>
    </row>
    <row r="489">
      <c r="R489" s="7"/>
      <c r="W489" s="7"/>
      <c r="AB489" s="7"/>
      <c r="AC489" s="7"/>
      <c r="AD489" s="7"/>
    </row>
    <row r="490">
      <c r="R490" s="7"/>
      <c r="W490" s="7"/>
      <c r="AB490" s="7"/>
      <c r="AC490" s="7"/>
      <c r="AD490" s="7"/>
    </row>
    <row r="491">
      <c r="R491" s="7"/>
      <c r="W491" s="7"/>
      <c r="AB491" s="7"/>
      <c r="AC491" s="7"/>
      <c r="AD491" s="7"/>
    </row>
    <row r="492">
      <c r="R492" s="7"/>
      <c r="W492" s="7"/>
      <c r="AB492" s="7"/>
      <c r="AC492" s="7"/>
      <c r="AD492" s="7"/>
    </row>
    <row r="493">
      <c r="R493" s="7"/>
      <c r="W493" s="7"/>
      <c r="AB493" s="7"/>
      <c r="AC493" s="7"/>
      <c r="AD493" s="7"/>
    </row>
    <row r="494">
      <c r="R494" s="7"/>
      <c r="W494" s="7"/>
      <c r="AB494" s="7"/>
      <c r="AC494" s="7"/>
      <c r="AD494" s="7"/>
    </row>
    <row r="495">
      <c r="R495" s="7"/>
      <c r="W495" s="7"/>
      <c r="AB495" s="7"/>
      <c r="AC495" s="7"/>
      <c r="AD495" s="7"/>
    </row>
    <row r="496">
      <c r="R496" s="7"/>
      <c r="W496" s="7"/>
      <c r="AB496" s="7"/>
      <c r="AC496" s="7"/>
      <c r="AD496" s="7"/>
    </row>
    <row r="497">
      <c r="R497" s="7"/>
      <c r="W497" s="7"/>
      <c r="AB497" s="7"/>
      <c r="AC497" s="7"/>
      <c r="AD497" s="7"/>
    </row>
    <row r="498">
      <c r="R498" s="7"/>
      <c r="W498" s="7"/>
      <c r="AB498" s="7"/>
      <c r="AC498" s="7"/>
      <c r="AD498" s="7"/>
    </row>
    <row r="499">
      <c r="R499" s="7"/>
      <c r="W499" s="7"/>
      <c r="AB499" s="7"/>
      <c r="AC499" s="7"/>
      <c r="AD499" s="7"/>
    </row>
    <row r="500">
      <c r="R500" s="7"/>
      <c r="W500" s="7"/>
      <c r="AB500" s="7"/>
      <c r="AC500" s="7"/>
      <c r="AD500" s="7"/>
    </row>
    <row r="501">
      <c r="R501" s="7"/>
      <c r="W501" s="7"/>
      <c r="AB501" s="7"/>
      <c r="AC501" s="7"/>
      <c r="AD501" s="7"/>
    </row>
    <row r="502">
      <c r="R502" s="7"/>
      <c r="W502" s="7"/>
      <c r="AB502" s="7"/>
      <c r="AC502" s="7"/>
      <c r="AD502" s="7"/>
    </row>
    <row r="503">
      <c r="R503" s="7"/>
      <c r="W503" s="7"/>
      <c r="AB503" s="7"/>
      <c r="AC503" s="7"/>
      <c r="AD503" s="7"/>
    </row>
    <row r="504">
      <c r="R504" s="7"/>
      <c r="W504" s="7"/>
      <c r="AB504" s="7"/>
      <c r="AC504" s="7"/>
      <c r="AD504" s="7"/>
    </row>
    <row r="505">
      <c r="R505" s="7"/>
      <c r="W505" s="7"/>
      <c r="AB505" s="7"/>
      <c r="AC505" s="7"/>
      <c r="AD505" s="7"/>
    </row>
    <row r="506">
      <c r="R506" s="7"/>
      <c r="W506" s="7"/>
      <c r="AB506" s="7"/>
      <c r="AC506" s="7"/>
      <c r="AD506" s="7"/>
    </row>
    <row r="507">
      <c r="R507" s="7"/>
      <c r="W507" s="7"/>
      <c r="AB507" s="7"/>
      <c r="AC507" s="7"/>
      <c r="AD507" s="7"/>
    </row>
    <row r="508">
      <c r="R508" s="7"/>
      <c r="W508" s="7"/>
      <c r="AB508" s="7"/>
      <c r="AC508" s="7"/>
      <c r="AD508" s="7"/>
    </row>
    <row r="509">
      <c r="R509" s="7"/>
      <c r="W509" s="7"/>
      <c r="AB509" s="7"/>
      <c r="AC509" s="7"/>
      <c r="AD509" s="7"/>
    </row>
    <row r="510">
      <c r="R510" s="7"/>
      <c r="W510" s="7"/>
      <c r="AB510" s="7"/>
      <c r="AC510" s="7"/>
      <c r="AD510" s="7"/>
    </row>
    <row r="511">
      <c r="R511" s="7"/>
      <c r="W511" s="7"/>
      <c r="AB511" s="7"/>
      <c r="AC511" s="7"/>
      <c r="AD511" s="7"/>
    </row>
    <row r="512">
      <c r="R512" s="7"/>
      <c r="W512" s="7"/>
      <c r="AB512" s="7"/>
      <c r="AC512" s="7"/>
      <c r="AD512" s="7"/>
    </row>
    <row r="513">
      <c r="R513" s="7"/>
      <c r="W513" s="7"/>
      <c r="AB513" s="7"/>
      <c r="AC513" s="7"/>
      <c r="AD513" s="7"/>
    </row>
    <row r="514">
      <c r="R514" s="7"/>
      <c r="W514" s="7"/>
      <c r="AB514" s="7"/>
      <c r="AC514" s="7"/>
      <c r="AD514" s="7"/>
    </row>
    <row r="515">
      <c r="R515" s="7"/>
      <c r="W515" s="7"/>
      <c r="AB515" s="7"/>
      <c r="AC515" s="7"/>
      <c r="AD515" s="7"/>
    </row>
    <row r="516">
      <c r="R516" s="7"/>
      <c r="W516" s="7"/>
      <c r="AB516" s="7"/>
      <c r="AC516" s="7"/>
      <c r="AD516" s="7"/>
    </row>
    <row r="517">
      <c r="R517" s="7"/>
      <c r="W517" s="7"/>
      <c r="AB517" s="7"/>
      <c r="AC517" s="7"/>
      <c r="AD517" s="7"/>
    </row>
    <row r="518">
      <c r="R518" s="7"/>
      <c r="W518" s="7"/>
      <c r="AB518" s="7"/>
      <c r="AC518" s="7"/>
      <c r="AD518" s="7"/>
    </row>
    <row r="519">
      <c r="R519" s="7"/>
      <c r="W519" s="7"/>
      <c r="AB519" s="7"/>
      <c r="AC519" s="7"/>
      <c r="AD519" s="7"/>
    </row>
    <row r="520">
      <c r="R520" s="7"/>
      <c r="W520" s="7"/>
      <c r="AB520" s="7"/>
      <c r="AC520" s="7"/>
      <c r="AD520" s="7"/>
    </row>
    <row r="521">
      <c r="R521" s="7"/>
      <c r="W521" s="7"/>
      <c r="AB521" s="7"/>
      <c r="AC521" s="7"/>
      <c r="AD521" s="7"/>
    </row>
    <row r="522">
      <c r="R522" s="7"/>
      <c r="W522" s="7"/>
      <c r="AB522" s="7"/>
      <c r="AC522" s="7"/>
      <c r="AD522" s="7"/>
    </row>
    <row r="523">
      <c r="R523" s="7"/>
      <c r="W523" s="7"/>
      <c r="AB523" s="7"/>
      <c r="AC523" s="7"/>
      <c r="AD523" s="7"/>
    </row>
    <row r="524">
      <c r="R524" s="7"/>
      <c r="W524" s="7"/>
      <c r="AB524" s="7"/>
      <c r="AC524" s="7"/>
      <c r="AD524" s="7"/>
    </row>
    <row r="525">
      <c r="R525" s="7"/>
      <c r="W525" s="7"/>
      <c r="AB525" s="7"/>
      <c r="AC525" s="7"/>
      <c r="AD525" s="7"/>
    </row>
    <row r="526">
      <c r="R526" s="7"/>
      <c r="W526" s="7"/>
      <c r="AB526" s="7"/>
      <c r="AC526" s="7"/>
      <c r="AD526" s="7"/>
    </row>
    <row r="527">
      <c r="R527" s="7"/>
      <c r="W527" s="7"/>
      <c r="AB527" s="7"/>
      <c r="AC527" s="7"/>
      <c r="AD527" s="7"/>
    </row>
    <row r="528">
      <c r="R528" s="7"/>
      <c r="W528" s="7"/>
      <c r="AB528" s="7"/>
      <c r="AC528" s="7"/>
      <c r="AD528" s="7"/>
    </row>
    <row r="529">
      <c r="R529" s="7"/>
      <c r="W529" s="7"/>
      <c r="AB529" s="7"/>
      <c r="AC529" s="7"/>
      <c r="AD529" s="7"/>
    </row>
    <row r="530">
      <c r="R530" s="7"/>
      <c r="W530" s="7"/>
      <c r="AB530" s="7"/>
      <c r="AC530" s="7"/>
      <c r="AD530" s="7"/>
    </row>
    <row r="531">
      <c r="R531" s="7"/>
      <c r="W531" s="7"/>
      <c r="AB531" s="7"/>
      <c r="AC531" s="7"/>
      <c r="AD531" s="7"/>
    </row>
    <row r="532">
      <c r="R532" s="7"/>
      <c r="W532" s="7"/>
      <c r="AB532" s="7"/>
      <c r="AC532" s="7"/>
      <c r="AD532" s="7"/>
    </row>
    <row r="533">
      <c r="R533" s="7"/>
      <c r="W533" s="7"/>
      <c r="AB533" s="7"/>
      <c r="AC533" s="7"/>
      <c r="AD533" s="7"/>
    </row>
    <row r="534">
      <c r="R534" s="7"/>
      <c r="W534" s="7"/>
      <c r="AB534" s="7"/>
      <c r="AC534" s="7"/>
      <c r="AD534" s="7"/>
    </row>
    <row r="535">
      <c r="R535" s="7"/>
      <c r="W535" s="7"/>
      <c r="AB535" s="7"/>
      <c r="AC535" s="7"/>
      <c r="AD535" s="7"/>
    </row>
    <row r="536">
      <c r="R536" s="7"/>
      <c r="W536" s="7"/>
      <c r="AB536" s="7"/>
      <c r="AC536" s="7"/>
      <c r="AD536" s="7"/>
    </row>
    <row r="537">
      <c r="R537" s="7"/>
      <c r="W537" s="7"/>
      <c r="AB537" s="7"/>
      <c r="AC537" s="7"/>
      <c r="AD537" s="7"/>
    </row>
    <row r="538">
      <c r="R538" s="7"/>
      <c r="W538" s="7"/>
      <c r="AB538" s="7"/>
      <c r="AC538" s="7"/>
      <c r="AD538" s="7"/>
    </row>
    <row r="539">
      <c r="R539" s="7"/>
      <c r="W539" s="7"/>
      <c r="AB539" s="7"/>
      <c r="AC539" s="7"/>
      <c r="AD539" s="7"/>
    </row>
    <row r="540">
      <c r="R540" s="7"/>
      <c r="W540" s="7"/>
      <c r="AB540" s="7"/>
      <c r="AC540" s="7"/>
      <c r="AD540" s="7"/>
    </row>
    <row r="541">
      <c r="R541" s="7"/>
      <c r="W541" s="7"/>
      <c r="AB541" s="7"/>
      <c r="AC541" s="7"/>
      <c r="AD541" s="7"/>
    </row>
    <row r="542">
      <c r="R542" s="7"/>
      <c r="W542" s="7"/>
      <c r="AB542" s="7"/>
      <c r="AC542" s="7"/>
      <c r="AD542" s="7"/>
    </row>
    <row r="543">
      <c r="R543" s="7"/>
      <c r="W543" s="7"/>
      <c r="AB543" s="7"/>
      <c r="AC543" s="7"/>
      <c r="AD543" s="7"/>
    </row>
    <row r="544">
      <c r="R544" s="7"/>
      <c r="W544" s="7"/>
      <c r="AB544" s="7"/>
      <c r="AC544" s="7"/>
      <c r="AD544" s="7"/>
    </row>
    <row r="545">
      <c r="R545" s="7"/>
      <c r="W545" s="7"/>
      <c r="AB545" s="7"/>
      <c r="AC545" s="7"/>
      <c r="AD545" s="7"/>
    </row>
    <row r="546">
      <c r="R546" s="7"/>
      <c r="W546" s="7"/>
      <c r="AB546" s="7"/>
      <c r="AC546" s="7"/>
      <c r="AD546" s="7"/>
    </row>
    <row r="547">
      <c r="R547" s="7"/>
      <c r="W547" s="7"/>
      <c r="AB547" s="7"/>
      <c r="AC547" s="7"/>
      <c r="AD547" s="7"/>
    </row>
    <row r="548">
      <c r="R548" s="7"/>
      <c r="W548" s="7"/>
      <c r="AB548" s="7"/>
      <c r="AC548" s="7"/>
      <c r="AD548" s="7"/>
    </row>
    <row r="549">
      <c r="R549" s="7"/>
      <c r="W549" s="7"/>
      <c r="AB549" s="7"/>
      <c r="AC549" s="7"/>
      <c r="AD549" s="7"/>
    </row>
    <row r="550">
      <c r="R550" s="7"/>
      <c r="W550" s="7"/>
      <c r="AB550" s="7"/>
      <c r="AC550" s="7"/>
      <c r="AD550" s="7"/>
    </row>
    <row r="551">
      <c r="R551" s="7"/>
      <c r="W551" s="7"/>
      <c r="AB551" s="7"/>
      <c r="AC551" s="7"/>
      <c r="AD551" s="7"/>
    </row>
    <row r="552">
      <c r="R552" s="7"/>
      <c r="W552" s="7"/>
      <c r="AB552" s="7"/>
      <c r="AC552" s="7"/>
      <c r="AD552" s="7"/>
    </row>
    <row r="553">
      <c r="R553" s="7"/>
      <c r="W553" s="7"/>
      <c r="AB553" s="7"/>
      <c r="AC553" s="7"/>
      <c r="AD553" s="7"/>
    </row>
    <row r="554">
      <c r="R554" s="7"/>
      <c r="W554" s="7"/>
      <c r="AB554" s="7"/>
      <c r="AC554" s="7"/>
      <c r="AD554" s="7"/>
    </row>
    <row r="555">
      <c r="R555" s="7"/>
      <c r="W555" s="7"/>
      <c r="AB555" s="7"/>
      <c r="AC555" s="7"/>
      <c r="AD555" s="7"/>
    </row>
    <row r="556">
      <c r="R556" s="7"/>
      <c r="W556" s="7"/>
      <c r="AB556" s="7"/>
      <c r="AC556" s="7"/>
      <c r="AD556" s="7"/>
    </row>
    <row r="557">
      <c r="R557" s="7"/>
      <c r="W557" s="7"/>
      <c r="AB557" s="7"/>
      <c r="AC557" s="7"/>
      <c r="AD557" s="7"/>
    </row>
    <row r="558">
      <c r="R558" s="7"/>
      <c r="W558" s="7"/>
      <c r="AB558" s="7"/>
      <c r="AC558" s="7"/>
      <c r="AD558" s="7"/>
    </row>
    <row r="559">
      <c r="R559" s="7"/>
      <c r="W559" s="7"/>
      <c r="AB559" s="7"/>
      <c r="AC559" s="7"/>
      <c r="AD559" s="7"/>
    </row>
    <row r="560">
      <c r="R560" s="7"/>
      <c r="W560" s="7"/>
      <c r="AB560" s="7"/>
      <c r="AC560" s="7"/>
      <c r="AD560" s="7"/>
    </row>
    <row r="561">
      <c r="R561" s="7"/>
      <c r="W561" s="7"/>
      <c r="AB561" s="7"/>
      <c r="AC561" s="7"/>
      <c r="AD561" s="7"/>
    </row>
    <row r="562">
      <c r="R562" s="7"/>
      <c r="W562" s="7"/>
      <c r="AB562" s="7"/>
      <c r="AC562" s="7"/>
      <c r="AD562" s="7"/>
    </row>
    <row r="563">
      <c r="R563" s="7"/>
      <c r="W563" s="7"/>
      <c r="AB563" s="7"/>
      <c r="AC563" s="7"/>
      <c r="AD563" s="7"/>
    </row>
    <row r="564">
      <c r="R564" s="7"/>
      <c r="W564" s="7"/>
      <c r="AB564" s="7"/>
      <c r="AC564" s="7"/>
      <c r="AD564" s="7"/>
    </row>
    <row r="565">
      <c r="R565" s="7"/>
      <c r="W565" s="7"/>
      <c r="AB565" s="7"/>
      <c r="AC565" s="7"/>
      <c r="AD565" s="7"/>
    </row>
    <row r="566">
      <c r="R566" s="7"/>
      <c r="W566" s="7"/>
      <c r="AB566" s="7"/>
      <c r="AC566" s="7"/>
      <c r="AD566" s="7"/>
    </row>
    <row r="567">
      <c r="R567" s="7"/>
      <c r="W567" s="7"/>
      <c r="AB567" s="7"/>
      <c r="AC567" s="7"/>
      <c r="AD567" s="7"/>
    </row>
    <row r="568">
      <c r="R568" s="7"/>
      <c r="W568" s="7"/>
      <c r="AB568" s="7"/>
      <c r="AC568" s="7"/>
      <c r="AD568" s="7"/>
    </row>
    <row r="569">
      <c r="R569" s="7"/>
      <c r="W569" s="7"/>
      <c r="AB569" s="7"/>
      <c r="AC569" s="7"/>
      <c r="AD569" s="7"/>
    </row>
    <row r="570">
      <c r="R570" s="7"/>
      <c r="W570" s="7"/>
      <c r="AB570" s="7"/>
      <c r="AC570" s="7"/>
      <c r="AD570" s="7"/>
    </row>
    <row r="571">
      <c r="R571" s="7"/>
      <c r="W571" s="7"/>
      <c r="AB571" s="7"/>
      <c r="AC571" s="7"/>
      <c r="AD571" s="7"/>
    </row>
    <row r="572">
      <c r="R572" s="7"/>
      <c r="W572" s="7"/>
      <c r="AB572" s="7"/>
      <c r="AC572" s="7"/>
      <c r="AD572" s="7"/>
    </row>
    <row r="573">
      <c r="R573" s="7"/>
      <c r="W573" s="7"/>
      <c r="AB573" s="7"/>
      <c r="AC573" s="7"/>
      <c r="AD573" s="7"/>
    </row>
    <row r="574">
      <c r="R574" s="7"/>
      <c r="W574" s="7"/>
      <c r="AB574" s="7"/>
      <c r="AC574" s="7"/>
      <c r="AD574" s="7"/>
    </row>
    <row r="575">
      <c r="R575" s="7"/>
      <c r="W575" s="7"/>
      <c r="AB575" s="7"/>
      <c r="AC575" s="7"/>
      <c r="AD575" s="7"/>
    </row>
    <row r="576">
      <c r="R576" s="7"/>
      <c r="W576" s="7"/>
      <c r="AB576" s="7"/>
      <c r="AC576" s="7"/>
      <c r="AD576" s="7"/>
    </row>
    <row r="577">
      <c r="R577" s="7"/>
      <c r="W577" s="7"/>
      <c r="AB577" s="7"/>
      <c r="AC577" s="7"/>
      <c r="AD577" s="7"/>
    </row>
    <row r="578">
      <c r="R578" s="7"/>
      <c r="W578" s="7"/>
      <c r="AB578" s="7"/>
      <c r="AC578" s="7"/>
      <c r="AD578" s="7"/>
    </row>
    <row r="579">
      <c r="R579" s="7"/>
      <c r="W579" s="7"/>
      <c r="AB579" s="7"/>
      <c r="AC579" s="7"/>
      <c r="AD579" s="7"/>
    </row>
    <row r="580">
      <c r="R580" s="7"/>
      <c r="W580" s="7"/>
      <c r="AB580" s="7"/>
      <c r="AC580" s="7"/>
      <c r="AD580" s="7"/>
    </row>
    <row r="581">
      <c r="R581" s="7"/>
      <c r="W581" s="7"/>
      <c r="AB581" s="7"/>
      <c r="AC581" s="7"/>
      <c r="AD581" s="7"/>
    </row>
    <row r="582">
      <c r="R582" s="7"/>
      <c r="W582" s="7"/>
      <c r="AB582" s="7"/>
      <c r="AC582" s="7"/>
      <c r="AD582" s="7"/>
    </row>
    <row r="583">
      <c r="R583" s="7"/>
      <c r="W583" s="7"/>
      <c r="AB583" s="7"/>
      <c r="AC583" s="7"/>
      <c r="AD583" s="7"/>
    </row>
    <row r="584">
      <c r="R584" s="7"/>
      <c r="W584" s="7"/>
      <c r="AB584" s="7"/>
      <c r="AC584" s="7"/>
      <c r="AD584" s="7"/>
    </row>
    <row r="585">
      <c r="R585" s="7"/>
      <c r="W585" s="7"/>
      <c r="AB585" s="7"/>
      <c r="AC585" s="7"/>
      <c r="AD585" s="7"/>
    </row>
    <row r="586">
      <c r="R586" s="7"/>
      <c r="W586" s="7"/>
      <c r="AB586" s="7"/>
      <c r="AC586" s="7"/>
      <c r="AD586" s="7"/>
    </row>
    <row r="587">
      <c r="R587" s="7"/>
      <c r="W587" s="7"/>
      <c r="AB587" s="7"/>
      <c r="AC587" s="7"/>
      <c r="AD587" s="7"/>
    </row>
    <row r="588">
      <c r="R588" s="7"/>
      <c r="W588" s="7"/>
      <c r="AB588" s="7"/>
      <c r="AC588" s="7"/>
      <c r="AD588" s="7"/>
    </row>
    <row r="589">
      <c r="R589" s="7"/>
      <c r="W589" s="7"/>
      <c r="AB589" s="7"/>
      <c r="AC589" s="7"/>
      <c r="AD589" s="7"/>
    </row>
    <row r="590">
      <c r="R590" s="7"/>
      <c r="W590" s="7"/>
      <c r="AB590" s="7"/>
      <c r="AC590" s="7"/>
      <c r="AD590" s="7"/>
    </row>
    <row r="591">
      <c r="R591" s="7"/>
      <c r="W591" s="7"/>
      <c r="AB591" s="7"/>
      <c r="AC591" s="7"/>
      <c r="AD591" s="7"/>
    </row>
    <row r="592">
      <c r="R592" s="7"/>
      <c r="W592" s="7"/>
      <c r="AB592" s="7"/>
      <c r="AC592" s="7"/>
      <c r="AD592" s="7"/>
    </row>
    <row r="593">
      <c r="R593" s="7"/>
      <c r="W593" s="7"/>
      <c r="AB593" s="7"/>
      <c r="AC593" s="7"/>
      <c r="AD593" s="7"/>
    </row>
    <row r="594">
      <c r="R594" s="7"/>
      <c r="W594" s="7"/>
      <c r="AB594" s="7"/>
      <c r="AC594" s="7"/>
      <c r="AD594" s="7"/>
    </row>
    <row r="595">
      <c r="R595" s="7"/>
      <c r="W595" s="7"/>
      <c r="AB595" s="7"/>
      <c r="AC595" s="7"/>
      <c r="AD595" s="7"/>
    </row>
    <row r="596">
      <c r="R596" s="7"/>
      <c r="W596" s="7"/>
      <c r="AB596" s="7"/>
      <c r="AC596" s="7"/>
      <c r="AD596" s="7"/>
    </row>
    <row r="597">
      <c r="R597" s="7"/>
      <c r="W597" s="7"/>
      <c r="AB597" s="7"/>
      <c r="AC597" s="7"/>
      <c r="AD597" s="7"/>
    </row>
    <row r="598">
      <c r="R598" s="7"/>
      <c r="W598" s="7"/>
      <c r="AB598" s="7"/>
      <c r="AC598" s="7"/>
      <c r="AD598" s="7"/>
    </row>
    <row r="599">
      <c r="R599" s="7"/>
      <c r="W599" s="7"/>
      <c r="AB599" s="7"/>
      <c r="AC599" s="7"/>
      <c r="AD599" s="7"/>
    </row>
    <row r="600">
      <c r="R600" s="7"/>
      <c r="W600" s="7"/>
      <c r="AB600" s="7"/>
      <c r="AC600" s="7"/>
      <c r="AD600" s="7"/>
    </row>
    <row r="601">
      <c r="R601" s="7"/>
      <c r="W601" s="7"/>
      <c r="AB601" s="7"/>
      <c r="AC601" s="7"/>
      <c r="AD601" s="7"/>
    </row>
    <row r="602">
      <c r="R602" s="7"/>
      <c r="W602" s="7"/>
      <c r="AB602" s="7"/>
      <c r="AC602" s="7"/>
      <c r="AD602" s="7"/>
    </row>
    <row r="603">
      <c r="R603" s="7"/>
      <c r="W603" s="7"/>
      <c r="AB603" s="7"/>
      <c r="AC603" s="7"/>
      <c r="AD603" s="7"/>
    </row>
    <row r="604">
      <c r="R604" s="7"/>
      <c r="W604" s="7"/>
      <c r="AB604" s="7"/>
      <c r="AC604" s="7"/>
      <c r="AD604" s="7"/>
    </row>
    <row r="605">
      <c r="R605" s="7"/>
      <c r="W605" s="7"/>
      <c r="AB605" s="7"/>
      <c r="AC605" s="7"/>
      <c r="AD605" s="7"/>
    </row>
    <row r="606">
      <c r="R606" s="7"/>
      <c r="W606" s="7"/>
      <c r="AB606" s="7"/>
      <c r="AC606" s="7"/>
      <c r="AD606" s="7"/>
    </row>
    <row r="607">
      <c r="R607" s="7"/>
      <c r="W607" s="7"/>
      <c r="AB607" s="7"/>
      <c r="AC607" s="7"/>
      <c r="AD607" s="7"/>
    </row>
    <row r="608">
      <c r="R608" s="7"/>
      <c r="W608" s="7"/>
      <c r="AB608" s="7"/>
      <c r="AC608" s="7"/>
      <c r="AD608" s="7"/>
    </row>
    <row r="609">
      <c r="R609" s="7"/>
      <c r="W609" s="7"/>
      <c r="AB609" s="7"/>
      <c r="AC609" s="7"/>
      <c r="AD609" s="7"/>
    </row>
    <row r="610">
      <c r="R610" s="7"/>
      <c r="W610" s="7"/>
      <c r="AB610" s="7"/>
      <c r="AC610" s="7"/>
      <c r="AD610" s="7"/>
    </row>
    <row r="611">
      <c r="R611" s="7"/>
      <c r="W611" s="7"/>
      <c r="AB611" s="7"/>
      <c r="AC611" s="7"/>
      <c r="AD611" s="7"/>
    </row>
    <row r="612">
      <c r="R612" s="7"/>
      <c r="W612" s="7"/>
      <c r="AB612" s="7"/>
      <c r="AC612" s="7"/>
      <c r="AD612" s="7"/>
    </row>
    <row r="613">
      <c r="R613" s="7"/>
      <c r="W613" s="7"/>
      <c r="AB613" s="7"/>
      <c r="AC613" s="7"/>
      <c r="AD613" s="7"/>
    </row>
    <row r="614">
      <c r="R614" s="7"/>
      <c r="W614" s="7"/>
      <c r="AB614" s="7"/>
      <c r="AC614" s="7"/>
      <c r="AD614" s="7"/>
    </row>
    <row r="615">
      <c r="R615" s="7"/>
      <c r="W615" s="7"/>
      <c r="AB615" s="7"/>
      <c r="AC615" s="7"/>
      <c r="AD615" s="7"/>
    </row>
    <row r="616">
      <c r="R616" s="7"/>
      <c r="W616" s="7"/>
      <c r="AB616" s="7"/>
      <c r="AC616" s="7"/>
      <c r="AD616" s="7"/>
    </row>
    <row r="617">
      <c r="R617" s="7"/>
      <c r="W617" s="7"/>
      <c r="AB617" s="7"/>
      <c r="AC617" s="7"/>
      <c r="AD617" s="7"/>
    </row>
    <row r="618">
      <c r="R618" s="7"/>
      <c r="W618" s="7"/>
      <c r="AB618" s="7"/>
      <c r="AC618" s="7"/>
      <c r="AD618" s="7"/>
    </row>
    <row r="619">
      <c r="R619" s="7"/>
      <c r="W619" s="7"/>
      <c r="AB619" s="7"/>
      <c r="AC619" s="7"/>
      <c r="AD619" s="7"/>
    </row>
    <row r="620">
      <c r="R620" s="7"/>
      <c r="W620" s="7"/>
      <c r="AB620" s="7"/>
      <c r="AC620" s="7"/>
      <c r="AD620" s="7"/>
    </row>
    <row r="621">
      <c r="R621" s="7"/>
      <c r="W621" s="7"/>
      <c r="AB621" s="7"/>
      <c r="AC621" s="7"/>
      <c r="AD621" s="7"/>
    </row>
    <row r="622">
      <c r="R622" s="7"/>
      <c r="W622" s="7"/>
      <c r="AB622" s="7"/>
      <c r="AC622" s="7"/>
      <c r="AD622" s="7"/>
    </row>
    <row r="623">
      <c r="R623" s="7"/>
      <c r="W623" s="7"/>
      <c r="AB623" s="7"/>
      <c r="AC623" s="7"/>
      <c r="AD623" s="7"/>
    </row>
    <row r="624">
      <c r="R624" s="7"/>
      <c r="W624" s="7"/>
      <c r="AB624" s="7"/>
      <c r="AC624" s="7"/>
      <c r="AD624" s="7"/>
    </row>
    <row r="625">
      <c r="R625" s="7"/>
      <c r="W625" s="7"/>
      <c r="AB625" s="7"/>
      <c r="AC625" s="7"/>
      <c r="AD625" s="7"/>
    </row>
    <row r="626">
      <c r="R626" s="7"/>
      <c r="W626" s="7"/>
      <c r="AB626" s="7"/>
      <c r="AC626" s="7"/>
      <c r="AD626" s="7"/>
    </row>
    <row r="627">
      <c r="R627" s="7"/>
      <c r="W627" s="7"/>
      <c r="AB627" s="7"/>
      <c r="AC627" s="7"/>
      <c r="AD627" s="7"/>
    </row>
    <row r="628">
      <c r="R628" s="7"/>
      <c r="W628" s="7"/>
      <c r="AB628" s="7"/>
      <c r="AC628" s="7"/>
      <c r="AD628" s="7"/>
    </row>
    <row r="629">
      <c r="R629" s="7"/>
      <c r="W629" s="7"/>
      <c r="AB629" s="7"/>
      <c r="AC629" s="7"/>
      <c r="AD629" s="7"/>
    </row>
    <row r="630">
      <c r="R630" s="7"/>
      <c r="W630" s="7"/>
      <c r="AB630" s="7"/>
      <c r="AC630" s="7"/>
      <c r="AD630" s="7"/>
    </row>
    <row r="631">
      <c r="R631" s="7"/>
      <c r="W631" s="7"/>
      <c r="AB631" s="7"/>
      <c r="AC631" s="7"/>
      <c r="AD631" s="7"/>
    </row>
    <row r="632">
      <c r="R632" s="7"/>
      <c r="W632" s="7"/>
      <c r="AB632" s="7"/>
      <c r="AC632" s="7"/>
      <c r="AD632" s="7"/>
    </row>
    <row r="633">
      <c r="R633" s="7"/>
      <c r="W633" s="7"/>
      <c r="AB633" s="7"/>
      <c r="AC633" s="7"/>
      <c r="AD633" s="7"/>
    </row>
    <row r="634">
      <c r="R634" s="7"/>
      <c r="W634" s="7"/>
      <c r="AB634" s="7"/>
      <c r="AC634" s="7"/>
      <c r="AD634" s="7"/>
    </row>
    <row r="635">
      <c r="R635" s="7"/>
      <c r="W635" s="7"/>
      <c r="AB635" s="7"/>
      <c r="AC635" s="7"/>
      <c r="AD635" s="7"/>
    </row>
    <row r="636">
      <c r="R636" s="7"/>
      <c r="W636" s="7"/>
      <c r="AB636" s="7"/>
      <c r="AC636" s="7"/>
      <c r="AD636" s="7"/>
    </row>
    <row r="637">
      <c r="R637" s="7"/>
      <c r="W637" s="7"/>
      <c r="AB637" s="7"/>
      <c r="AC637" s="7"/>
      <c r="AD637" s="7"/>
    </row>
    <row r="638">
      <c r="R638" s="7"/>
      <c r="W638" s="7"/>
      <c r="AB638" s="7"/>
      <c r="AC638" s="7"/>
      <c r="AD638" s="7"/>
    </row>
    <row r="639">
      <c r="R639" s="7"/>
      <c r="W639" s="7"/>
      <c r="AB639" s="7"/>
      <c r="AC639" s="7"/>
      <c r="AD639" s="7"/>
    </row>
    <row r="640">
      <c r="R640" s="7"/>
      <c r="W640" s="7"/>
      <c r="AB640" s="7"/>
      <c r="AC640" s="7"/>
      <c r="AD640" s="7"/>
    </row>
    <row r="641">
      <c r="R641" s="7"/>
      <c r="W641" s="7"/>
      <c r="AB641" s="7"/>
      <c r="AC641" s="7"/>
      <c r="AD641" s="7"/>
    </row>
    <row r="642">
      <c r="R642" s="7"/>
      <c r="W642" s="7"/>
      <c r="AB642" s="7"/>
      <c r="AC642" s="7"/>
      <c r="AD642" s="7"/>
    </row>
    <row r="643">
      <c r="R643" s="7"/>
      <c r="W643" s="7"/>
      <c r="AB643" s="7"/>
      <c r="AC643" s="7"/>
      <c r="AD643" s="7"/>
    </row>
    <row r="644">
      <c r="R644" s="7"/>
      <c r="W644" s="7"/>
      <c r="AB644" s="7"/>
      <c r="AC644" s="7"/>
      <c r="AD644" s="7"/>
    </row>
    <row r="645">
      <c r="R645" s="7"/>
      <c r="W645" s="7"/>
      <c r="AB645" s="7"/>
      <c r="AC645" s="7"/>
      <c r="AD645" s="7"/>
    </row>
    <row r="646">
      <c r="R646" s="7"/>
      <c r="W646" s="7"/>
      <c r="AB646" s="7"/>
      <c r="AC646" s="7"/>
      <c r="AD646" s="7"/>
    </row>
    <row r="647">
      <c r="R647" s="7"/>
      <c r="W647" s="7"/>
      <c r="AB647" s="7"/>
      <c r="AC647" s="7"/>
      <c r="AD647" s="7"/>
    </row>
    <row r="648">
      <c r="R648" s="7"/>
      <c r="W648" s="7"/>
      <c r="AB648" s="7"/>
      <c r="AC648" s="7"/>
      <c r="AD648" s="7"/>
    </row>
    <row r="649">
      <c r="R649" s="7"/>
      <c r="W649" s="7"/>
      <c r="AB649" s="7"/>
      <c r="AC649" s="7"/>
      <c r="AD649" s="7"/>
    </row>
    <row r="650">
      <c r="R650" s="7"/>
      <c r="W650" s="7"/>
      <c r="AB650" s="7"/>
      <c r="AC650" s="7"/>
      <c r="AD650" s="7"/>
    </row>
    <row r="651">
      <c r="R651" s="7"/>
      <c r="W651" s="7"/>
      <c r="AB651" s="7"/>
      <c r="AC651" s="7"/>
      <c r="AD651" s="7"/>
    </row>
    <row r="652">
      <c r="R652" s="7"/>
      <c r="W652" s="7"/>
      <c r="AB652" s="7"/>
      <c r="AC652" s="7"/>
      <c r="AD652" s="7"/>
    </row>
    <row r="653">
      <c r="R653" s="7"/>
      <c r="W653" s="7"/>
      <c r="AB653" s="7"/>
      <c r="AC653" s="7"/>
      <c r="AD653" s="7"/>
    </row>
    <row r="654">
      <c r="R654" s="7"/>
      <c r="W654" s="7"/>
      <c r="AB654" s="7"/>
      <c r="AC654" s="7"/>
      <c r="AD654" s="7"/>
    </row>
    <row r="655">
      <c r="R655" s="7"/>
      <c r="W655" s="7"/>
      <c r="AB655" s="7"/>
      <c r="AC655" s="7"/>
      <c r="AD655" s="7"/>
    </row>
    <row r="656">
      <c r="R656" s="7"/>
      <c r="W656" s="7"/>
      <c r="AB656" s="7"/>
      <c r="AC656" s="7"/>
      <c r="AD656" s="7"/>
    </row>
    <row r="657">
      <c r="R657" s="7"/>
      <c r="W657" s="7"/>
      <c r="AB657" s="7"/>
      <c r="AC657" s="7"/>
      <c r="AD657" s="7"/>
    </row>
    <row r="658">
      <c r="R658" s="7"/>
      <c r="W658" s="7"/>
      <c r="AB658" s="7"/>
      <c r="AC658" s="7"/>
      <c r="AD658" s="7"/>
    </row>
    <row r="659">
      <c r="R659" s="7"/>
      <c r="W659" s="7"/>
      <c r="AB659" s="7"/>
      <c r="AC659" s="7"/>
      <c r="AD659" s="7"/>
    </row>
    <row r="660">
      <c r="R660" s="7"/>
      <c r="W660" s="7"/>
      <c r="AB660" s="7"/>
      <c r="AC660" s="7"/>
      <c r="AD660" s="7"/>
    </row>
    <row r="661">
      <c r="R661" s="7"/>
      <c r="W661" s="7"/>
      <c r="AB661" s="7"/>
      <c r="AC661" s="7"/>
      <c r="AD661" s="7"/>
    </row>
    <row r="662">
      <c r="R662" s="7"/>
      <c r="W662" s="7"/>
      <c r="AB662" s="7"/>
      <c r="AC662" s="7"/>
      <c r="AD662" s="7"/>
    </row>
    <row r="663">
      <c r="R663" s="7"/>
      <c r="W663" s="7"/>
      <c r="AB663" s="7"/>
      <c r="AC663" s="7"/>
      <c r="AD663" s="7"/>
    </row>
    <row r="664">
      <c r="R664" s="7"/>
      <c r="W664" s="7"/>
      <c r="AB664" s="7"/>
      <c r="AC664" s="7"/>
      <c r="AD664" s="7"/>
    </row>
    <row r="665">
      <c r="R665" s="7"/>
      <c r="W665" s="7"/>
      <c r="AB665" s="7"/>
      <c r="AC665" s="7"/>
      <c r="AD665" s="7"/>
    </row>
    <row r="666">
      <c r="R666" s="7"/>
      <c r="W666" s="7"/>
      <c r="AB666" s="7"/>
      <c r="AC666" s="7"/>
      <c r="AD666" s="7"/>
    </row>
    <row r="667">
      <c r="R667" s="7"/>
      <c r="W667" s="7"/>
      <c r="AB667" s="7"/>
      <c r="AC667" s="7"/>
      <c r="AD667" s="7"/>
    </row>
    <row r="668">
      <c r="R668" s="7"/>
      <c r="W668" s="7"/>
      <c r="AB668" s="7"/>
      <c r="AC668" s="7"/>
      <c r="AD668" s="7"/>
    </row>
    <row r="669">
      <c r="R669" s="7"/>
      <c r="W669" s="7"/>
      <c r="AB669" s="7"/>
      <c r="AC669" s="7"/>
      <c r="AD669" s="7"/>
    </row>
    <row r="670">
      <c r="R670" s="7"/>
      <c r="W670" s="7"/>
      <c r="AB670" s="7"/>
      <c r="AC670" s="7"/>
      <c r="AD670" s="7"/>
    </row>
    <row r="671">
      <c r="R671" s="7"/>
      <c r="W671" s="7"/>
      <c r="AB671" s="7"/>
      <c r="AC671" s="7"/>
      <c r="AD671" s="7"/>
    </row>
    <row r="672">
      <c r="R672" s="7"/>
      <c r="W672" s="7"/>
      <c r="AB672" s="7"/>
      <c r="AC672" s="7"/>
      <c r="AD672" s="7"/>
    </row>
    <row r="673">
      <c r="R673" s="7"/>
      <c r="W673" s="7"/>
      <c r="AB673" s="7"/>
      <c r="AC673" s="7"/>
      <c r="AD673" s="7"/>
    </row>
    <row r="674">
      <c r="R674" s="7"/>
      <c r="W674" s="7"/>
      <c r="AB674" s="7"/>
      <c r="AC674" s="7"/>
      <c r="AD674" s="7"/>
    </row>
    <row r="675">
      <c r="R675" s="7"/>
      <c r="W675" s="7"/>
      <c r="AB675" s="7"/>
      <c r="AC675" s="7"/>
      <c r="AD675" s="7"/>
    </row>
    <row r="676">
      <c r="R676" s="7"/>
      <c r="W676" s="7"/>
      <c r="AB676" s="7"/>
      <c r="AC676" s="7"/>
      <c r="AD676" s="7"/>
    </row>
    <row r="677">
      <c r="R677" s="7"/>
      <c r="W677" s="7"/>
      <c r="AB677" s="7"/>
      <c r="AC677" s="7"/>
      <c r="AD677" s="7"/>
    </row>
    <row r="678">
      <c r="R678" s="7"/>
      <c r="W678" s="7"/>
      <c r="AB678" s="7"/>
      <c r="AC678" s="7"/>
      <c r="AD678" s="7"/>
    </row>
    <row r="679">
      <c r="R679" s="7"/>
      <c r="W679" s="7"/>
      <c r="AB679" s="7"/>
      <c r="AC679" s="7"/>
      <c r="AD679" s="7"/>
    </row>
    <row r="680">
      <c r="R680" s="7"/>
      <c r="W680" s="7"/>
      <c r="AB680" s="7"/>
      <c r="AC680" s="7"/>
      <c r="AD680" s="7"/>
    </row>
    <row r="681">
      <c r="R681" s="7"/>
      <c r="W681" s="7"/>
      <c r="AB681" s="7"/>
      <c r="AC681" s="7"/>
      <c r="AD681" s="7"/>
    </row>
    <row r="682">
      <c r="R682" s="7"/>
      <c r="W682" s="7"/>
      <c r="AB682" s="7"/>
      <c r="AC682" s="7"/>
      <c r="AD682" s="7"/>
    </row>
    <row r="683">
      <c r="R683" s="7"/>
      <c r="W683" s="7"/>
      <c r="AB683" s="7"/>
      <c r="AC683" s="7"/>
      <c r="AD683" s="7"/>
    </row>
    <row r="684">
      <c r="R684" s="7"/>
      <c r="W684" s="7"/>
      <c r="AB684" s="7"/>
      <c r="AC684" s="7"/>
      <c r="AD684" s="7"/>
    </row>
    <row r="685">
      <c r="R685" s="7"/>
      <c r="W685" s="7"/>
      <c r="AB685" s="7"/>
      <c r="AC685" s="7"/>
      <c r="AD685" s="7"/>
    </row>
    <row r="686">
      <c r="R686" s="7"/>
      <c r="W686" s="7"/>
      <c r="AB686" s="7"/>
      <c r="AC686" s="7"/>
      <c r="AD686" s="7"/>
    </row>
    <row r="687">
      <c r="R687" s="7"/>
      <c r="W687" s="7"/>
      <c r="AB687" s="7"/>
      <c r="AC687" s="7"/>
      <c r="AD687" s="7"/>
    </row>
    <row r="688">
      <c r="R688" s="7"/>
      <c r="W688" s="7"/>
      <c r="AB688" s="7"/>
      <c r="AC688" s="7"/>
      <c r="AD688" s="7"/>
    </row>
    <row r="689">
      <c r="R689" s="7"/>
      <c r="W689" s="7"/>
      <c r="AB689" s="7"/>
      <c r="AC689" s="7"/>
      <c r="AD689" s="7"/>
    </row>
    <row r="690">
      <c r="R690" s="7"/>
      <c r="W690" s="7"/>
      <c r="AB690" s="7"/>
      <c r="AC690" s="7"/>
      <c r="AD690" s="7"/>
    </row>
    <row r="691">
      <c r="R691" s="7"/>
      <c r="W691" s="7"/>
      <c r="AB691" s="7"/>
      <c r="AC691" s="7"/>
      <c r="AD691" s="7"/>
    </row>
    <row r="692">
      <c r="R692" s="7"/>
      <c r="W692" s="7"/>
      <c r="AB692" s="7"/>
      <c r="AC692" s="7"/>
      <c r="AD692" s="7"/>
    </row>
    <row r="693">
      <c r="R693" s="7"/>
      <c r="W693" s="7"/>
      <c r="AB693" s="7"/>
      <c r="AC693" s="7"/>
      <c r="AD693" s="7"/>
    </row>
    <row r="694">
      <c r="R694" s="7"/>
      <c r="W694" s="7"/>
      <c r="AB694" s="7"/>
      <c r="AC694" s="7"/>
      <c r="AD694" s="7"/>
    </row>
    <row r="695">
      <c r="R695" s="7"/>
      <c r="W695" s="7"/>
      <c r="AB695" s="7"/>
      <c r="AC695" s="7"/>
      <c r="AD695" s="7"/>
    </row>
    <row r="696">
      <c r="R696" s="7"/>
      <c r="W696" s="7"/>
      <c r="AB696" s="7"/>
      <c r="AC696" s="7"/>
      <c r="AD696" s="7"/>
    </row>
    <row r="697">
      <c r="R697" s="7"/>
      <c r="W697" s="7"/>
      <c r="AB697" s="7"/>
      <c r="AC697" s="7"/>
      <c r="AD697" s="7"/>
    </row>
    <row r="698">
      <c r="R698" s="7"/>
      <c r="W698" s="7"/>
      <c r="AB698" s="7"/>
      <c r="AC698" s="7"/>
      <c r="AD698" s="7"/>
    </row>
    <row r="699">
      <c r="R699" s="7"/>
      <c r="W699" s="7"/>
      <c r="AB699" s="7"/>
      <c r="AC699" s="7"/>
      <c r="AD699" s="7"/>
    </row>
    <row r="700">
      <c r="R700" s="7"/>
      <c r="W700" s="7"/>
      <c r="AB700" s="7"/>
      <c r="AC700" s="7"/>
      <c r="AD700" s="7"/>
    </row>
    <row r="701">
      <c r="R701" s="7"/>
      <c r="W701" s="7"/>
      <c r="AB701" s="7"/>
      <c r="AC701" s="7"/>
      <c r="AD701" s="7"/>
    </row>
    <row r="702">
      <c r="R702" s="7"/>
      <c r="W702" s="7"/>
      <c r="AB702" s="7"/>
      <c r="AC702" s="7"/>
      <c r="AD702" s="7"/>
    </row>
    <row r="703">
      <c r="R703" s="7"/>
      <c r="W703" s="7"/>
      <c r="AB703" s="7"/>
      <c r="AC703" s="7"/>
      <c r="AD703" s="7"/>
    </row>
    <row r="704">
      <c r="R704" s="7"/>
      <c r="W704" s="7"/>
      <c r="AB704" s="7"/>
      <c r="AC704" s="7"/>
      <c r="AD704" s="7"/>
    </row>
    <row r="705">
      <c r="R705" s="7"/>
      <c r="W705" s="7"/>
      <c r="AB705" s="7"/>
      <c r="AC705" s="7"/>
      <c r="AD705" s="7"/>
    </row>
    <row r="706">
      <c r="R706" s="7"/>
      <c r="W706" s="7"/>
      <c r="AB706" s="7"/>
      <c r="AC706" s="7"/>
      <c r="AD706" s="7"/>
    </row>
    <row r="707">
      <c r="R707" s="7"/>
      <c r="W707" s="7"/>
      <c r="AB707" s="7"/>
      <c r="AC707" s="7"/>
      <c r="AD707" s="7"/>
    </row>
    <row r="708">
      <c r="R708" s="7"/>
      <c r="W708" s="7"/>
      <c r="AB708" s="7"/>
      <c r="AC708" s="7"/>
      <c r="AD708" s="7"/>
    </row>
    <row r="709">
      <c r="R709" s="7"/>
      <c r="W709" s="7"/>
      <c r="AB709" s="7"/>
      <c r="AC709" s="7"/>
      <c r="AD709" s="7"/>
    </row>
    <row r="710">
      <c r="R710" s="7"/>
      <c r="W710" s="7"/>
      <c r="AB710" s="7"/>
      <c r="AC710" s="7"/>
      <c r="AD710" s="7"/>
    </row>
    <row r="711">
      <c r="R711" s="7"/>
      <c r="W711" s="7"/>
      <c r="AB711" s="7"/>
      <c r="AC711" s="7"/>
      <c r="AD711" s="7"/>
    </row>
    <row r="712">
      <c r="R712" s="7"/>
      <c r="W712" s="7"/>
      <c r="AB712" s="7"/>
      <c r="AC712" s="7"/>
      <c r="AD712" s="7"/>
    </row>
    <row r="713">
      <c r="R713" s="7"/>
      <c r="W713" s="7"/>
      <c r="AB713" s="7"/>
      <c r="AC713" s="7"/>
      <c r="AD713" s="7"/>
    </row>
    <row r="714">
      <c r="R714" s="7"/>
      <c r="W714" s="7"/>
      <c r="AB714" s="7"/>
      <c r="AC714" s="7"/>
      <c r="AD714" s="7"/>
    </row>
    <row r="715">
      <c r="R715" s="7"/>
      <c r="W715" s="7"/>
      <c r="AB715" s="7"/>
      <c r="AC715" s="7"/>
      <c r="AD715" s="7"/>
    </row>
    <row r="716">
      <c r="R716" s="7"/>
      <c r="W716" s="7"/>
      <c r="AB716" s="7"/>
      <c r="AC716" s="7"/>
      <c r="AD716" s="7"/>
    </row>
    <row r="717">
      <c r="R717" s="7"/>
      <c r="W717" s="7"/>
      <c r="AB717" s="7"/>
      <c r="AC717" s="7"/>
      <c r="AD717" s="7"/>
    </row>
    <row r="718">
      <c r="R718" s="7"/>
      <c r="W718" s="7"/>
      <c r="AB718" s="7"/>
      <c r="AC718" s="7"/>
      <c r="AD718" s="7"/>
    </row>
    <row r="719">
      <c r="R719" s="7"/>
      <c r="W719" s="7"/>
      <c r="AB719" s="7"/>
      <c r="AC719" s="7"/>
      <c r="AD719" s="7"/>
    </row>
    <row r="720">
      <c r="R720" s="7"/>
      <c r="W720" s="7"/>
      <c r="AB720" s="7"/>
      <c r="AC720" s="7"/>
      <c r="AD720" s="7"/>
    </row>
    <row r="721">
      <c r="R721" s="7"/>
      <c r="W721" s="7"/>
      <c r="AB721" s="7"/>
      <c r="AC721" s="7"/>
      <c r="AD721" s="7"/>
    </row>
    <row r="722">
      <c r="R722" s="7"/>
      <c r="W722" s="7"/>
      <c r="AB722" s="7"/>
      <c r="AC722" s="7"/>
      <c r="AD722" s="7"/>
    </row>
    <row r="723">
      <c r="R723" s="7"/>
      <c r="W723" s="7"/>
      <c r="AB723" s="7"/>
      <c r="AC723" s="7"/>
      <c r="AD723" s="7"/>
    </row>
    <row r="724">
      <c r="R724" s="7"/>
      <c r="W724" s="7"/>
      <c r="AB724" s="7"/>
      <c r="AC724" s="7"/>
      <c r="AD724" s="7"/>
    </row>
    <row r="725">
      <c r="R725" s="7"/>
      <c r="W725" s="7"/>
      <c r="AB725" s="7"/>
      <c r="AC725" s="7"/>
      <c r="AD725" s="7"/>
    </row>
    <row r="726">
      <c r="R726" s="7"/>
      <c r="W726" s="7"/>
      <c r="AB726" s="7"/>
      <c r="AC726" s="7"/>
      <c r="AD726" s="7"/>
    </row>
    <row r="727">
      <c r="R727" s="7"/>
      <c r="W727" s="7"/>
      <c r="AB727" s="7"/>
      <c r="AC727" s="7"/>
      <c r="AD727" s="7"/>
    </row>
    <row r="728">
      <c r="R728" s="7"/>
      <c r="W728" s="7"/>
      <c r="AB728" s="7"/>
      <c r="AC728" s="7"/>
      <c r="AD728" s="7"/>
    </row>
    <row r="729">
      <c r="R729" s="7"/>
      <c r="W729" s="7"/>
      <c r="AB729" s="7"/>
      <c r="AC729" s="7"/>
      <c r="AD729" s="7"/>
    </row>
    <row r="730">
      <c r="R730" s="7"/>
      <c r="W730" s="7"/>
      <c r="AB730" s="7"/>
      <c r="AC730" s="7"/>
      <c r="AD730" s="7"/>
    </row>
    <row r="731">
      <c r="R731" s="7"/>
      <c r="W731" s="7"/>
      <c r="AB731" s="7"/>
      <c r="AC731" s="7"/>
      <c r="AD731" s="7"/>
    </row>
    <row r="732">
      <c r="R732" s="7"/>
      <c r="W732" s="7"/>
      <c r="AB732" s="7"/>
      <c r="AC732" s="7"/>
      <c r="AD732" s="7"/>
    </row>
    <row r="733">
      <c r="R733" s="7"/>
      <c r="W733" s="7"/>
      <c r="AB733" s="7"/>
      <c r="AC733" s="7"/>
      <c r="AD733" s="7"/>
    </row>
    <row r="734">
      <c r="R734" s="7"/>
      <c r="W734" s="7"/>
      <c r="AB734" s="7"/>
      <c r="AC734" s="7"/>
      <c r="AD734" s="7"/>
    </row>
    <row r="735">
      <c r="R735" s="7"/>
      <c r="W735" s="7"/>
      <c r="AB735" s="7"/>
      <c r="AC735" s="7"/>
      <c r="AD735" s="7"/>
    </row>
    <row r="736">
      <c r="R736" s="7"/>
      <c r="W736" s="7"/>
      <c r="AB736" s="7"/>
      <c r="AC736" s="7"/>
      <c r="AD736" s="7"/>
    </row>
    <row r="737">
      <c r="R737" s="7"/>
      <c r="W737" s="7"/>
      <c r="AB737" s="7"/>
      <c r="AC737" s="7"/>
      <c r="AD737" s="7"/>
    </row>
    <row r="738">
      <c r="R738" s="7"/>
      <c r="W738" s="7"/>
      <c r="AB738" s="7"/>
      <c r="AC738" s="7"/>
      <c r="AD738" s="7"/>
    </row>
    <row r="739">
      <c r="R739" s="7"/>
      <c r="W739" s="7"/>
      <c r="AB739" s="7"/>
      <c r="AC739" s="7"/>
      <c r="AD739" s="7"/>
    </row>
    <row r="740">
      <c r="R740" s="7"/>
      <c r="W740" s="7"/>
      <c r="AB740" s="7"/>
      <c r="AC740" s="7"/>
      <c r="AD740" s="7"/>
    </row>
    <row r="741">
      <c r="R741" s="7"/>
      <c r="W741" s="7"/>
      <c r="AB741" s="7"/>
      <c r="AC741" s="7"/>
      <c r="AD741" s="7"/>
    </row>
    <row r="742">
      <c r="R742" s="7"/>
      <c r="W742" s="7"/>
      <c r="AB742" s="7"/>
      <c r="AC742" s="7"/>
      <c r="AD742" s="7"/>
    </row>
    <row r="743">
      <c r="R743" s="7"/>
      <c r="W743" s="7"/>
      <c r="AB743" s="7"/>
      <c r="AC743" s="7"/>
      <c r="AD743" s="7"/>
    </row>
    <row r="744">
      <c r="R744" s="7"/>
      <c r="W744" s="7"/>
      <c r="AB744" s="7"/>
      <c r="AC744" s="7"/>
      <c r="AD744" s="7"/>
    </row>
    <row r="745">
      <c r="R745" s="7"/>
      <c r="W745" s="7"/>
      <c r="AB745" s="7"/>
      <c r="AC745" s="7"/>
      <c r="AD745" s="7"/>
    </row>
    <row r="746">
      <c r="R746" s="7"/>
      <c r="W746" s="7"/>
      <c r="AB746" s="7"/>
      <c r="AC746" s="7"/>
      <c r="AD746" s="7"/>
    </row>
    <row r="747">
      <c r="R747" s="7"/>
      <c r="W747" s="7"/>
      <c r="AB747" s="7"/>
      <c r="AC747" s="7"/>
      <c r="AD747" s="7"/>
    </row>
    <row r="748">
      <c r="R748" s="7"/>
      <c r="W748" s="7"/>
      <c r="AB748" s="7"/>
      <c r="AC748" s="7"/>
      <c r="AD748" s="7"/>
    </row>
    <row r="749">
      <c r="R749" s="7"/>
      <c r="W749" s="7"/>
      <c r="AB749" s="7"/>
      <c r="AC749" s="7"/>
      <c r="AD749" s="7"/>
    </row>
    <row r="750">
      <c r="R750" s="7"/>
      <c r="W750" s="7"/>
      <c r="AB750" s="7"/>
      <c r="AC750" s="7"/>
      <c r="AD750" s="7"/>
    </row>
    <row r="751">
      <c r="R751" s="7"/>
      <c r="W751" s="7"/>
      <c r="AB751" s="7"/>
      <c r="AC751" s="7"/>
      <c r="AD751" s="7"/>
    </row>
    <row r="752">
      <c r="R752" s="7"/>
      <c r="W752" s="7"/>
      <c r="AB752" s="7"/>
      <c r="AC752" s="7"/>
      <c r="AD752" s="7"/>
    </row>
    <row r="753">
      <c r="R753" s="7"/>
      <c r="W753" s="7"/>
      <c r="AB753" s="7"/>
      <c r="AC753" s="7"/>
      <c r="AD753" s="7"/>
    </row>
    <row r="754">
      <c r="R754" s="7"/>
      <c r="W754" s="7"/>
      <c r="AB754" s="7"/>
      <c r="AC754" s="7"/>
      <c r="AD754" s="7"/>
    </row>
    <row r="755">
      <c r="R755" s="7"/>
      <c r="W755" s="7"/>
      <c r="AB755" s="7"/>
      <c r="AC755" s="7"/>
      <c r="AD755" s="7"/>
    </row>
    <row r="756">
      <c r="R756" s="7"/>
      <c r="W756" s="7"/>
      <c r="AB756" s="7"/>
      <c r="AC756" s="7"/>
      <c r="AD756" s="7"/>
    </row>
    <row r="757">
      <c r="R757" s="7"/>
      <c r="W757" s="7"/>
      <c r="AB757" s="7"/>
      <c r="AC757" s="7"/>
      <c r="AD757" s="7"/>
    </row>
    <row r="758">
      <c r="R758" s="7"/>
      <c r="W758" s="7"/>
      <c r="AB758" s="7"/>
      <c r="AC758" s="7"/>
      <c r="AD758" s="7"/>
    </row>
    <row r="759">
      <c r="R759" s="7"/>
      <c r="W759" s="7"/>
      <c r="AB759" s="7"/>
      <c r="AC759" s="7"/>
      <c r="AD759" s="7"/>
    </row>
    <row r="760">
      <c r="R760" s="7"/>
      <c r="W760" s="7"/>
      <c r="AB760" s="7"/>
      <c r="AC760" s="7"/>
      <c r="AD760" s="7"/>
    </row>
    <row r="761">
      <c r="R761" s="7"/>
      <c r="W761" s="7"/>
      <c r="AB761" s="7"/>
      <c r="AC761" s="7"/>
      <c r="AD761" s="7"/>
    </row>
    <row r="762">
      <c r="R762" s="7"/>
      <c r="W762" s="7"/>
      <c r="AB762" s="7"/>
      <c r="AC762" s="7"/>
      <c r="AD762" s="7"/>
    </row>
    <row r="763">
      <c r="R763" s="7"/>
      <c r="W763" s="7"/>
      <c r="AB763" s="7"/>
      <c r="AC763" s="7"/>
      <c r="AD763" s="7"/>
    </row>
    <row r="764">
      <c r="R764" s="7"/>
      <c r="W764" s="7"/>
      <c r="AB764" s="7"/>
      <c r="AC764" s="7"/>
      <c r="AD764" s="7"/>
    </row>
    <row r="765">
      <c r="R765" s="7"/>
      <c r="W765" s="7"/>
      <c r="AB765" s="7"/>
      <c r="AC765" s="7"/>
      <c r="AD765" s="7"/>
    </row>
    <row r="766">
      <c r="R766" s="7"/>
      <c r="W766" s="7"/>
      <c r="AB766" s="7"/>
      <c r="AC766" s="7"/>
      <c r="AD766" s="7"/>
    </row>
    <row r="767">
      <c r="R767" s="7"/>
      <c r="W767" s="7"/>
      <c r="AB767" s="7"/>
      <c r="AC767" s="7"/>
      <c r="AD767" s="7"/>
    </row>
    <row r="768">
      <c r="R768" s="7"/>
      <c r="W768" s="7"/>
      <c r="AB768" s="7"/>
      <c r="AC768" s="7"/>
      <c r="AD768" s="7"/>
    </row>
    <row r="769">
      <c r="R769" s="7"/>
      <c r="W769" s="7"/>
      <c r="AB769" s="7"/>
      <c r="AC769" s="7"/>
      <c r="AD769" s="7"/>
    </row>
    <row r="770">
      <c r="R770" s="7"/>
      <c r="W770" s="7"/>
      <c r="AB770" s="7"/>
      <c r="AC770" s="7"/>
      <c r="AD770" s="7"/>
    </row>
    <row r="771">
      <c r="R771" s="7"/>
      <c r="W771" s="7"/>
      <c r="AB771" s="7"/>
      <c r="AC771" s="7"/>
      <c r="AD771" s="7"/>
    </row>
    <row r="772">
      <c r="R772" s="7"/>
      <c r="W772" s="7"/>
      <c r="AB772" s="7"/>
      <c r="AC772" s="7"/>
      <c r="AD772" s="7"/>
    </row>
    <row r="773">
      <c r="R773" s="7"/>
      <c r="W773" s="7"/>
      <c r="AB773" s="7"/>
      <c r="AC773" s="7"/>
      <c r="AD773" s="7"/>
    </row>
    <row r="774">
      <c r="R774" s="7"/>
      <c r="W774" s="7"/>
      <c r="AB774" s="7"/>
      <c r="AC774" s="7"/>
      <c r="AD774" s="7"/>
    </row>
    <row r="775">
      <c r="R775" s="7"/>
      <c r="W775" s="7"/>
      <c r="AB775" s="7"/>
      <c r="AC775" s="7"/>
      <c r="AD775" s="7"/>
    </row>
    <row r="776">
      <c r="R776" s="7"/>
      <c r="W776" s="7"/>
      <c r="AB776" s="7"/>
      <c r="AC776" s="7"/>
      <c r="AD776" s="7"/>
    </row>
    <row r="777">
      <c r="R777" s="7"/>
      <c r="W777" s="7"/>
      <c r="AB777" s="7"/>
      <c r="AC777" s="7"/>
      <c r="AD777" s="7"/>
    </row>
    <row r="778">
      <c r="R778" s="7"/>
      <c r="W778" s="7"/>
      <c r="AB778" s="7"/>
      <c r="AC778" s="7"/>
      <c r="AD778" s="7"/>
    </row>
    <row r="779">
      <c r="R779" s="7"/>
      <c r="W779" s="7"/>
      <c r="AB779" s="7"/>
      <c r="AC779" s="7"/>
      <c r="AD779" s="7"/>
    </row>
    <row r="780">
      <c r="R780" s="7"/>
      <c r="W780" s="7"/>
      <c r="AB780" s="7"/>
      <c r="AC780" s="7"/>
      <c r="AD780" s="7"/>
    </row>
    <row r="781">
      <c r="R781" s="7"/>
      <c r="W781" s="7"/>
      <c r="AB781" s="7"/>
      <c r="AC781" s="7"/>
      <c r="AD781" s="7"/>
    </row>
    <row r="782">
      <c r="R782" s="7"/>
      <c r="W782" s="7"/>
      <c r="AB782" s="7"/>
      <c r="AC782" s="7"/>
      <c r="AD782" s="7"/>
    </row>
    <row r="783">
      <c r="R783" s="7"/>
      <c r="W783" s="7"/>
      <c r="AB783" s="7"/>
      <c r="AC783" s="7"/>
      <c r="AD783" s="7"/>
    </row>
    <row r="784">
      <c r="R784" s="7"/>
      <c r="W784" s="7"/>
      <c r="AB784" s="7"/>
      <c r="AC784" s="7"/>
      <c r="AD784" s="7"/>
    </row>
    <row r="785">
      <c r="R785" s="7"/>
      <c r="W785" s="7"/>
      <c r="AB785" s="7"/>
      <c r="AC785" s="7"/>
      <c r="AD785" s="7"/>
    </row>
    <row r="786">
      <c r="R786" s="7"/>
      <c r="W786" s="7"/>
      <c r="AB786" s="7"/>
      <c r="AC786" s="7"/>
      <c r="AD786" s="7"/>
    </row>
    <row r="787">
      <c r="R787" s="7"/>
      <c r="W787" s="7"/>
      <c r="AB787" s="7"/>
      <c r="AC787" s="7"/>
      <c r="AD787" s="7"/>
    </row>
    <row r="788">
      <c r="R788" s="7"/>
      <c r="W788" s="7"/>
      <c r="AB788" s="7"/>
      <c r="AC788" s="7"/>
      <c r="AD788" s="7"/>
    </row>
    <row r="789">
      <c r="R789" s="7"/>
      <c r="W789" s="7"/>
      <c r="AB789" s="7"/>
      <c r="AC789" s="7"/>
      <c r="AD789" s="7"/>
    </row>
    <row r="790">
      <c r="R790" s="7"/>
      <c r="W790" s="7"/>
      <c r="AB790" s="7"/>
      <c r="AC790" s="7"/>
      <c r="AD790" s="7"/>
    </row>
    <row r="791">
      <c r="R791" s="7"/>
      <c r="W791" s="7"/>
      <c r="AB791" s="7"/>
      <c r="AC791" s="7"/>
      <c r="AD791" s="7"/>
    </row>
    <row r="792">
      <c r="R792" s="7"/>
      <c r="W792" s="7"/>
      <c r="AB792" s="7"/>
      <c r="AC792" s="7"/>
      <c r="AD792" s="7"/>
    </row>
    <row r="793">
      <c r="R793" s="7"/>
      <c r="W793" s="7"/>
      <c r="AB793" s="7"/>
      <c r="AC793" s="7"/>
      <c r="AD793" s="7"/>
    </row>
    <row r="794">
      <c r="R794" s="7"/>
      <c r="W794" s="7"/>
      <c r="AB794" s="7"/>
      <c r="AC794" s="7"/>
      <c r="AD794" s="7"/>
    </row>
    <row r="795">
      <c r="R795" s="7"/>
      <c r="W795" s="7"/>
      <c r="AB795" s="7"/>
      <c r="AC795" s="7"/>
      <c r="AD795" s="7"/>
    </row>
    <row r="796">
      <c r="R796" s="7"/>
      <c r="W796" s="7"/>
      <c r="AB796" s="7"/>
      <c r="AC796" s="7"/>
      <c r="AD796" s="7"/>
    </row>
    <row r="797">
      <c r="R797" s="7"/>
      <c r="W797" s="7"/>
      <c r="AB797" s="7"/>
      <c r="AC797" s="7"/>
      <c r="AD797" s="7"/>
    </row>
    <row r="798">
      <c r="R798" s="7"/>
      <c r="W798" s="7"/>
      <c r="AB798" s="7"/>
      <c r="AC798" s="7"/>
      <c r="AD798" s="7"/>
    </row>
    <row r="799">
      <c r="R799" s="7"/>
      <c r="W799" s="7"/>
      <c r="AB799" s="7"/>
      <c r="AC799" s="7"/>
      <c r="AD799" s="7"/>
    </row>
    <row r="800">
      <c r="R800" s="7"/>
      <c r="W800" s="7"/>
      <c r="AB800" s="7"/>
      <c r="AC800" s="7"/>
      <c r="AD800" s="7"/>
    </row>
    <row r="801">
      <c r="R801" s="7"/>
      <c r="W801" s="7"/>
      <c r="AB801" s="7"/>
      <c r="AC801" s="7"/>
      <c r="AD801" s="7"/>
    </row>
    <row r="802">
      <c r="R802" s="7"/>
      <c r="W802" s="7"/>
      <c r="AB802" s="7"/>
      <c r="AC802" s="7"/>
      <c r="AD802" s="7"/>
    </row>
    <row r="803">
      <c r="R803" s="7"/>
      <c r="W803" s="7"/>
      <c r="AB803" s="7"/>
      <c r="AC803" s="7"/>
      <c r="AD803" s="7"/>
    </row>
    <row r="804">
      <c r="R804" s="7"/>
      <c r="W804" s="7"/>
      <c r="AB804" s="7"/>
      <c r="AC804" s="7"/>
      <c r="AD804" s="7"/>
    </row>
    <row r="805">
      <c r="R805" s="7"/>
      <c r="W805" s="7"/>
      <c r="AB805" s="7"/>
      <c r="AC805" s="7"/>
      <c r="AD805" s="7"/>
    </row>
    <row r="806">
      <c r="R806" s="7"/>
      <c r="W806" s="7"/>
      <c r="AB806" s="7"/>
      <c r="AC806" s="7"/>
      <c r="AD806" s="7"/>
    </row>
    <row r="807">
      <c r="R807" s="7"/>
      <c r="W807" s="7"/>
      <c r="AB807" s="7"/>
      <c r="AC807" s="7"/>
      <c r="AD807" s="7"/>
    </row>
    <row r="808">
      <c r="R808" s="7"/>
      <c r="W808" s="7"/>
      <c r="AB808" s="7"/>
      <c r="AC808" s="7"/>
      <c r="AD808" s="7"/>
    </row>
    <row r="809">
      <c r="R809" s="7"/>
      <c r="W809" s="7"/>
      <c r="AB809" s="7"/>
      <c r="AC809" s="7"/>
      <c r="AD809" s="7"/>
    </row>
    <row r="810">
      <c r="R810" s="7"/>
      <c r="W810" s="7"/>
      <c r="AB810" s="7"/>
      <c r="AC810" s="7"/>
      <c r="AD810" s="7"/>
    </row>
    <row r="811">
      <c r="R811" s="7"/>
      <c r="W811" s="7"/>
      <c r="AB811" s="7"/>
      <c r="AC811" s="7"/>
      <c r="AD811" s="7"/>
    </row>
    <row r="812">
      <c r="R812" s="7"/>
      <c r="W812" s="7"/>
      <c r="AB812" s="7"/>
      <c r="AC812" s="7"/>
      <c r="AD812" s="7"/>
    </row>
    <row r="813">
      <c r="R813" s="7"/>
      <c r="W813" s="7"/>
      <c r="AB813" s="7"/>
      <c r="AC813" s="7"/>
      <c r="AD813" s="7"/>
    </row>
    <row r="814">
      <c r="R814" s="7"/>
      <c r="W814" s="7"/>
      <c r="AB814" s="7"/>
      <c r="AC814" s="7"/>
      <c r="AD814" s="7"/>
    </row>
    <row r="815">
      <c r="R815" s="7"/>
      <c r="W815" s="7"/>
      <c r="AB815" s="7"/>
      <c r="AC815" s="7"/>
      <c r="AD815" s="7"/>
    </row>
    <row r="816">
      <c r="R816" s="7"/>
      <c r="W816" s="7"/>
      <c r="AB816" s="7"/>
      <c r="AC816" s="7"/>
      <c r="AD816" s="7"/>
    </row>
    <row r="817">
      <c r="R817" s="7"/>
      <c r="W817" s="7"/>
      <c r="AB817" s="7"/>
      <c r="AC817" s="7"/>
      <c r="AD817" s="7"/>
    </row>
    <row r="818">
      <c r="R818" s="7"/>
      <c r="W818" s="7"/>
      <c r="AB818" s="7"/>
      <c r="AC818" s="7"/>
      <c r="AD818" s="7"/>
    </row>
    <row r="819">
      <c r="R819" s="7"/>
      <c r="W819" s="7"/>
      <c r="AB819" s="7"/>
      <c r="AC819" s="7"/>
      <c r="AD819" s="7"/>
    </row>
    <row r="820">
      <c r="R820" s="7"/>
      <c r="W820" s="7"/>
      <c r="AB820" s="7"/>
      <c r="AC820" s="7"/>
      <c r="AD820" s="7"/>
    </row>
    <row r="821">
      <c r="R821" s="7"/>
      <c r="W821" s="7"/>
      <c r="AB821" s="7"/>
      <c r="AC821" s="7"/>
      <c r="AD821" s="7"/>
    </row>
    <row r="822">
      <c r="R822" s="7"/>
      <c r="W822" s="7"/>
      <c r="AB822" s="7"/>
      <c r="AC822" s="7"/>
      <c r="AD822" s="7"/>
    </row>
    <row r="823">
      <c r="R823" s="7"/>
      <c r="W823" s="7"/>
      <c r="AB823" s="7"/>
      <c r="AC823" s="7"/>
      <c r="AD823" s="7"/>
    </row>
    <row r="824">
      <c r="R824" s="7"/>
      <c r="W824" s="7"/>
      <c r="AB824" s="7"/>
      <c r="AC824" s="7"/>
      <c r="AD824" s="7"/>
    </row>
    <row r="825">
      <c r="R825" s="7"/>
      <c r="W825" s="7"/>
      <c r="AB825" s="7"/>
      <c r="AC825" s="7"/>
      <c r="AD825" s="7"/>
    </row>
    <row r="826">
      <c r="R826" s="7"/>
      <c r="W826" s="7"/>
      <c r="AB826" s="7"/>
      <c r="AC826" s="7"/>
      <c r="AD826" s="7"/>
    </row>
    <row r="827">
      <c r="R827" s="7"/>
      <c r="W827" s="7"/>
      <c r="AB827" s="7"/>
      <c r="AC827" s="7"/>
      <c r="AD827" s="7"/>
    </row>
    <row r="828">
      <c r="R828" s="7"/>
      <c r="W828" s="7"/>
      <c r="AB828" s="7"/>
      <c r="AC828" s="7"/>
      <c r="AD828" s="7"/>
    </row>
    <row r="829">
      <c r="R829" s="7"/>
      <c r="W829" s="7"/>
      <c r="AB829" s="7"/>
      <c r="AC829" s="7"/>
      <c r="AD829" s="7"/>
    </row>
    <row r="830">
      <c r="R830" s="7"/>
      <c r="W830" s="7"/>
      <c r="AB830" s="7"/>
      <c r="AC830" s="7"/>
      <c r="AD830" s="7"/>
    </row>
    <row r="831">
      <c r="R831" s="7"/>
      <c r="W831" s="7"/>
      <c r="AB831" s="7"/>
      <c r="AC831" s="7"/>
      <c r="AD831" s="7"/>
    </row>
    <row r="832">
      <c r="R832" s="7"/>
      <c r="W832" s="7"/>
      <c r="AB832" s="7"/>
      <c r="AC832" s="7"/>
      <c r="AD832" s="7"/>
    </row>
    <row r="833">
      <c r="R833" s="7"/>
      <c r="W833" s="7"/>
      <c r="AB833" s="7"/>
      <c r="AC833" s="7"/>
      <c r="AD833" s="7"/>
    </row>
    <row r="834">
      <c r="R834" s="7"/>
      <c r="W834" s="7"/>
      <c r="AB834" s="7"/>
      <c r="AC834" s="7"/>
      <c r="AD834" s="7"/>
    </row>
    <row r="835">
      <c r="R835" s="7"/>
      <c r="W835" s="7"/>
      <c r="AB835" s="7"/>
      <c r="AC835" s="7"/>
      <c r="AD835" s="7"/>
    </row>
    <row r="836">
      <c r="R836" s="7"/>
      <c r="W836" s="7"/>
      <c r="AB836" s="7"/>
      <c r="AC836" s="7"/>
      <c r="AD836" s="7"/>
    </row>
    <row r="837">
      <c r="R837" s="7"/>
      <c r="W837" s="7"/>
      <c r="AB837" s="7"/>
      <c r="AC837" s="7"/>
      <c r="AD837" s="7"/>
    </row>
    <row r="838">
      <c r="R838" s="7"/>
      <c r="W838" s="7"/>
      <c r="AB838" s="7"/>
      <c r="AC838" s="7"/>
      <c r="AD838" s="7"/>
    </row>
    <row r="839">
      <c r="R839" s="7"/>
      <c r="W839" s="7"/>
      <c r="AB839" s="7"/>
      <c r="AC839" s="7"/>
      <c r="AD839" s="7"/>
    </row>
    <row r="840">
      <c r="R840" s="7"/>
      <c r="W840" s="7"/>
      <c r="AB840" s="7"/>
      <c r="AC840" s="7"/>
      <c r="AD840" s="7"/>
    </row>
    <row r="841">
      <c r="R841" s="7"/>
      <c r="W841" s="7"/>
      <c r="AB841" s="7"/>
      <c r="AC841" s="7"/>
      <c r="AD841" s="7"/>
    </row>
    <row r="842">
      <c r="R842" s="7"/>
      <c r="W842" s="7"/>
      <c r="AB842" s="7"/>
      <c r="AC842" s="7"/>
      <c r="AD842" s="7"/>
    </row>
    <row r="843">
      <c r="R843" s="7"/>
      <c r="W843" s="7"/>
      <c r="AB843" s="7"/>
      <c r="AC843" s="7"/>
      <c r="AD843" s="7"/>
    </row>
    <row r="844">
      <c r="R844" s="7"/>
      <c r="W844" s="7"/>
      <c r="AB844" s="7"/>
      <c r="AC844" s="7"/>
      <c r="AD844" s="7"/>
    </row>
    <row r="845">
      <c r="R845" s="7"/>
      <c r="W845" s="7"/>
      <c r="AB845" s="7"/>
      <c r="AC845" s="7"/>
      <c r="AD845" s="7"/>
    </row>
    <row r="846">
      <c r="R846" s="7"/>
      <c r="W846" s="7"/>
      <c r="AB846" s="7"/>
      <c r="AC846" s="7"/>
      <c r="AD846" s="7"/>
    </row>
    <row r="847">
      <c r="R847" s="7"/>
      <c r="W847" s="7"/>
      <c r="AB847" s="7"/>
      <c r="AC847" s="7"/>
      <c r="AD847" s="7"/>
    </row>
    <row r="848">
      <c r="R848" s="7"/>
      <c r="W848" s="7"/>
      <c r="AB848" s="7"/>
      <c r="AC848" s="7"/>
      <c r="AD848" s="7"/>
    </row>
    <row r="849">
      <c r="R849" s="7"/>
      <c r="W849" s="7"/>
      <c r="AB849" s="7"/>
      <c r="AC849" s="7"/>
      <c r="AD849" s="7"/>
    </row>
    <row r="850">
      <c r="R850" s="7"/>
      <c r="W850" s="7"/>
      <c r="AB850" s="7"/>
      <c r="AC850" s="7"/>
      <c r="AD850" s="7"/>
    </row>
    <row r="851">
      <c r="R851" s="7"/>
      <c r="W851" s="7"/>
      <c r="AB851" s="7"/>
      <c r="AC851" s="7"/>
      <c r="AD851" s="7"/>
    </row>
    <row r="852">
      <c r="R852" s="7"/>
      <c r="W852" s="7"/>
      <c r="AB852" s="7"/>
      <c r="AC852" s="7"/>
      <c r="AD852" s="7"/>
    </row>
    <row r="853">
      <c r="R853" s="7"/>
      <c r="W853" s="7"/>
      <c r="AB853" s="7"/>
      <c r="AC853" s="7"/>
      <c r="AD853" s="7"/>
    </row>
    <row r="854">
      <c r="R854" s="7"/>
      <c r="W854" s="7"/>
      <c r="AB854" s="7"/>
      <c r="AC854" s="7"/>
      <c r="AD854" s="7"/>
    </row>
    <row r="855">
      <c r="R855" s="7"/>
      <c r="W855" s="7"/>
      <c r="AB855" s="7"/>
      <c r="AC855" s="7"/>
      <c r="AD855" s="7"/>
    </row>
    <row r="856">
      <c r="R856" s="7"/>
      <c r="W856" s="7"/>
      <c r="AB856" s="7"/>
      <c r="AC856" s="7"/>
      <c r="AD856" s="7"/>
    </row>
    <row r="857">
      <c r="R857" s="7"/>
      <c r="W857" s="7"/>
      <c r="AB857" s="7"/>
      <c r="AC857" s="7"/>
      <c r="AD857" s="7"/>
    </row>
    <row r="858">
      <c r="R858" s="7"/>
      <c r="W858" s="7"/>
      <c r="AB858" s="7"/>
      <c r="AC858" s="7"/>
      <c r="AD858" s="7"/>
    </row>
    <row r="859">
      <c r="R859" s="7"/>
      <c r="W859" s="7"/>
      <c r="AB859" s="7"/>
      <c r="AC859" s="7"/>
      <c r="AD859" s="7"/>
    </row>
    <row r="860">
      <c r="R860" s="7"/>
      <c r="W860" s="7"/>
      <c r="AB860" s="7"/>
      <c r="AC860" s="7"/>
      <c r="AD860" s="7"/>
    </row>
    <row r="861">
      <c r="R861" s="7"/>
      <c r="W861" s="7"/>
      <c r="AB861" s="7"/>
      <c r="AC861" s="7"/>
      <c r="AD861" s="7"/>
    </row>
    <row r="862">
      <c r="R862" s="7"/>
      <c r="W862" s="7"/>
      <c r="AB862" s="7"/>
      <c r="AC862" s="7"/>
      <c r="AD862" s="7"/>
    </row>
    <row r="863">
      <c r="R863" s="7"/>
      <c r="W863" s="7"/>
      <c r="AB863" s="7"/>
      <c r="AC863" s="7"/>
      <c r="AD863" s="7"/>
    </row>
    <row r="864">
      <c r="R864" s="7"/>
      <c r="W864" s="7"/>
      <c r="AB864" s="7"/>
      <c r="AC864" s="7"/>
      <c r="AD864" s="7"/>
    </row>
    <row r="865">
      <c r="R865" s="7"/>
      <c r="W865" s="7"/>
      <c r="AB865" s="7"/>
      <c r="AC865" s="7"/>
      <c r="AD865" s="7"/>
    </row>
    <row r="866">
      <c r="R866" s="7"/>
      <c r="W866" s="7"/>
      <c r="AB866" s="7"/>
      <c r="AC866" s="7"/>
      <c r="AD866" s="7"/>
    </row>
    <row r="867">
      <c r="R867" s="7"/>
      <c r="W867" s="7"/>
      <c r="AB867" s="7"/>
      <c r="AC867" s="7"/>
      <c r="AD867" s="7"/>
    </row>
    <row r="868">
      <c r="R868" s="7"/>
      <c r="W868" s="7"/>
      <c r="AB868" s="7"/>
      <c r="AC868" s="7"/>
      <c r="AD868" s="7"/>
    </row>
    <row r="869">
      <c r="R869" s="7"/>
      <c r="W869" s="7"/>
      <c r="AB869" s="7"/>
      <c r="AC869" s="7"/>
      <c r="AD869" s="7"/>
    </row>
    <row r="870">
      <c r="R870" s="7"/>
      <c r="W870" s="7"/>
      <c r="AB870" s="7"/>
      <c r="AC870" s="7"/>
      <c r="AD870" s="7"/>
    </row>
    <row r="871">
      <c r="R871" s="7"/>
      <c r="W871" s="7"/>
      <c r="AB871" s="7"/>
      <c r="AC871" s="7"/>
      <c r="AD871" s="7"/>
    </row>
    <row r="872">
      <c r="R872" s="7"/>
      <c r="W872" s="7"/>
      <c r="AB872" s="7"/>
      <c r="AC872" s="7"/>
      <c r="AD872" s="7"/>
    </row>
    <row r="873">
      <c r="R873" s="7"/>
      <c r="W873" s="7"/>
      <c r="AB873" s="7"/>
      <c r="AC873" s="7"/>
      <c r="AD873" s="7"/>
    </row>
    <row r="874">
      <c r="R874" s="7"/>
      <c r="W874" s="7"/>
      <c r="AB874" s="7"/>
      <c r="AC874" s="7"/>
      <c r="AD874" s="7"/>
    </row>
    <row r="875">
      <c r="R875" s="7"/>
      <c r="W875" s="7"/>
      <c r="AB875" s="7"/>
      <c r="AC875" s="7"/>
      <c r="AD875" s="7"/>
    </row>
    <row r="876">
      <c r="R876" s="7"/>
      <c r="W876" s="7"/>
      <c r="AB876" s="7"/>
      <c r="AC876" s="7"/>
      <c r="AD876" s="7"/>
    </row>
    <row r="877">
      <c r="R877" s="7"/>
      <c r="W877" s="7"/>
      <c r="AB877" s="7"/>
      <c r="AC877" s="7"/>
      <c r="AD877" s="7"/>
    </row>
    <row r="878">
      <c r="R878" s="7"/>
      <c r="W878" s="7"/>
      <c r="AB878" s="7"/>
      <c r="AC878" s="7"/>
      <c r="AD878" s="7"/>
    </row>
    <row r="879">
      <c r="R879" s="7"/>
      <c r="W879" s="7"/>
      <c r="AB879" s="7"/>
      <c r="AC879" s="7"/>
      <c r="AD879" s="7"/>
    </row>
    <row r="880">
      <c r="R880" s="7"/>
      <c r="W880" s="7"/>
      <c r="AB880" s="7"/>
      <c r="AC880" s="7"/>
      <c r="AD880" s="7"/>
    </row>
    <row r="881">
      <c r="R881" s="7"/>
      <c r="W881" s="7"/>
      <c r="AB881" s="7"/>
      <c r="AC881" s="7"/>
      <c r="AD881" s="7"/>
    </row>
    <row r="882">
      <c r="R882" s="7"/>
      <c r="W882" s="7"/>
      <c r="AB882" s="7"/>
      <c r="AC882" s="7"/>
      <c r="AD882" s="7"/>
    </row>
    <row r="883">
      <c r="R883" s="7"/>
      <c r="W883" s="7"/>
      <c r="AB883" s="7"/>
      <c r="AC883" s="7"/>
      <c r="AD883" s="7"/>
    </row>
    <row r="884">
      <c r="R884" s="7"/>
      <c r="W884" s="7"/>
      <c r="AB884" s="7"/>
      <c r="AC884" s="7"/>
      <c r="AD884" s="7"/>
    </row>
    <row r="885">
      <c r="R885" s="7"/>
      <c r="W885" s="7"/>
      <c r="AB885" s="7"/>
      <c r="AC885" s="7"/>
      <c r="AD885" s="7"/>
    </row>
    <row r="886">
      <c r="R886" s="7"/>
      <c r="W886" s="7"/>
      <c r="AB886" s="7"/>
      <c r="AC886" s="7"/>
      <c r="AD886" s="7"/>
    </row>
    <row r="887">
      <c r="R887" s="7"/>
      <c r="W887" s="7"/>
      <c r="AB887" s="7"/>
      <c r="AC887" s="7"/>
      <c r="AD887" s="7"/>
    </row>
    <row r="888">
      <c r="R888" s="7"/>
      <c r="W888" s="7"/>
      <c r="AB888" s="7"/>
      <c r="AC888" s="7"/>
      <c r="AD888" s="7"/>
    </row>
    <row r="889">
      <c r="R889" s="7"/>
      <c r="W889" s="7"/>
      <c r="AB889" s="7"/>
      <c r="AC889" s="7"/>
      <c r="AD889" s="7"/>
    </row>
    <row r="890">
      <c r="R890" s="7"/>
      <c r="W890" s="7"/>
      <c r="AB890" s="7"/>
      <c r="AC890" s="7"/>
      <c r="AD890" s="7"/>
    </row>
    <row r="891">
      <c r="R891" s="7"/>
      <c r="W891" s="7"/>
      <c r="AB891" s="7"/>
      <c r="AC891" s="7"/>
      <c r="AD891" s="7"/>
    </row>
    <row r="892">
      <c r="R892" s="7"/>
      <c r="W892" s="7"/>
      <c r="AB892" s="7"/>
      <c r="AC892" s="7"/>
      <c r="AD892" s="7"/>
    </row>
    <row r="893">
      <c r="R893" s="7"/>
      <c r="W893" s="7"/>
      <c r="AB893" s="7"/>
      <c r="AC893" s="7"/>
      <c r="AD893" s="7"/>
    </row>
    <row r="894">
      <c r="R894" s="7"/>
      <c r="W894" s="7"/>
      <c r="AB894" s="7"/>
      <c r="AC894" s="7"/>
      <c r="AD894" s="7"/>
    </row>
    <row r="895">
      <c r="R895" s="7"/>
      <c r="W895" s="7"/>
      <c r="AB895" s="7"/>
      <c r="AC895" s="7"/>
      <c r="AD895" s="7"/>
    </row>
    <row r="896">
      <c r="R896" s="7"/>
      <c r="W896" s="7"/>
      <c r="AB896" s="7"/>
      <c r="AC896" s="7"/>
      <c r="AD896" s="7"/>
    </row>
    <row r="897">
      <c r="R897" s="7"/>
      <c r="W897" s="7"/>
      <c r="AB897" s="7"/>
      <c r="AC897" s="7"/>
      <c r="AD897" s="7"/>
    </row>
    <row r="898">
      <c r="R898" s="7"/>
      <c r="W898" s="7"/>
      <c r="AB898" s="7"/>
      <c r="AC898" s="7"/>
      <c r="AD898" s="7"/>
    </row>
    <row r="899">
      <c r="R899" s="7"/>
      <c r="W899" s="7"/>
      <c r="AB899" s="7"/>
      <c r="AC899" s="7"/>
      <c r="AD899" s="7"/>
    </row>
    <row r="900">
      <c r="R900" s="7"/>
      <c r="W900" s="7"/>
      <c r="AB900" s="7"/>
      <c r="AC900" s="7"/>
      <c r="AD900" s="7"/>
    </row>
    <row r="901">
      <c r="R901" s="7"/>
      <c r="W901" s="7"/>
      <c r="AB901" s="7"/>
      <c r="AC901" s="7"/>
      <c r="AD901" s="7"/>
    </row>
    <row r="902">
      <c r="R902" s="7"/>
      <c r="W902" s="7"/>
      <c r="AB902" s="7"/>
      <c r="AC902" s="7"/>
      <c r="AD902" s="7"/>
    </row>
    <row r="903">
      <c r="R903" s="7"/>
      <c r="W903" s="7"/>
      <c r="AB903" s="7"/>
      <c r="AC903" s="7"/>
      <c r="AD903" s="7"/>
    </row>
    <row r="904">
      <c r="R904" s="7"/>
      <c r="W904" s="7"/>
      <c r="AB904" s="7"/>
      <c r="AC904" s="7"/>
      <c r="AD904" s="7"/>
    </row>
    <row r="905">
      <c r="R905" s="7"/>
      <c r="W905" s="7"/>
      <c r="AB905" s="7"/>
      <c r="AC905" s="7"/>
      <c r="AD905" s="7"/>
    </row>
    <row r="906">
      <c r="R906" s="7"/>
      <c r="W906" s="7"/>
      <c r="AB906" s="7"/>
      <c r="AC906" s="7"/>
      <c r="AD906" s="7"/>
    </row>
    <row r="907">
      <c r="R907" s="7"/>
      <c r="W907" s="7"/>
      <c r="AB907" s="7"/>
      <c r="AC907" s="7"/>
      <c r="AD907" s="7"/>
    </row>
    <row r="908">
      <c r="R908" s="7"/>
      <c r="W908" s="7"/>
      <c r="AB908" s="7"/>
      <c r="AC908" s="7"/>
      <c r="AD908" s="7"/>
    </row>
    <row r="909">
      <c r="R909" s="7"/>
      <c r="W909" s="7"/>
      <c r="AB909" s="7"/>
      <c r="AC909" s="7"/>
      <c r="AD909" s="7"/>
    </row>
    <row r="910">
      <c r="R910" s="7"/>
      <c r="W910" s="7"/>
      <c r="AB910" s="7"/>
      <c r="AC910" s="7"/>
      <c r="AD910" s="7"/>
    </row>
    <row r="911">
      <c r="R911" s="7"/>
      <c r="W911" s="7"/>
      <c r="AB911" s="7"/>
      <c r="AC911" s="7"/>
      <c r="AD911" s="7"/>
    </row>
    <row r="912">
      <c r="R912" s="7"/>
      <c r="W912" s="7"/>
      <c r="AB912" s="7"/>
      <c r="AC912" s="7"/>
      <c r="AD912" s="7"/>
    </row>
    <row r="913">
      <c r="R913" s="7"/>
      <c r="W913" s="7"/>
      <c r="AB913" s="7"/>
      <c r="AC913" s="7"/>
      <c r="AD913" s="7"/>
    </row>
    <row r="914">
      <c r="R914" s="7"/>
      <c r="W914" s="7"/>
      <c r="AB914" s="7"/>
      <c r="AC914" s="7"/>
      <c r="AD914" s="7"/>
    </row>
    <row r="915">
      <c r="R915" s="7"/>
      <c r="W915" s="7"/>
      <c r="AB915" s="7"/>
      <c r="AC915" s="7"/>
      <c r="AD915" s="7"/>
    </row>
    <row r="916">
      <c r="R916" s="7"/>
      <c r="W916" s="7"/>
      <c r="AB916" s="7"/>
      <c r="AC916" s="7"/>
      <c r="AD916" s="7"/>
    </row>
    <row r="917">
      <c r="R917" s="7"/>
      <c r="W917" s="7"/>
      <c r="AB917" s="7"/>
      <c r="AC917" s="7"/>
      <c r="AD917" s="7"/>
    </row>
    <row r="918">
      <c r="R918" s="7"/>
      <c r="W918" s="7"/>
      <c r="AB918" s="7"/>
      <c r="AC918" s="7"/>
      <c r="AD918" s="7"/>
    </row>
    <row r="919">
      <c r="R919" s="7"/>
      <c r="W919" s="7"/>
      <c r="AB919" s="7"/>
      <c r="AC919" s="7"/>
      <c r="AD919" s="7"/>
    </row>
    <row r="920">
      <c r="R920" s="7"/>
      <c r="W920" s="7"/>
      <c r="AB920" s="7"/>
      <c r="AC920" s="7"/>
      <c r="AD920" s="7"/>
    </row>
    <row r="921">
      <c r="R921" s="7"/>
      <c r="W921" s="7"/>
      <c r="AB921" s="7"/>
      <c r="AC921" s="7"/>
      <c r="AD921" s="7"/>
    </row>
    <row r="922">
      <c r="R922" s="7"/>
      <c r="W922" s="7"/>
      <c r="AB922" s="7"/>
      <c r="AC922" s="7"/>
      <c r="AD922" s="7"/>
    </row>
    <row r="923">
      <c r="R923" s="7"/>
      <c r="W923" s="7"/>
      <c r="AB923" s="7"/>
      <c r="AC923" s="7"/>
      <c r="AD923" s="7"/>
    </row>
    <row r="924">
      <c r="R924" s="7"/>
      <c r="W924" s="7"/>
      <c r="AB924" s="7"/>
      <c r="AC924" s="7"/>
      <c r="AD924" s="7"/>
    </row>
    <row r="925">
      <c r="R925" s="7"/>
      <c r="W925" s="7"/>
      <c r="AB925" s="7"/>
      <c r="AC925" s="7"/>
      <c r="AD925" s="7"/>
    </row>
    <row r="926">
      <c r="R926" s="7"/>
      <c r="W926" s="7"/>
      <c r="AB926" s="7"/>
      <c r="AC926" s="7"/>
      <c r="AD926" s="7"/>
    </row>
    <row r="927">
      <c r="R927" s="7"/>
      <c r="W927" s="7"/>
      <c r="AB927" s="7"/>
      <c r="AC927" s="7"/>
      <c r="AD927" s="7"/>
    </row>
    <row r="928">
      <c r="R928" s="7"/>
      <c r="W928" s="7"/>
      <c r="AB928" s="7"/>
      <c r="AC928" s="7"/>
      <c r="AD928" s="7"/>
    </row>
    <row r="929">
      <c r="R929" s="7"/>
      <c r="W929" s="7"/>
      <c r="AB929" s="7"/>
      <c r="AC929" s="7"/>
      <c r="AD929" s="7"/>
    </row>
    <row r="930">
      <c r="R930" s="7"/>
      <c r="W930" s="7"/>
      <c r="AB930" s="7"/>
      <c r="AC930" s="7"/>
      <c r="AD930" s="7"/>
    </row>
    <row r="931">
      <c r="R931" s="7"/>
      <c r="W931" s="7"/>
      <c r="AB931" s="7"/>
      <c r="AC931" s="7"/>
      <c r="AD931" s="7"/>
    </row>
    <row r="932">
      <c r="R932" s="7"/>
      <c r="W932" s="7"/>
      <c r="AB932" s="7"/>
      <c r="AC932" s="7"/>
      <c r="AD932" s="7"/>
    </row>
    <row r="933">
      <c r="R933" s="7"/>
      <c r="W933" s="7"/>
      <c r="AB933" s="7"/>
      <c r="AC933" s="7"/>
      <c r="AD933" s="7"/>
    </row>
    <row r="934">
      <c r="R934" s="7"/>
      <c r="W934" s="7"/>
      <c r="AB934" s="7"/>
      <c r="AC934" s="7"/>
      <c r="AD934" s="7"/>
    </row>
    <row r="935">
      <c r="R935" s="7"/>
      <c r="W935" s="7"/>
      <c r="AB935" s="7"/>
      <c r="AC935" s="7"/>
      <c r="AD935" s="7"/>
    </row>
    <row r="936">
      <c r="R936" s="7"/>
      <c r="W936" s="7"/>
      <c r="AB936" s="7"/>
      <c r="AC936" s="7"/>
      <c r="AD936" s="7"/>
    </row>
    <row r="937">
      <c r="R937" s="7"/>
      <c r="W937" s="7"/>
      <c r="AB937" s="7"/>
      <c r="AC937" s="7"/>
      <c r="AD937" s="7"/>
    </row>
    <row r="938">
      <c r="R938" s="7"/>
      <c r="W938" s="7"/>
      <c r="AB938" s="7"/>
      <c r="AC938" s="7"/>
      <c r="AD938" s="7"/>
    </row>
    <row r="939">
      <c r="R939" s="7"/>
      <c r="W939" s="7"/>
      <c r="AB939" s="7"/>
      <c r="AC939" s="7"/>
      <c r="AD939" s="7"/>
    </row>
    <row r="940">
      <c r="R940" s="7"/>
      <c r="W940" s="7"/>
      <c r="AB940" s="7"/>
      <c r="AC940" s="7"/>
      <c r="AD940" s="7"/>
    </row>
    <row r="941">
      <c r="R941" s="7"/>
      <c r="W941" s="7"/>
      <c r="AB941" s="7"/>
      <c r="AC941" s="7"/>
      <c r="AD941" s="7"/>
    </row>
    <row r="942">
      <c r="R942" s="7"/>
      <c r="W942" s="7"/>
      <c r="AB942" s="7"/>
      <c r="AC942" s="7"/>
      <c r="AD942" s="7"/>
    </row>
    <row r="943">
      <c r="R943" s="7"/>
      <c r="W943" s="7"/>
      <c r="AB943" s="7"/>
      <c r="AC943" s="7"/>
      <c r="AD943" s="7"/>
    </row>
    <row r="944">
      <c r="R944" s="7"/>
      <c r="W944" s="7"/>
      <c r="AB944" s="7"/>
      <c r="AC944" s="7"/>
      <c r="AD944" s="7"/>
    </row>
    <row r="945">
      <c r="R945" s="7"/>
      <c r="W945" s="7"/>
      <c r="AB945" s="7"/>
      <c r="AC945" s="7"/>
      <c r="AD945" s="7"/>
    </row>
    <row r="946">
      <c r="R946" s="7"/>
      <c r="W946" s="7"/>
      <c r="AB946" s="7"/>
      <c r="AC946" s="7"/>
      <c r="AD946" s="7"/>
    </row>
    <row r="947">
      <c r="R947" s="7"/>
      <c r="W947" s="7"/>
      <c r="AB947" s="7"/>
      <c r="AC947" s="7"/>
      <c r="AD947" s="7"/>
    </row>
    <row r="948">
      <c r="R948" s="7"/>
      <c r="W948" s="7"/>
      <c r="AB948" s="7"/>
      <c r="AC948" s="7"/>
      <c r="AD948" s="7"/>
    </row>
    <row r="949">
      <c r="R949" s="7"/>
      <c r="W949" s="7"/>
      <c r="AB949" s="7"/>
      <c r="AC949" s="7"/>
      <c r="AD949" s="7"/>
    </row>
    <row r="950">
      <c r="R950" s="7"/>
      <c r="W950" s="7"/>
      <c r="AB950" s="7"/>
      <c r="AC950" s="7"/>
      <c r="AD950" s="7"/>
    </row>
    <row r="951">
      <c r="R951" s="7"/>
      <c r="W951" s="7"/>
      <c r="AB951" s="7"/>
      <c r="AC951" s="7"/>
      <c r="AD951" s="7"/>
    </row>
    <row r="952">
      <c r="R952" s="7"/>
      <c r="W952" s="7"/>
      <c r="AB952" s="7"/>
      <c r="AC952" s="7"/>
      <c r="AD952" s="7"/>
    </row>
    <row r="953">
      <c r="R953" s="7"/>
      <c r="W953" s="7"/>
      <c r="AB953" s="7"/>
      <c r="AC953" s="7"/>
      <c r="AD953" s="7"/>
    </row>
    <row r="954">
      <c r="R954" s="7"/>
      <c r="W954" s="7"/>
      <c r="AB954" s="7"/>
      <c r="AC954" s="7"/>
      <c r="AD954" s="7"/>
    </row>
    <row r="955">
      <c r="R955" s="7"/>
      <c r="W955" s="7"/>
      <c r="AB955" s="7"/>
      <c r="AC955" s="7"/>
      <c r="AD955" s="7"/>
    </row>
    <row r="956">
      <c r="R956" s="7"/>
      <c r="W956" s="7"/>
      <c r="AB956" s="7"/>
      <c r="AC956" s="7"/>
      <c r="AD956" s="7"/>
    </row>
    <row r="957">
      <c r="R957" s="7"/>
      <c r="W957" s="7"/>
      <c r="AB957" s="7"/>
      <c r="AC957" s="7"/>
      <c r="AD957" s="7"/>
    </row>
    <row r="958">
      <c r="R958" s="7"/>
      <c r="W958" s="7"/>
      <c r="AB958" s="7"/>
      <c r="AC958" s="7"/>
      <c r="AD958" s="7"/>
    </row>
    <row r="959">
      <c r="R959" s="7"/>
      <c r="W959" s="7"/>
      <c r="AB959" s="7"/>
      <c r="AC959" s="7"/>
      <c r="AD959" s="7"/>
    </row>
    <row r="960">
      <c r="R960" s="7"/>
      <c r="W960" s="7"/>
      <c r="AB960" s="7"/>
      <c r="AC960" s="7"/>
      <c r="AD960" s="7"/>
    </row>
    <row r="961">
      <c r="R961" s="7"/>
      <c r="W961" s="7"/>
      <c r="AB961" s="7"/>
      <c r="AC961" s="7"/>
      <c r="AD961" s="7"/>
    </row>
    <row r="962">
      <c r="R962" s="7"/>
      <c r="W962" s="7"/>
      <c r="AB962" s="7"/>
      <c r="AC962" s="7"/>
      <c r="AD962" s="7"/>
    </row>
    <row r="963">
      <c r="R963" s="7"/>
      <c r="W963" s="7"/>
      <c r="AB963" s="7"/>
      <c r="AC963" s="7"/>
      <c r="AD963" s="7"/>
    </row>
    <row r="964">
      <c r="R964" s="7"/>
      <c r="W964" s="7"/>
      <c r="AB964" s="7"/>
      <c r="AC964" s="7"/>
      <c r="AD964" s="7"/>
    </row>
    <row r="965">
      <c r="R965" s="7"/>
      <c r="W965" s="7"/>
      <c r="AB965" s="7"/>
      <c r="AC965" s="7"/>
      <c r="AD965" s="7"/>
    </row>
    <row r="966">
      <c r="R966" s="7"/>
      <c r="W966" s="7"/>
      <c r="AB966" s="7"/>
      <c r="AC966" s="7"/>
      <c r="AD966" s="7"/>
    </row>
    <row r="967">
      <c r="R967" s="7"/>
      <c r="W967" s="7"/>
      <c r="AB967" s="7"/>
      <c r="AC967" s="7"/>
      <c r="AD967" s="7"/>
    </row>
    <row r="968">
      <c r="R968" s="7"/>
      <c r="W968" s="7"/>
      <c r="AB968" s="7"/>
      <c r="AC968" s="7"/>
      <c r="AD968" s="7"/>
    </row>
    <row r="969">
      <c r="R969" s="7"/>
      <c r="W969" s="7"/>
      <c r="AB969" s="7"/>
      <c r="AC969" s="7"/>
      <c r="AD969" s="7"/>
    </row>
    <row r="970">
      <c r="R970" s="7"/>
      <c r="W970" s="7"/>
      <c r="AB970" s="7"/>
      <c r="AC970" s="7"/>
      <c r="AD970" s="7"/>
    </row>
    <row r="971">
      <c r="R971" s="7"/>
      <c r="W971" s="7"/>
      <c r="AB971" s="7"/>
      <c r="AC971" s="7"/>
      <c r="AD971" s="7"/>
    </row>
    <row r="972">
      <c r="R972" s="7"/>
      <c r="W972" s="7"/>
      <c r="AB972" s="7"/>
      <c r="AC972" s="7"/>
      <c r="AD972" s="7"/>
    </row>
    <row r="973">
      <c r="R973" s="7"/>
      <c r="W973" s="7"/>
      <c r="AB973" s="7"/>
      <c r="AC973" s="7"/>
      <c r="AD973" s="7"/>
    </row>
    <row r="974">
      <c r="R974" s="7"/>
      <c r="W974" s="7"/>
      <c r="AB974" s="7"/>
      <c r="AC974" s="7"/>
      <c r="AD974" s="7"/>
    </row>
    <row r="975">
      <c r="R975" s="7"/>
      <c r="W975" s="7"/>
      <c r="AB975" s="7"/>
      <c r="AC975" s="7"/>
      <c r="AD975" s="7"/>
    </row>
    <row r="976">
      <c r="R976" s="7"/>
      <c r="W976" s="7"/>
      <c r="AB976" s="7"/>
      <c r="AC976" s="7"/>
      <c r="AD976" s="7"/>
    </row>
    <row r="977">
      <c r="R977" s="7"/>
      <c r="W977" s="7"/>
      <c r="AB977" s="7"/>
      <c r="AC977" s="7"/>
      <c r="AD977" s="7"/>
    </row>
    <row r="978">
      <c r="R978" s="7"/>
      <c r="W978" s="7"/>
      <c r="AB978" s="7"/>
      <c r="AC978" s="7"/>
      <c r="AD978" s="7"/>
    </row>
    <row r="979">
      <c r="R979" s="7"/>
      <c r="W979" s="7"/>
      <c r="AB979" s="7"/>
      <c r="AC979" s="7"/>
      <c r="AD979" s="7"/>
    </row>
    <row r="980">
      <c r="R980" s="7"/>
      <c r="W980" s="7"/>
      <c r="AB980" s="7"/>
      <c r="AC980" s="7"/>
      <c r="AD980" s="7"/>
    </row>
    <row r="981">
      <c r="R981" s="7"/>
      <c r="W981" s="7"/>
      <c r="AB981" s="7"/>
      <c r="AC981" s="7"/>
      <c r="AD981" s="7"/>
    </row>
    <row r="982">
      <c r="R982" s="7"/>
      <c r="W982" s="7"/>
      <c r="AB982" s="7"/>
      <c r="AC982" s="7"/>
      <c r="AD982" s="7"/>
    </row>
    <row r="983">
      <c r="R983" s="7"/>
      <c r="W983" s="7"/>
      <c r="AB983" s="7"/>
      <c r="AC983" s="7"/>
      <c r="AD983" s="7"/>
    </row>
    <row r="984">
      <c r="R984" s="7"/>
      <c r="W984" s="7"/>
      <c r="AB984" s="7"/>
      <c r="AC984" s="7"/>
      <c r="AD984" s="7"/>
    </row>
    <row r="985">
      <c r="R985" s="7"/>
      <c r="W985" s="7"/>
      <c r="AB985" s="7"/>
      <c r="AC985" s="7"/>
      <c r="AD985" s="7"/>
    </row>
    <row r="986">
      <c r="R986" s="7"/>
      <c r="W986" s="7"/>
      <c r="AB986" s="7"/>
      <c r="AC986" s="7"/>
      <c r="AD986" s="7"/>
    </row>
    <row r="987">
      <c r="R987" s="7"/>
      <c r="W987" s="7"/>
      <c r="AB987" s="7"/>
      <c r="AC987" s="7"/>
      <c r="AD987" s="7"/>
    </row>
    <row r="988">
      <c r="R988" s="7"/>
      <c r="W988" s="7"/>
      <c r="AB988" s="7"/>
      <c r="AC988" s="7"/>
      <c r="AD988" s="7"/>
    </row>
    <row r="989">
      <c r="R989" s="7"/>
      <c r="W989" s="7"/>
      <c r="AB989" s="7"/>
      <c r="AC989" s="7"/>
      <c r="AD989" s="7"/>
    </row>
    <row r="990">
      <c r="R990" s="7"/>
      <c r="W990" s="7"/>
      <c r="AB990" s="7"/>
      <c r="AC990" s="7"/>
      <c r="AD990" s="7"/>
    </row>
    <row r="991">
      <c r="R991" s="7"/>
      <c r="W991" s="7"/>
      <c r="AB991" s="7"/>
      <c r="AC991" s="7"/>
      <c r="AD991" s="7"/>
    </row>
    <row r="992">
      <c r="R992" s="7"/>
      <c r="W992" s="7"/>
      <c r="AB992" s="7"/>
      <c r="AC992" s="7"/>
      <c r="AD992" s="7"/>
    </row>
    <row r="993">
      <c r="R993" s="7"/>
      <c r="W993" s="7"/>
      <c r="AB993" s="7"/>
      <c r="AC993" s="7"/>
      <c r="AD993" s="7"/>
    </row>
    <row r="994">
      <c r="R994" s="7"/>
      <c r="W994" s="7"/>
      <c r="AB994" s="7"/>
      <c r="AC994" s="7"/>
      <c r="AD994" s="7"/>
    </row>
    <row r="995">
      <c r="R995" s="7"/>
      <c r="W995" s="7"/>
      <c r="AB995" s="7"/>
      <c r="AC995" s="7"/>
      <c r="AD995" s="7"/>
    </row>
    <row r="996">
      <c r="R996" s="7"/>
      <c r="W996" s="7"/>
      <c r="AB996" s="7"/>
      <c r="AC996" s="7"/>
      <c r="AD996" s="7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location="B" ref="M45"/>
  </hyperlinks>
  <drawing r:id="rId4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6" t="s">
        <v>181</v>
      </c>
      <c r="C1" s="16" t="s">
        <v>182</v>
      </c>
      <c r="D1" s="3" t="s">
        <v>183</v>
      </c>
      <c r="E1" s="3" t="s">
        <v>184</v>
      </c>
      <c r="F1" s="3" t="s">
        <v>185</v>
      </c>
      <c r="G1" s="3" t="s">
        <v>186</v>
      </c>
      <c r="V1" s="3" t="s">
        <v>168</v>
      </c>
      <c r="W1" s="3" t="s">
        <v>169</v>
      </c>
      <c r="X1" s="3" t="s">
        <v>170</v>
      </c>
      <c r="Y1" s="3" t="s">
        <v>177</v>
      </c>
      <c r="Z1" s="3" t="s">
        <v>171</v>
      </c>
      <c r="AA1" s="3" t="s">
        <v>173</v>
      </c>
      <c r="AB1" s="3" t="s">
        <v>187</v>
      </c>
      <c r="AC1" s="3" t="s">
        <v>174</v>
      </c>
      <c r="AD1" s="3" t="s">
        <v>188</v>
      </c>
    </row>
    <row r="2">
      <c r="A2" s="3" t="s">
        <v>168</v>
      </c>
      <c r="B2" s="3">
        <v>0.0</v>
      </c>
      <c r="C2" s="16">
        <v>6.0</v>
      </c>
      <c r="D2" s="3">
        <v>10.0</v>
      </c>
      <c r="E2" s="3">
        <v>1.0</v>
      </c>
      <c r="F2" s="3">
        <v>10.0</v>
      </c>
      <c r="G2" s="3">
        <v>27.0</v>
      </c>
      <c r="U2" s="16" t="s">
        <v>181</v>
      </c>
      <c r="V2" s="3">
        <v>0.0</v>
      </c>
      <c r="W2" s="3">
        <v>258.0</v>
      </c>
      <c r="X2" s="3">
        <v>87.0</v>
      </c>
      <c r="Y2" s="3">
        <v>81.0</v>
      </c>
      <c r="Z2" s="3">
        <v>0.0</v>
      </c>
      <c r="AA2" s="3">
        <v>30.0</v>
      </c>
      <c r="AB2" s="3">
        <v>12.0</v>
      </c>
      <c r="AC2" s="3">
        <v>1795.0</v>
      </c>
      <c r="AD2" s="3">
        <v>212.0</v>
      </c>
    </row>
    <row r="3">
      <c r="A3" s="3" t="s">
        <v>169</v>
      </c>
      <c r="B3" s="3">
        <v>258.0</v>
      </c>
      <c r="C3" s="3">
        <v>277.0</v>
      </c>
      <c r="D3" s="3">
        <v>486.0</v>
      </c>
      <c r="E3" s="3">
        <v>50.0</v>
      </c>
      <c r="F3" s="3">
        <v>364.0</v>
      </c>
      <c r="G3" s="3">
        <v>1435.0</v>
      </c>
      <c r="U3" s="16" t="s">
        <v>182</v>
      </c>
      <c r="V3" s="16">
        <v>6.0</v>
      </c>
      <c r="W3" s="3">
        <v>277.0</v>
      </c>
      <c r="X3" s="3">
        <v>68.0</v>
      </c>
      <c r="Y3" s="3">
        <v>62.0</v>
      </c>
      <c r="Z3" s="3">
        <v>1.0</v>
      </c>
      <c r="AA3" s="3">
        <v>25.0</v>
      </c>
      <c r="AB3" s="3">
        <v>11.0</v>
      </c>
      <c r="AC3" s="3">
        <v>1104.0</v>
      </c>
      <c r="AD3" s="3">
        <v>1105.0</v>
      </c>
    </row>
    <row r="4">
      <c r="A4" s="3" t="s">
        <v>170</v>
      </c>
      <c r="B4" s="3">
        <v>87.0</v>
      </c>
      <c r="C4" s="3">
        <v>68.0</v>
      </c>
      <c r="D4" s="3">
        <v>244.0</v>
      </c>
      <c r="E4" s="3">
        <v>226.0</v>
      </c>
      <c r="F4" s="3">
        <v>441.0</v>
      </c>
      <c r="G4" s="3">
        <v>1066.0</v>
      </c>
      <c r="U4" s="3" t="s">
        <v>183</v>
      </c>
      <c r="V4" s="3">
        <v>10.0</v>
      </c>
      <c r="W4" s="3">
        <v>486.0</v>
      </c>
      <c r="X4" s="3">
        <v>244.0</v>
      </c>
      <c r="Y4" s="3">
        <v>241.0</v>
      </c>
      <c r="Z4" s="3">
        <v>3.0</v>
      </c>
      <c r="AA4" s="3">
        <v>66.0</v>
      </c>
      <c r="AB4" s="3">
        <v>52.0</v>
      </c>
      <c r="AC4" s="3">
        <v>5499.0</v>
      </c>
      <c r="AD4" s="3">
        <v>69.0</v>
      </c>
    </row>
    <row r="5">
      <c r="A5" s="3" t="s">
        <v>177</v>
      </c>
      <c r="B5" s="3">
        <v>81.0</v>
      </c>
      <c r="C5" s="3">
        <v>62.0</v>
      </c>
      <c r="D5" s="3">
        <v>241.0</v>
      </c>
      <c r="E5" s="3">
        <v>378.0</v>
      </c>
      <c r="F5" s="3">
        <v>382.0</v>
      </c>
      <c r="G5" s="3">
        <v>1144.0</v>
      </c>
      <c r="U5" s="3" t="s">
        <v>184</v>
      </c>
      <c r="V5" s="3">
        <v>1.0</v>
      </c>
      <c r="W5" s="3">
        <v>50.0</v>
      </c>
      <c r="X5" s="3">
        <v>226.0</v>
      </c>
      <c r="Y5" s="3">
        <v>378.0</v>
      </c>
      <c r="Z5" s="3">
        <v>4.0</v>
      </c>
      <c r="AA5" s="3">
        <v>10.0</v>
      </c>
      <c r="AB5" s="3">
        <v>5.0</v>
      </c>
      <c r="AC5" s="3">
        <v>593.0</v>
      </c>
      <c r="AD5" s="3">
        <v>55.0</v>
      </c>
    </row>
    <row r="6">
      <c r="A6" s="3" t="s">
        <v>171</v>
      </c>
      <c r="B6" s="3">
        <v>0.0</v>
      </c>
      <c r="C6" s="3">
        <v>1.0</v>
      </c>
      <c r="D6" s="3">
        <v>3.0</v>
      </c>
      <c r="E6" s="3">
        <v>4.0</v>
      </c>
      <c r="F6" s="3">
        <v>8.0</v>
      </c>
      <c r="G6" s="3">
        <v>16.0</v>
      </c>
      <c r="U6" s="3" t="s">
        <v>185</v>
      </c>
      <c r="V6" s="3">
        <v>10.0</v>
      </c>
      <c r="W6" s="3">
        <v>364.0</v>
      </c>
      <c r="X6" s="3">
        <v>441.0</v>
      </c>
      <c r="Y6" s="3">
        <v>382.0</v>
      </c>
      <c r="Z6" s="3">
        <v>8.0</v>
      </c>
      <c r="AA6" s="3">
        <v>78.0</v>
      </c>
      <c r="AB6" s="3">
        <v>30.0</v>
      </c>
      <c r="AC6" s="3">
        <v>3581.0</v>
      </c>
      <c r="AD6" s="3">
        <v>63.0</v>
      </c>
    </row>
    <row r="7">
      <c r="A7" s="3" t="s">
        <v>173</v>
      </c>
      <c r="B7" s="3">
        <v>30.0</v>
      </c>
      <c r="C7" s="3">
        <v>25.0</v>
      </c>
      <c r="D7" s="3">
        <v>66.0</v>
      </c>
      <c r="E7" s="3">
        <v>10.0</v>
      </c>
      <c r="F7" s="3">
        <v>78.0</v>
      </c>
      <c r="G7" s="3">
        <v>209.0</v>
      </c>
    </row>
    <row r="8">
      <c r="A8" s="3" t="s">
        <v>187</v>
      </c>
      <c r="B8" s="3">
        <v>12.0</v>
      </c>
      <c r="C8" s="3">
        <v>11.0</v>
      </c>
      <c r="D8" s="3">
        <v>52.0</v>
      </c>
      <c r="E8" s="3">
        <v>5.0</v>
      </c>
      <c r="F8" s="3">
        <v>30.0</v>
      </c>
      <c r="G8" s="3">
        <v>110.0</v>
      </c>
    </row>
    <row r="9">
      <c r="A9" s="3" t="s">
        <v>174</v>
      </c>
      <c r="B9" s="3">
        <v>1795.0</v>
      </c>
      <c r="C9" s="3">
        <v>1104.0</v>
      </c>
      <c r="D9" s="3">
        <v>5499.0</v>
      </c>
      <c r="E9" s="3">
        <v>593.0</v>
      </c>
      <c r="F9" s="3">
        <v>3581.0</v>
      </c>
      <c r="G9" s="3">
        <v>12572.0</v>
      </c>
    </row>
    <row r="10">
      <c r="A10" s="3" t="s">
        <v>176</v>
      </c>
      <c r="B10">
        <f t="shared" ref="B10:G10" si="1">SUM(B2:B9)</f>
        <v>2263</v>
      </c>
      <c r="C10">
        <f t="shared" si="1"/>
        <v>1554</v>
      </c>
      <c r="D10">
        <f t="shared" si="1"/>
        <v>6601</v>
      </c>
      <c r="E10">
        <f t="shared" si="1"/>
        <v>1267</v>
      </c>
      <c r="F10">
        <f t="shared" si="1"/>
        <v>4894</v>
      </c>
      <c r="G10">
        <f t="shared" si="1"/>
        <v>16579</v>
      </c>
    </row>
    <row r="11">
      <c r="B11" s="3" t="s">
        <v>189</v>
      </c>
      <c r="C11" s="3" t="s">
        <v>190</v>
      </c>
    </row>
    <row r="12">
      <c r="A12" s="3" t="s">
        <v>168</v>
      </c>
      <c r="B12" s="7">
        <f>B2/B10</f>
        <v>0</v>
      </c>
      <c r="C12" s="14">
        <v>0.009</v>
      </c>
    </row>
    <row r="13">
      <c r="A13" s="3" t="s">
        <v>169</v>
      </c>
      <c r="B13" s="7">
        <f>B3/B10</f>
        <v>0.114007954</v>
      </c>
      <c r="C13" s="14">
        <v>0.048</v>
      </c>
    </row>
    <row r="14">
      <c r="A14" s="3" t="s">
        <v>170</v>
      </c>
      <c r="B14" s="7">
        <f>B4/B10</f>
        <v>0.03844454264</v>
      </c>
      <c r="C14" s="14">
        <v>0.126</v>
      </c>
    </row>
    <row r="15">
      <c r="A15" s="3" t="s">
        <v>177</v>
      </c>
      <c r="B15" s="7">
        <f>B5/B10</f>
        <v>0.03579319487</v>
      </c>
    </row>
    <row r="16">
      <c r="A16" s="3" t="s">
        <v>171</v>
      </c>
      <c r="B16" s="7">
        <f>B6/B10</f>
        <v>0</v>
      </c>
      <c r="C16" s="14">
        <v>0.002</v>
      </c>
    </row>
    <row r="17">
      <c r="A17" s="3" t="s">
        <v>173</v>
      </c>
      <c r="B17" s="7">
        <f>B7/B10</f>
        <v>0.01325673884</v>
      </c>
      <c r="C17" s="14">
        <v>0.029</v>
      </c>
    </row>
    <row r="18">
      <c r="A18" s="3" t="s">
        <v>187</v>
      </c>
      <c r="B18" s="7">
        <f>B8/B10</f>
        <v>0.005302695537</v>
      </c>
    </row>
    <row r="19">
      <c r="A19" s="3" t="s">
        <v>174</v>
      </c>
      <c r="B19" s="7">
        <f>B9/B10</f>
        <v>0.7931948741</v>
      </c>
      <c r="C19" s="14">
        <v>0.724</v>
      </c>
    </row>
    <row r="20">
      <c r="A20" s="3"/>
      <c r="B20" s="7"/>
    </row>
    <row r="22">
      <c r="A22" s="3" t="s">
        <v>164</v>
      </c>
      <c r="B22" s="3" t="s">
        <v>165</v>
      </c>
      <c r="C22" s="3"/>
      <c r="D22" s="17"/>
      <c r="E22" s="3"/>
      <c r="F22" s="3"/>
    </row>
    <row r="23">
      <c r="A23" s="3" t="s">
        <v>168</v>
      </c>
      <c r="B23" s="14">
        <v>0.009</v>
      </c>
    </row>
    <row r="24">
      <c r="A24" s="3" t="s">
        <v>169</v>
      </c>
      <c r="B24" s="14">
        <v>0.048</v>
      </c>
    </row>
    <row r="25">
      <c r="A25" s="3" t="s">
        <v>170</v>
      </c>
      <c r="B25" s="14">
        <v>0.126</v>
      </c>
    </row>
    <row r="26">
      <c r="A26" s="3" t="s">
        <v>171</v>
      </c>
      <c r="B26" s="14">
        <v>0.002</v>
      </c>
    </row>
    <row r="27">
      <c r="A27" s="3" t="s">
        <v>173</v>
      </c>
      <c r="B27" s="14">
        <v>0.029</v>
      </c>
    </row>
    <row r="28">
      <c r="A28" s="3" t="s">
        <v>174</v>
      </c>
      <c r="B28" s="14">
        <v>0.724</v>
      </c>
    </row>
    <row r="29">
      <c r="A29" s="3" t="s">
        <v>175</v>
      </c>
      <c r="B29" s="14">
        <v>0.062</v>
      </c>
    </row>
    <row r="30">
      <c r="A30" s="3"/>
    </row>
    <row r="31">
      <c r="A31" s="3" t="s">
        <v>191</v>
      </c>
      <c r="B31" s="3" t="s">
        <v>192</v>
      </c>
      <c r="C31" s="3" t="s">
        <v>193</v>
      </c>
    </row>
    <row r="32">
      <c r="A32" s="3" t="s">
        <v>169</v>
      </c>
      <c r="B32" s="15">
        <v>0.11</v>
      </c>
      <c r="C32" s="14">
        <v>0.048</v>
      </c>
    </row>
    <row r="33">
      <c r="A33" s="3" t="s">
        <v>170</v>
      </c>
      <c r="B33" s="15">
        <v>0.04</v>
      </c>
      <c r="C33" s="14">
        <v>0.126</v>
      </c>
    </row>
    <row r="34">
      <c r="A34" s="3" t="s">
        <v>174</v>
      </c>
      <c r="B34" s="15">
        <v>0.79</v>
      </c>
      <c r="C34" s="14">
        <v>0.724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86"/>
    <col customWidth="1" min="4" max="4" width="27.14"/>
    <col customWidth="1" min="5" max="5" width="16.29"/>
  </cols>
  <sheetData>
    <row r="1">
      <c r="A1" s="3" t="s">
        <v>164</v>
      </c>
      <c r="B1" s="3" t="s">
        <v>165</v>
      </c>
      <c r="D1" s="3" t="s">
        <v>166</v>
      </c>
      <c r="E1" s="3" t="s">
        <v>167</v>
      </c>
      <c r="G1" s="3"/>
    </row>
    <row r="2">
      <c r="A2" s="3" t="s">
        <v>168</v>
      </c>
      <c r="B2" s="14">
        <v>0.009</v>
      </c>
      <c r="C2" s="15"/>
      <c r="D2" s="3" t="s">
        <v>168</v>
      </c>
      <c r="E2" s="14">
        <v>0.005</v>
      </c>
    </row>
    <row r="3">
      <c r="A3" s="3" t="s">
        <v>169</v>
      </c>
      <c r="B3" s="14">
        <v>0.048</v>
      </c>
      <c r="C3" s="15"/>
      <c r="D3" s="3" t="s">
        <v>169</v>
      </c>
      <c r="E3" s="14">
        <v>0.06</v>
      </c>
    </row>
    <row r="4">
      <c r="A4" s="3" t="s">
        <v>170</v>
      </c>
      <c r="B4" s="14">
        <v>0.126</v>
      </c>
      <c r="C4" s="15"/>
      <c r="D4" s="3" t="s">
        <v>170</v>
      </c>
      <c r="E4" s="14">
        <v>0.081</v>
      </c>
    </row>
    <row r="5">
      <c r="A5" s="3" t="s">
        <v>171</v>
      </c>
      <c r="B5" s="14">
        <v>0.002</v>
      </c>
      <c r="C5" s="7"/>
      <c r="D5" s="3" t="s">
        <v>171</v>
      </c>
      <c r="E5" s="3" t="s">
        <v>172</v>
      </c>
    </row>
    <row r="6">
      <c r="A6" s="3" t="s">
        <v>173</v>
      </c>
      <c r="B6" s="14">
        <v>0.029</v>
      </c>
      <c r="C6" s="7"/>
      <c r="D6" s="3" t="s">
        <v>173</v>
      </c>
      <c r="E6" s="14">
        <v>0.021</v>
      </c>
    </row>
    <row r="7">
      <c r="A7" s="3" t="s">
        <v>174</v>
      </c>
      <c r="B7" s="14">
        <v>0.724</v>
      </c>
      <c r="C7" s="7"/>
      <c r="D7" s="3" t="s">
        <v>174</v>
      </c>
      <c r="E7" s="14">
        <v>0.832</v>
      </c>
      <c r="G7" s="3"/>
    </row>
    <row r="8">
      <c r="A8" s="3" t="s">
        <v>175</v>
      </c>
      <c r="B8" s="14">
        <v>0.062</v>
      </c>
      <c r="C8" s="7"/>
      <c r="D8" s="3" t="s">
        <v>175</v>
      </c>
      <c r="E8" s="14">
        <v>0.001</v>
      </c>
    </row>
    <row r="9">
      <c r="A9" s="3" t="s">
        <v>176</v>
      </c>
      <c r="B9" s="9">
        <f>SUM(B2:B8)</f>
        <v>1</v>
      </c>
      <c r="C9" s="7"/>
      <c r="D9" s="3" t="s">
        <v>176</v>
      </c>
      <c r="E9" s="9">
        <f>SUM(E2:E4,E6:E8)</f>
        <v>1</v>
      </c>
    </row>
    <row r="10">
      <c r="A10" s="3" t="s">
        <v>177</v>
      </c>
      <c r="B10" s="14">
        <v>0.163</v>
      </c>
      <c r="D10" s="3" t="s">
        <v>177</v>
      </c>
      <c r="E10" s="14">
        <v>0.105</v>
      </c>
    </row>
    <row r="11">
      <c r="D11" s="3" t="s">
        <v>178</v>
      </c>
      <c r="E11" s="14">
        <v>0.751</v>
      </c>
    </row>
    <row r="12">
      <c r="A12" s="5" t="s">
        <v>179</v>
      </c>
      <c r="D12" s="5" t="s">
        <v>180</v>
      </c>
    </row>
  </sheetData>
  <hyperlinks>
    <hyperlink r:id="rId1" location="Racial_and_ethnic_categories" ref="A12"/>
    <hyperlink r:id="rId2" location="Ancestry" ref="D1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0.0"/>
    <col customWidth="1" min="2" max="2" width="13.29"/>
    <col customWidth="1" min="3" max="3" width="12.86"/>
    <col customWidth="1" min="4" max="4" width="10.29"/>
    <col customWidth="1" min="5" max="5" width="9.86"/>
    <col customWidth="1" min="6" max="6" width="8.71"/>
    <col customWidth="1" min="7" max="7" width="8.43"/>
    <col customWidth="1" min="8" max="8" width="18.14"/>
    <col customWidth="1" min="9" max="9" width="17.71"/>
    <col customWidth="1" min="10" max="10" width="18.43"/>
    <col customWidth="1" min="11" max="11" width="18.0"/>
    <col customWidth="1" min="12" max="12" width="12.0"/>
    <col customWidth="1" min="13" max="13" width="66.86"/>
    <col customWidth="1" min="14" max="14" width="37.71"/>
    <col customWidth="1" min="15" max="16" width="18.71"/>
    <col customWidth="1" min="17" max="17" width="11.29"/>
    <col customWidth="1" min="21" max="23" width="16.43"/>
    <col customWidth="1" min="27" max="27" width="1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/>
      <c r="Q1" s="1" t="s">
        <v>14</v>
      </c>
      <c r="R1" s="1" t="s">
        <v>15</v>
      </c>
      <c r="S1" s="2"/>
      <c r="T1" s="1" t="s">
        <v>16</v>
      </c>
      <c r="U1" s="1" t="s">
        <v>17</v>
      </c>
      <c r="V1" s="1" t="s">
        <v>22</v>
      </c>
      <c r="W1" s="4" t="s">
        <v>24</v>
      </c>
      <c r="X1" s="1"/>
      <c r="Y1" s="1" t="s">
        <v>25</v>
      </c>
      <c r="Z1" s="1" t="s">
        <v>26</v>
      </c>
      <c r="AA1" s="1" t="s">
        <v>27</v>
      </c>
      <c r="AB1" s="4"/>
      <c r="AC1" s="1" t="s">
        <v>20</v>
      </c>
      <c r="AD1" s="1" t="s">
        <v>19</v>
      </c>
      <c r="AE1" s="2"/>
      <c r="AF1" s="2"/>
      <c r="AG1" s="2"/>
      <c r="AH1" s="2"/>
      <c r="AI1" s="2"/>
      <c r="AJ1" s="2"/>
    </row>
    <row r="2">
      <c r="A2" s="3" t="s">
        <v>28</v>
      </c>
      <c r="B2" s="3">
        <v>1.0</v>
      </c>
      <c r="C2" s="3">
        <v>5.0</v>
      </c>
      <c r="D2" s="3">
        <v>0.0</v>
      </c>
      <c r="E2" s="3">
        <v>0.0</v>
      </c>
      <c r="F2" s="3">
        <v>0.0</v>
      </c>
      <c r="G2" s="3">
        <v>1.0</v>
      </c>
      <c r="H2" s="3">
        <v>1.0</v>
      </c>
      <c r="I2" s="3">
        <v>9.0</v>
      </c>
      <c r="J2" s="3">
        <v>1.0</v>
      </c>
      <c r="K2" s="3">
        <v>0.0</v>
      </c>
      <c r="L2" s="3"/>
      <c r="M2" s="5" t="s">
        <v>29</v>
      </c>
      <c r="O2" s="3" t="s">
        <v>32</v>
      </c>
      <c r="Q2">
        <f t="shared" ref="Q2:Q45" si="3">B2+C2</f>
        <v>6</v>
      </c>
      <c r="R2" s="7">
        <f t="shared" ref="R2:R45" si="4">C2/(C2+B2)</f>
        <v>0.8333333333</v>
      </c>
      <c r="T2">
        <f t="shared" ref="T2:T45" si="5">SUM(D2:K2)</f>
        <v>12</v>
      </c>
      <c r="U2">
        <f t="shared" ref="U2:V2" si="1">SUM(D2,F2,H2,J2)</f>
        <v>2</v>
      </c>
      <c r="V2">
        <f t="shared" si="1"/>
        <v>10</v>
      </c>
      <c r="W2" s="7">
        <f t="shared" ref="W2:W45" si="7">V2/T2</f>
        <v>0.8333333333</v>
      </c>
      <c r="Y2">
        <f t="shared" ref="Y2:Y45" si="8">SUM(B2:K2)</f>
        <v>18</v>
      </c>
      <c r="Z2">
        <f t="shared" ref="Z2:AA2" si="2">SUM(B2,D2,F2,H2,J2)</f>
        <v>3</v>
      </c>
      <c r="AA2">
        <f t="shared" si="2"/>
        <v>15</v>
      </c>
      <c r="AB2" s="7"/>
      <c r="AC2" s="7">
        <f t="shared" ref="AC2:AC45" si="10">AA2/Y2</f>
        <v>0.8333333333</v>
      </c>
      <c r="AD2" s="7">
        <f t="shared" ref="AD2:AD45" si="11">C2/SUM(B2:C2)</f>
        <v>0.8333333333</v>
      </c>
    </row>
    <row r="3">
      <c r="A3" s="3" t="s">
        <v>33</v>
      </c>
      <c r="B3" s="3">
        <v>0.0</v>
      </c>
      <c r="C3" s="3">
        <v>2.0</v>
      </c>
      <c r="D3" s="3">
        <v>0.0</v>
      </c>
      <c r="E3" s="3">
        <v>0.0</v>
      </c>
      <c r="F3" s="3">
        <v>1.0</v>
      </c>
      <c r="G3" s="3">
        <v>0.0</v>
      </c>
      <c r="H3" s="3">
        <v>0.0</v>
      </c>
      <c r="I3" s="3">
        <v>0.0</v>
      </c>
      <c r="J3" s="3">
        <v>0.0</v>
      </c>
      <c r="K3" s="3">
        <v>1.0</v>
      </c>
      <c r="L3" s="3"/>
      <c r="M3" s="5" t="s">
        <v>34</v>
      </c>
      <c r="O3" s="3" t="s">
        <v>23</v>
      </c>
      <c r="Q3">
        <f t="shared" si="3"/>
        <v>2</v>
      </c>
      <c r="R3" s="7">
        <f t="shared" si="4"/>
        <v>1</v>
      </c>
      <c r="T3">
        <f t="shared" si="5"/>
        <v>2</v>
      </c>
      <c r="U3">
        <f t="shared" ref="U3:V3" si="6">SUM(D3,F3,H3,J3)</f>
        <v>1</v>
      </c>
      <c r="V3">
        <f t="shared" si="6"/>
        <v>1</v>
      </c>
      <c r="W3" s="7">
        <f t="shared" si="7"/>
        <v>0.5</v>
      </c>
      <c r="Y3">
        <f t="shared" si="8"/>
        <v>4</v>
      </c>
      <c r="Z3">
        <f t="shared" ref="Z3:AA3" si="9">SUM(B3,D3,F3,H3,J3)</f>
        <v>1</v>
      </c>
      <c r="AA3">
        <f t="shared" si="9"/>
        <v>3</v>
      </c>
      <c r="AB3" s="7"/>
      <c r="AC3" s="7">
        <f t="shared" si="10"/>
        <v>0.75</v>
      </c>
      <c r="AD3" s="7">
        <f t="shared" si="11"/>
        <v>1</v>
      </c>
    </row>
    <row r="4">
      <c r="A4" s="3" t="s">
        <v>38</v>
      </c>
      <c r="B4" s="3">
        <v>6.0</v>
      </c>
      <c r="C4" s="3">
        <v>9.0</v>
      </c>
      <c r="D4" s="3">
        <v>1.0</v>
      </c>
      <c r="E4" s="3">
        <v>1.0</v>
      </c>
      <c r="F4" s="3">
        <v>1.0</v>
      </c>
      <c r="G4" s="3">
        <v>2.0</v>
      </c>
      <c r="H4" s="3">
        <v>2.0</v>
      </c>
      <c r="I4" s="3">
        <v>11.0</v>
      </c>
      <c r="J4" s="3">
        <v>0.0</v>
      </c>
      <c r="K4" s="3">
        <v>0.0</v>
      </c>
      <c r="L4" s="3"/>
      <c r="M4" s="5" t="s">
        <v>39</v>
      </c>
      <c r="O4" s="3" t="s">
        <v>23</v>
      </c>
      <c r="Q4">
        <f t="shared" si="3"/>
        <v>15</v>
      </c>
      <c r="R4" s="7">
        <f t="shared" si="4"/>
        <v>0.6</v>
      </c>
      <c r="T4">
        <f t="shared" si="5"/>
        <v>18</v>
      </c>
      <c r="U4">
        <f t="shared" ref="U4:V4" si="12">SUM(D4,F4,H4,J4)</f>
        <v>4</v>
      </c>
      <c r="V4">
        <f t="shared" si="12"/>
        <v>14</v>
      </c>
      <c r="W4" s="7">
        <f t="shared" si="7"/>
        <v>0.7777777778</v>
      </c>
      <c r="Y4">
        <f t="shared" si="8"/>
        <v>33</v>
      </c>
      <c r="Z4">
        <f t="shared" ref="Z4:AA4" si="13">SUM(B4,D4,F4,H4,J4)</f>
        <v>10</v>
      </c>
      <c r="AA4">
        <f t="shared" si="13"/>
        <v>23</v>
      </c>
      <c r="AB4" s="7"/>
      <c r="AC4" s="7">
        <f t="shared" si="10"/>
        <v>0.696969697</v>
      </c>
      <c r="AD4" s="7">
        <f t="shared" si="11"/>
        <v>0.6</v>
      </c>
    </row>
    <row r="5">
      <c r="A5" s="3" t="s">
        <v>40</v>
      </c>
      <c r="B5" s="3">
        <v>4.0</v>
      </c>
      <c r="C5" s="3">
        <v>2.0</v>
      </c>
      <c r="D5" s="3">
        <v>0.0</v>
      </c>
      <c r="E5" s="3">
        <v>0.0</v>
      </c>
      <c r="F5" s="3">
        <v>0.0</v>
      </c>
      <c r="G5" s="3">
        <v>2.0</v>
      </c>
      <c r="H5" s="3">
        <v>2.0</v>
      </c>
      <c r="I5" s="3">
        <v>7.0</v>
      </c>
      <c r="J5" s="3">
        <v>0.0</v>
      </c>
      <c r="K5" s="3">
        <v>0.0</v>
      </c>
      <c r="L5" s="3"/>
      <c r="M5" s="5" t="s">
        <v>41</v>
      </c>
      <c r="O5" s="3" t="s">
        <v>23</v>
      </c>
      <c r="Q5">
        <f t="shared" si="3"/>
        <v>6</v>
      </c>
      <c r="R5" s="7">
        <f t="shared" si="4"/>
        <v>0.3333333333</v>
      </c>
      <c r="T5">
        <f t="shared" si="5"/>
        <v>11</v>
      </c>
      <c r="U5">
        <f t="shared" ref="U5:V5" si="14">SUM(D5,F5,H5,J5)</f>
        <v>2</v>
      </c>
      <c r="V5">
        <f t="shared" si="14"/>
        <v>9</v>
      </c>
      <c r="W5" s="7">
        <f t="shared" si="7"/>
        <v>0.8181818182</v>
      </c>
      <c r="Y5">
        <f t="shared" si="8"/>
        <v>17</v>
      </c>
      <c r="Z5">
        <f t="shared" ref="Z5:AA5" si="15">SUM(B5,D5,F5,H5,J5)</f>
        <v>6</v>
      </c>
      <c r="AA5">
        <f t="shared" si="15"/>
        <v>11</v>
      </c>
      <c r="AB5" s="7"/>
      <c r="AC5" s="7">
        <f t="shared" si="10"/>
        <v>0.6470588235</v>
      </c>
      <c r="AD5" s="7">
        <f t="shared" si="11"/>
        <v>0.3333333333</v>
      </c>
    </row>
    <row r="6">
      <c r="A6" s="3" t="s">
        <v>42</v>
      </c>
      <c r="B6" s="3">
        <v>6.0</v>
      </c>
      <c r="C6" s="3">
        <v>8.0</v>
      </c>
      <c r="D6" s="3">
        <v>0.0</v>
      </c>
      <c r="E6" s="3">
        <v>0.0</v>
      </c>
      <c r="F6" s="3">
        <v>1.0</v>
      </c>
      <c r="G6" s="3">
        <v>0.0</v>
      </c>
      <c r="H6" s="3">
        <v>5.0</v>
      </c>
      <c r="I6" s="3">
        <v>4.0</v>
      </c>
      <c r="J6" s="3">
        <v>0.0</v>
      </c>
      <c r="K6" s="3">
        <v>2.0</v>
      </c>
      <c r="L6" s="3"/>
      <c r="M6" s="5" t="s">
        <v>43</v>
      </c>
      <c r="O6" s="3" t="s">
        <v>23</v>
      </c>
      <c r="Q6">
        <f t="shared" si="3"/>
        <v>14</v>
      </c>
      <c r="R6" s="7">
        <f t="shared" si="4"/>
        <v>0.5714285714</v>
      </c>
      <c r="T6">
        <f t="shared" si="5"/>
        <v>12</v>
      </c>
      <c r="U6">
        <f t="shared" ref="U6:V6" si="16">SUM(D6,F6,H6,J6)</f>
        <v>6</v>
      </c>
      <c r="V6">
        <f t="shared" si="16"/>
        <v>6</v>
      </c>
      <c r="W6" s="7">
        <f t="shared" si="7"/>
        <v>0.5</v>
      </c>
      <c r="Y6">
        <f t="shared" si="8"/>
        <v>26</v>
      </c>
      <c r="Z6">
        <f t="shared" ref="Z6:AA6" si="17">SUM(B6,D6,F6,H6,J6)</f>
        <v>12</v>
      </c>
      <c r="AA6">
        <f t="shared" si="17"/>
        <v>14</v>
      </c>
      <c r="AB6" s="7"/>
      <c r="AC6" s="7">
        <f t="shared" si="10"/>
        <v>0.5384615385</v>
      </c>
      <c r="AD6" s="7">
        <f t="shared" si="11"/>
        <v>0.5714285714</v>
      </c>
    </row>
    <row r="7">
      <c r="A7" s="3" t="s">
        <v>46</v>
      </c>
      <c r="B7" s="3">
        <v>13.0</v>
      </c>
      <c r="C7" s="3">
        <v>8.0</v>
      </c>
      <c r="D7" s="3">
        <v>1.0</v>
      </c>
      <c r="E7" s="3">
        <v>0.0</v>
      </c>
      <c r="F7" s="3">
        <v>1.0</v>
      </c>
      <c r="G7" s="3">
        <v>2.0</v>
      </c>
      <c r="H7" s="3">
        <v>4.0</v>
      </c>
      <c r="I7" s="3">
        <v>10.0</v>
      </c>
      <c r="J7" s="3">
        <v>0.0</v>
      </c>
      <c r="K7" s="3">
        <v>0.0</v>
      </c>
      <c r="L7" s="3"/>
      <c r="M7" s="5" t="s">
        <v>47</v>
      </c>
      <c r="O7" s="3" t="s">
        <v>23</v>
      </c>
      <c r="Q7">
        <f t="shared" si="3"/>
        <v>21</v>
      </c>
      <c r="R7" s="7">
        <f t="shared" si="4"/>
        <v>0.380952381</v>
      </c>
      <c r="T7">
        <f t="shared" si="5"/>
        <v>18</v>
      </c>
      <c r="U7">
        <f t="shared" ref="U7:V7" si="18">SUM(D7,F7,H7,J7)</f>
        <v>6</v>
      </c>
      <c r="V7">
        <f t="shared" si="18"/>
        <v>12</v>
      </c>
      <c r="W7" s="7">
        <f t="shared" si="7"/>
        <v>0.6666666667</v>
      </c>
      <c r="Y7">
        <f t="shared" si="8"/>
        <v>39</v>
      </c>
      <c r="Z7">
        <f t="shared" ref="Z7:AA7" si="19">SUM(B7,D7,F7,H7,J7)</f>
        <v>19</v>
      </c>
      <c r="AA7">
        <f t="shared" si="19"/>
        <v>20</v>
      </c>
      <c r="AB7" s="7"/>
      <c r="AC7" s="7">
        <f t="shared" si="10"/>
        <v>0.5128205128</v>
      </c>
      <c r="AD7" s="7">
        <f t="shared" si="11"/>
        <v>0.380952381</v>
      </c>
    </row>
    <row r="8">
      <c r="A8" s="3" t="s">
        <v>36</v>
      </c>
      <c r="B8" s="3">
        <v>5.0</v>
      </c>
      <c r="C8" s="3">
        <v>8.0</v>
      </c>
      <c r="D8" s="3">
        <v>2.0</v>
      </c>
      <c r="E8" s="3">
        <v>1.0</v>
      </c>
      <c r="F8" s="3">
        <v>3.0</v>
      </c>
      <c r="G8" s="3">
        <v>1.0</v>
      </c>
      <c r="H8" s="3"/>
      <c r="I8" s="3"/>
      <c r="J8" s="3"/>
      <c r="K8" s="3"/>
      <c r="L8" s="3"/>
      <c r="M8" s="5" t="s">
        <v>37</v>
      </c>
      <c r="O8" s="3" t="s">
        <v>32</v>
      </c>
      <c r="Q8">
        <f t="shared" si="3"/>
        <v>13</v>
      </c>
      <c r="R8" s="7">
        <f t="shared" si="4"/>
        <v>0.6153846154</v>
      </c>
      <c r="T8">
        <f t="shared" si="5"/>
        <v>7</v>
      </c>
      <c r="U8">
        <f t="shared" ref="U8:V8" si="20">SUM(D8,F8,H8,J8)</f>
        <v>5</v>
      </c>
      <c r="V8">
        <f t="shared" si="20"/>
        <v>2</v>
      </c>
      <c r="W8" s="7">
        <f t="shared" si="7"/>
        <v>0.2857142857</v>
      </c>
      <c r="Y8">
        <f t="shared" si="8"/>
        <v>20</v>
      </c>
      <c r="Z8">
        <f t="shared" ref="Z8:AA8" si="21">SUM(B8,D8,F8,H8,J8)</f>
        <v>10</v>
      </c>
      <c r="AA8">
        <f t="shared" si="21"/>
        <v>10</v>
      </c>
      <c r="AB8" s="7"/>
      <c r="AC8" s="7">
        <f t="shared" si="10"/>
        <v>0.5</v>
      </c>
      <c r="AD8" s="7">
        <f t="shared" si="11"/>
        <v>0.6153846154</v>
      </c>
    </row>
    <row r="9">
      <c r="A9" s="3" t="s">
        <v>55</v>
      </c>
      <c r="B9" s="3">
        <v>2.0</v>
      </c>
      <c r="C9" s="3">
        <v>1.0</v>
      </c>
      <c r="D9" s="3">
        <v>0.0</v>
      </c>
      <c r="E9" s="3">
        <v>0.0</v>
      </c>
      <c r="F9" s="3">
        <v>0.0</v>
      </c>
      <c r="G9" s="3">
        <v>1.0</v>
      </c>
      <c r="H9" s="3">
        <v>0.0</v>
      </c>
      <c r="I9" s="3">
        <v>0.0</v>
      </c>
      <c r="J9" s="3">
        <v>0.0</v>
      </c>
      <c r="K9" s="3">
        <v>0.0</v>
      </c>
      <c r="L9" s="3"/>
      <c r="M9" s="5" t="s">
        <v>56</v>
      </c>
      <c r="O9" s="3" t="s">
        <v>23</v>
      </c>
      <c r="Q9">
        <f t="shared" si="3"/>
        <v>3</v>
      </c>
      <c r="R9" s="7">
        <f t="shared" si="4"/>
        <v>0.3333333333</v>
      </c>
      <c r="T9">
        <f t="shared" si="5"/>
        <v>1</v>
      </c>
      <c r="U9">
        <f t="shared" ref="U9:V9" si="22">SUM(D9,F9,H9,J9)</f>
        <v>0</v>
      </c>
      <c r="V9">
        <f t="shared" si="22"/>
        <v>1</v>
      </c>
      <c r="W9" s="7">
        <f t="shared" si="7"/>
        <v>1</v>
      </c>
      <c r="Y9">
        <f t="shared" si="8"/>
        <v>4</v>
      </c>
      <c r="Z9">
        <f t="shared" ref="Z9:AA9" si="23">SUM(B9,D9,F9,H9,J9)</f>
        <v>2</v>
      </c>
      <c r="AA9">
        <f t="shared" si="23"/>
        <v>2</v>
      </c>
      <c r="AB9" s="7"/>
      <c r="AC9" s="7">
        <f t="shared" si="10"/>
        <v>0.5</v>
      </c>
      <c r="AD9" s="7">
        <f t="shared" si="11"/>
        <v>0.3333333333</v>
      </c>
    </row>
    <row r="10">
      <c r="A10" s="3" t="s">
        <v>51</v>
      </c>
      <c r="B10" s="3">
        <v>11.0</v>
      </c>
      <c r="C10" s="3">
        <v>7.0</v>
      </c>
      <c r="D10" s="3">
        <v>0.0</v>
      </c>
      <c r="E10" s="3">
        <v>1.0</v>
      </c>
      <c r="F10" s="3">
        <v>1.0</v>
      </c>
      <c r="G10" s="3">
        <v>1.0</v>
      </c>
      <c r="H10" s="3">
        <v>0.0</v>
      </c>
      <c r="I10" s="3">
        <v>1.0</v>
      </c>
      <c r="J10" s="3">
        <v>0.0</v>
      </c>
      <c r="K10" s="3">
        <v>0.0</v>
      </c>
      <c r="L10" s="3"/>
      <c r="M10" s="5" t="s">
        <v>52</v>
      </c>
      <c r="O10" s="3" t="s">
        <v>23</v>
      </c>
      <c r="Q10">
        <f t="shared" si="3"/>
        <v>18</v>
      </c>
      <c r="R10" s="7">
        <f t="shared" si="4"/>
        <v>0.3888888889</v>
      </c>
      <c r="T10">
        <f t="shared" si="5"/>
        <v>4</v>
      </c>
      <c r="U10">
        <f t="shared" ref="U10:V10" si="24">SUM(D10,F10,H10,J10)</f>
        <v>1</v>
      </c>
      <c r="V10">
        <f t="shared" si="24"/>
        <v>3</v>
      </c>
      <c r="W10" s="7">
        <f t="shared" si="7"/>
        <v>0.75</v>
      </c>
      <c r="Y10">
        <f t="shared" si="8"/>
        <v>22</v>
      </c>
      <c r="Z10">
        <f t="shared" ref="Z10:AA10" si="25">SUM(B10,D10,F10,H10,J10)</f>
        <v>12</v>
      </c>
      <c r="AA10">
        <f t="shared" si="25"/>
        <v>10</v>
      </c>
      <c r="AB10" s="7"/>
      <c r="AC10" s="7">
        <f t="shared" si="10"/>
        <v>0.4545454545</v>
      </c>
      <c r="AD10" s="7">
        <f t="shared" si="11"/>
        <v>0.3888888889</v>
      </c>
    </row>
    <row r="11">
      <c r="A11" s="3" t="s">
        <v>49</v>
      </c>
      <c r="B11" s="3">
        <v>23.0</v>
      </c>
      <c r="C11" s="3">
        <v>18.0</v>
      </c>
      <c r="D11" s="3">
        <v>0.0</v>
      </c>
      <c r="E11" s="3">
        <v>1.0</v>
      </c>
      <c r="F11" s="3">
        <v>0.0</v>
      </c>
      <c r="G11" s="3">
        <v>0.0</v>
      </c>
      <c r="H11" s="3"/>
      <c r="I11" s="3"/>
      <c r="J11" s="3"/>
      <c r="K11" s="3"/>
      <c r="L11" s="3"/>
      <c r="M11" s="5" t="s">
        <v>50</v>
      </c>
      <c r="O11" s="3" t="s">
        <v>32</v>
      </c>
      <c r="Q11">
        <f t="shared" si="3"/>
        <v>41</v>
      </c>
      <c r="R11" s="7">
        <f t="shared" si="4"/>
        <v>0.4390243902</v>
      </c>
      <c r="T11">
        <f t="shared" si="5"/>
        <v>1</v>
      </c>
      <c r="U11">
        <f t="shared" ref="U11:V11" si="26">SUM(D11,F11,H11,J11)</f>
        <v>0</v>
      </c>
      <c r="V11">
        <f t="shared" si="26"/>
        <v>1</v>
      </c>
      <c r="W11" s="7">
        <f t="shared" si="7"/>
        <v>1</v>
      </c>
      <c r="Y11">
        <f t="shared" si="8"/>
        <v>42</v>
      </c>
      <c r="Z11">
        <f t="shared" ref="Z11:AA11" si="27">SUM(B11,D11,F11,H11,J11)</f>
        <v>23</v>
      </c>
      <c r="AA11">
        <f t="shared" si="27"/>
        <v>19</v>
      </c>
      <c r="AB11" s="7"/>
      <c r="AC11" s="7">
        <f t="shared" si="10"/>
        <v>0.4523809524</v>
      </c>
      <c r="AD11" s="7">
        <f t="shared" si="11"/>
        <v>0.4390243902</v>
      </c>
    </row>
    <row r="12">
      <c r="A12" s="3" t="s">
        <v>61</v>
      </c>
      <c r="B12" s="3">
        <v>7.0</v>
      </c>
      <c r="C12" s="3">
        <v>3.0</v>
      </c>
      <c r="D12" s="3">
        <v>0.0</v>
      </c>
      <c r="E12" s="3">
        <v>0.0</v>
      </c>
      <c r="F12" s="3">
        <v>2.0</v>
      </c>
      <c r="G12" s="3">
        <v>2.0</v>
      </c>
      <c r="H12" s="3">
        <v>1.0</v>
      </c>
      <c r="I12" s="3">
        <v>3.0</v>
      </c>
      <c r="J12" s="3">
        <v>1.0</v>
      </c>
      <c r="K12" s="3">
        <v>0.0</v>
      </c>
      <c r="L12" s="3"/>
      <c r="M12" s="5" t="s">
        <v>62</v>
      </c>
      <c r="O12" s="3" t="s">
        <v>23</v>
      </c>
      <c r="Q12">
        <f t="shared" si="3"/>
        <v>10</v>
      </c>
      <c r="R12" s="7">
        <f t="shared" si="4"/>
        <v>0.3</v>
      </c>
      <c r="T12">
        <f t="shared" si="5"/>
        <v>9</v>
      </c>
      <c r="U12">
        <f t="shared" ref="U12:V12" si="28">SUM(D12,F12,H12,J12)</f>
        <v>4</v>
      </c>
      <c r="V12">
        <f t="shared" si="28"/>
        <v>5</v>
      </c>
      <c r="W12" s="7">
        <f t="shared" si="7"/>
        <v>0.5555555556</v>
      </c>
      <c r="Y12">
        <f t="shared" si="8"/>
        <v>19</v>
      </c>
      <c r="Z12">
        <f t="shared" ref="Z12:AA12" si="29">SUM(B12,D12,F12,H12,J12)</f>
        <v>11</v>
      </c>
      <c r="AA12">
        <f t="shared" si="29"/>
        <v>8</v>
      </c>
      <c r="AB12" s="7"/>
      <c r="AC12" s="7">
        <f t="shared" si="10"/>
        <v>0.4210526316</v>
      </c>
      <c r="AD12" s="7">
        <f t="shared" si="11"/>
        <v>0.3</v>
      </c>
    </row>
    <row r="13">
      <c r="A13" s="3" t="s">
        <v>44</v>
      </c>
      <c r="B13" s="3">
        <v>19.0</v>
      </c>
      <c r="C13" s="3">
        <v>15.0</v>
      </c>
      <c r="D13" s="3">
        <v>1.0</v>
      </c>
      <c r="E13" s="3">
        <v>0.0</v>
      </c>
      <c r="F13" s="3">
        <v>1.0</v>
      </c>
      <c r="G13" s="3">
        <v>0.0</v>
      </c>
      <c r="H13" s="3">
        <v>0.0</v>
      </c>
      <c r="I13" s="3">
        <v>0.0</v>
      </c>
      <c r="J13" s="3">
        <v>1.0</v>
      </c>
      <c r="K13" s="3">
        <v>0.0</v>
      </c>
      <c r="L13" s="3"/>
      <c r="M13" s="5" t="s">
        <v>45</v>
      </c>
      <c r="O13" s="3" t="s">
        <v>32</v>
      </c>
      <c r="Q13">
        <f t="shared" si="3"/>
        <v>34</v>
      </c>
      <c r="R13" s="7">
        <f t="shared" si="4"/>
        <v>0.4411764706</v>
      </c>
      <c r="T13">
        <f t="shared" si="5"/>
        <v>3</v>
      </c>
      <c r="U13">
        <f t="shared" ref="U13:V13" si="30">SUM(D13,F13,H13,J13)</f>
        <v>3</v>
      </c>
      <c r="V13">
        <f t="shared" si="30"/>
        <v>0</v>
      </c>
      <c r="W13" s="7">
        <f t="shared" si="7"/>
        <v>0</v>
      </c>
      <c r="Y13">
        <f t="shared" si="8"/>
        <v>37</v>
      </c>
      <c r="Z13">
        <f t="shared" ref="Z13:AA13" si="31">SUM(B13,D13,F13,H13,J13)</f>
        <v>22</v>
      </c>
      <c r="AA13">
        <f t="shared" si="31"/>
        <v>15</v>
      </c>
      <c r="AB13" s="7"/>
      <c r="AC13" s="7">
        <f t="shared" si="10"/>
        <v>0.4054054054</v>
      </c>
      <c r="AD13" s="7">
        <f t="shared" si="11"/>
        <v>0.4411764706</v>
      </c>
    </row>
    <row r="14">
      <c r="A14" s="3" t="s">
        <v>59</v>
      </c>
      <c r="B14" s="3">
        <v>20.0</v>
      </c>
      <c r="C14" s="3">
        <v>11.0</v>
      </c>
      <c r="D14" s="3">
        <v>3.0</v>
      </c>
      <c r="E14" s="3">
        <v>2.0</v>
      </c>
      <c r="F14" s="3">
        <v>1.0</v>
      </c>
      <c r="G14" s="3">
        <v>3.0</v>
      </c>
      <c r="H14" s="3">
        <v>4.0</v>
      </c>
      <c r="I14" s="3">
        <v>3.0</v>
      </c>
      <c r="J14" s="3">
        <v>2.0</v>
      </c>
      <c r="K14" s="3">
        <v>1.0</v>
      </c>
      <c r="L14" s="3"/>
      <c r="M14" s="5" t="s">
        <v>60</v>
      </c>
      <c r="N14" s="3"/>
      <c r="O14" s="3" t="s">
        <v>23</v>
      </c>
      <c r="Q14">
        <f t="shared" si="3"/>
        <v>31</v>
      </c>
      <c r="R14" s="7">
        <f t="shared" si="4"/>
        <v>0.3548387097</v>
      </c>
      <c r="T14">
        <f t="shared" si="5"/>
        <v>19</v>
      </c>
      <c r="U14">
        <f t="shared" ref="U14:V14" si="32">SUM(D14,F14,H14,J14)</f>
        <v>10</v>
      </c>
      <c r="V14">
        <f t="shared" si="32"/>
        <v>9</v>
      </c>
      <c r="W14" s="7">
        <f t="shared" si="7"/>
        <v>0.4736842105</v>
      </c>
      <c r="Y14">
        <f t="shared" si="8"/>
        <v>50</v>
      </c>
      <c r="Z14">
        <f t="shared" ref="Z14:AA14" si="33">SUM(B14,D14,F14,H14,J14)</f>
        <v>30</v>
      </c>
      <c r="AA14">
        <f t="shared" si="33"/>
        <v>20</v>
      </c>
      <c r="AB14" s="7"/>
      <c r="AC14" s="7">
        <f t="shared" si="10"/>
        <v>0.4</v>
      </c>
      <c r="AD14" s="7">
        <f t="shared" si="11"/>
        <v>0.3548387097</v>
      </c>
    </row>
    <row r="15">
      <c r="A15" s="3" t="s">
        <v>53</v>
      </c>
      <c r="B15" s="3">
        <v>11.0</v>
      </c>
      <c r="C15" s="3">
        <v>7.0</v>
      </c>
      <c r="D15" s="3">
        <v>1.0</v>
      </c>
      <c r="E15" s="3">
        <v>2.0</v>
      </c>
      <c r="F15" s="3">
        <v>4.0</v>
      </c>
      <c r="G15" s="3">
        <v>2.0</v>
      </c>
      <c r="H15" s="3">
        <v>1.0</v>
      </c>
      <c r="I15" s="3">
        <v>0.0</v>
      </c>
      <c r="J15" s="3">
        <v>0.0</v>
      </c>
      <c r="K15" s="3">
        <v>0.0</v>
      </c>
      <c r="L15" s="3"/>
      <c r="M15" s="5" t="s">
        <v>54</v>
      </c>
      <c r="N15" s="3"/>
      <c r="O15" s="3" t="s">
        <v>32</v>
      </c>
      <c r="Q15">
        <f t="shared" si="3"/>
        <v>18</v>
      </c>
      <c r="R15" s="7">
        <f t="shared" si="4"/>
        <v>0.3888888889</v>
      </c>
      <c r="T15">
        <f t="shared" si="5"/>
        <v>10</v>
      </c>
      <c r="U15">
        <f t="shared" ref="U15:V15" si="34">SUM(D15,F15,H15,J15)</f>
        <v>6</v>
      </c>
      <c r="V15">
        <f t="shared" si="34"/>
        <v>4</v>
      </c>
      <c r="W15" s="7">
        <f t="shared" si="7"/>
        <v>0.4</v>
      </c>
      <c r="Y15">
        <f t="shared" si="8"/>
        <v>28</v>
      </c>
      <c r="Z15">
        <f t="shared" ref="Z15:AA15" si="35">SUM(B15,D15,F15,H15,J15)</f>
        <v>17</v>
      </c>
      <c r="AA15">
        <f t="shared" si="35"/>
        <v>11</v>
      </c>
      <c r="AB15" s="7"/>
      <c r="AC15" s="7">
        <f t="shared" si="10"/>
        <v>0.3928571429</v>
      </c>
      <c r="AD15" s="7">
        <f t="shared" si="11"/>
        <v>0.3888888889</v>
      </c>
    </row>
    <row r="16">
      <c r="A16" s="3" t="s">
        <v>57</v>
      </c>
      <c r="B16" s="3">
        <v>11.0</v>
      </c>
      <c r="C16" s="3">
        <v>7.0</v>
      </c>
      <c r="D16" s="3">
        <v>2.0</v>
      </c>
      <c r="E16" s="3">
        <v>0.0</v>
      </c>
      <c r="F16" s="3">
        <v>0.0</v>
      </c>
      <c r="G16" s="3">
        <v>1.0</v>
      </c>
      <c r="H16" s="3">
        <v>0.0</v>
      </c>
      <c r="I16" s="3">
        <v>0.0</v>
      </c>
      <c r="J16" s="3">
        <v>0.0</v>
      </c>
      <c r="K16" s="3">
        <v>0.0</v>
      </c>
      <c r="L16" s="3"/>
      <c r="M16" s="5" t="s">
        <v>58</v>
      </c>
      <c r="O16" s="3" t="s">
        <v>32</v>
      </c>
      <c r="Q16">
        <f t="shared" si="3"/>
        <v>18</v>
      </c>
      <c r="R16" s="7">
        <f t="shared" si="4"/>
        <v>0.3888888889</v>
      </c>
      <c r="T16">
        <f t="shared" si="5"/>
        <v>3</v>
      </c>
      <c r="U16">
        <f t="shared" ref="U16:V16" si="36">SUM(D16,F16,H16,J16)</f>
        <v>2</v>
      </c>
      <c r="V16">
        <f t="shared" si="36"/>
        <v>1</v>
      </c>
      <c r="W16" s="7">
        <f t="shared" si="7"/>
        <v>0.3333333333</v>
      </c>
      <c r="Y16">
        <f t="shared" si="8"/>
        <v>21</v>
      </c>
      <c r="Z16">
        <f t="shared" ref="Z16:AA16" si="37">SUM(B16,D16,F16,H16,J16)</f>
        <v>13</v>
      </c>
      <c r="AA16">
        <f t="shared" si="37"/>
        <v>8</v>
      </c>
      <c r="AB16" s="7"/>
      <c r="AC16" s="7">
        <f t="shared" si="10"/>
        <v>0.380952381</v>
      </c>
      <c r="AD16" s="7">
        <f t="shared" si="11"/>
        <v>0.3888888889</v>
      </c>
    </row>
    <row r="17">
      <c r="A17" s="3" t="s">
        <v>67</v>
      </c>
      <c r="B17" s="3">
        <v>13.0</v>
      </c>
      <c r="C17" s="3">
        <v>4.0</v>
      </c>
      <c r="D17" s="3">
        <v>0.0</v>
      </c>
      <c r="E17" s="3">
        <v>0.0</v>
      </c>
      <c r="F17" s="3">
        <v>0.0</v>
      </c>
      <c r="G17" s="3">
        <v>2.0</v>
      </c>
      <c r="H17" s="3">
        <v>0.0</v>
      </c>
      <c r="I17" s="3">
        <v>2.0</v>
      </c>
      <c r="J17" s="3">
        <v>0.0</v>
      </c>
      <c r="K17" s="3">
        <v>0.0</v>
      </c>
      <c r="L17" s="3"/>
      <c r="M17" s="5" t="s">
        <v>68</v>
      </c>
      <c r="O17" s="3" t="s">
        <v>23</v>
      </c>
      <c r="Q17">
        <f t="shared" si="3"/>
        <v>17</v>
      </c>
      <c r="R17" s="7">
        <f t="shared" si="4"/>
        <v>0.2352941176</v>
      </c>
      <c r="T17">
        <f t="shared" si="5"/>
        <v>4</v>
      </c>
      <c r="U17">
        <f t="shared" ref="U17:V17" si="38">SUM(D17,F17,H17,J17)</f>
        <v>0</v>
      </c>
      <c r="V17">
        <f t="shared" si="38"/>
        <v>4</v>
      </c>
      <c r="W17" s="7">
        <f t="shared" si="7"/>
        <v>1</v>
      </c>
      <c r="Y17">
        <f t="shared" si="8"/>
        <v>21</v>
      </c>
      <c r="Z17">
        <f t="shared" ref="Z17:AA17" si="39">SUM(B17,D17,F17,H17,J17)</f>
        <v>13</v>
      </c>
      <c r="AA17">
        <f t="shared" si="39"/>
        <v>8</v>
      </c>
      <c r="AB17" s="7"/>
      <c r="AC17" s="7">
        <f t="shared" si="10"/>
        <v>0.380952381</v>
      </c>
      <c r="AD17" s="7">
        <f t="shared" si="11"/>
        <v>0.2352941176</v>
      </c>
    </row>
    <row r="18">
      <c r="A18" s="3" t="s">
        <v>71</v>
      </c>
      <c r="B18" s="3">
        <v>7.0</v>
      </c>
      <c r="C18" s="3">
        <v>1.0</v>
      </c>
      <c r="D18" s="3">
        <v>0.0</v>
      </c>
      <c r="E18" s="3">
        <v>1.0</v>
      </c>
      <c r="F18" s="3">
        <v>1.0</v>
      </c>
      <c r="G18" s="3">
        <v>0.0</v>
      </c>
      <c r="H18" s="3">
        <v>5.0</v>
      </c>
      <c r="I18" s="3">
        <v>6.0</v>
      </c>
      <c r="J18" s="3">
        <v>0.0</v>
      </c>
      <c r="K18" s="3">
        <v>0.0</v>
      </c>
      <c r="L18" s="3"/>
      <c r="M18" s="5" t="s">
        <v>72</v>
      </c>
      <c r="O18" s="3" t="s">
        <v>32</v>
      </c>
      <c r="Q18">
        <f t="shared" si="3"/>
        <v>8</v>
      </c>
      <c r="R18" s="7">
        <f t="shared" si="4"/>
        <v>0.125</v>
      </c>
      <c r="T18">
        <f t="shared" si="5"/>
        <v>13</v>
      </c>
      <c r="U18">
        <f t="shared" ref="U18:V18" si="40">SUM(D18,F18,H18,J18)</f>
        <v>6</v>
      </c>
      <c r="V18">
        <f t="shared" si="40"/>
        <v>7</v>
      </c>
      <c r="W18" s="7">
        <f t="shared" si="7"/>
        <v>0.5384615385</v>
      </c>
      <c r="Y18">
        <f t="shared" si="8"/>
        <v>21</v>
      </c>
      <c r="Z18">
        <f t="shared" ref="Z18:AA18" si="41">SUM(B18,D18,F18,H18,J18)</f>
        <v>13</v>
      </c>
      <c r="AA18">
        <f t="shared" si="41"/>
        <v>8</v>
      </c>
      <c r="AB18" s="7"/>
      <c r="AC18" s="7">
        <f t="shared" si="10"/>
        <v>0.380952381</v>
      </c>
      <c r="AD18" s="7">
        <f t="shared" si="11"/>
        <v>0.125</v>
      </c>
    </row>
    <row r="19">
      <c r="A19" s="3" t="s">
        <v>65</v>
      </c>
      <c r="B19" s="3">
        <v>4.0</v>
      </c>
      <c r="C19" s="3">
        <v>2.0</v>
      </c>
      <c r="D19" s="3">
        <v>1.0</v>
      </c>
      <c r="E19" s="3">
        <v>0.0</v>
      </c>
      <c r="F19" s="3">
        <v>0.0</v>
      </c>
      <c r="G19" s="3">
        <v>1.0</v>
      </c>
      <c r="H19" s="3">
        <v>0.0</v>
      </c>
      <c r="I19" s="3">
        <v>0.0</v>
      </c>
      <c r="J19" s="3">
        <v>0.0</v>
      </c>
      <c r="K19" s="3">
        <v>0.0</v>
      </c>
      <c r="L19" s="3"/>
      <c r="M19" s="5" t="s">
        <v>66</v>
      </c>
      <c r="O19" s="3" t="s">
        <v>35</v>
      </c>
      <c r="Q19">
        <f t="shared" si="3"/>
        <v>6</v>
      </c>
      <c r="R19" s="7">
        <f t="shared" si="4"/>
        <v>0.3333333333</v>
      </c>
      <c r="T19">
        <f t="shared" si="5"/>
        <v>2</v>
      </c>
      <c r="U19">
        <f t="shared" ref="U19:V19" si="42">SUM(D19,F19,H19,J19)</f>
        <v>1</v>
      </c>
      <c r="V19">
        <f t="shared" si="42"/>
        <v>1</v>
      </c>
      <c r="W19" s="7">
        <f t="shared" si="7"/>
        <v>0.5</v>
      </c>
      <c r="Y19">
        <f t="shared" si="8"/>
        <v>8</v>
      </c>
      <c r="Z19">
        <f t="shared" ref="Z19:AA19" si="43">SUM(B19,D19,F19,H19,J19)</f>
        <v>5</v>
      </c>
      <c r="AA19">
        <f t="shared" si="43"/>
        <v>3</v>
      </c>
      <c r="AB19" s="7"/>
      <c r="AC19" s="7">
        <f t="shared" si="10"/>
        <v>0.375</v>
      </c>
      <c r="AD19" s="7">
        <f t="shared" si="11"/>
        <v>0.3333333333</v>
      </c>
    </row>
    <row r="20">
      <c r="A20" s="3" t="s">
        <v>63</v>
      </c>
      <c r="B20" s="3">
        <v>33.0</v>
      </c>
      <c r="C20" s="3">
        <v>17.0</v>
      </c>
      <c r="D20" s="3">
        <v>2.0</v>
      </c>
      <c r="E20" s="3">
        <v>1.0</v>
      </c>
      <c r="F20" s="3">
        <v>1.0</v>
      </c>
      <c r="G20" s="3">
        <v>2.0</v>
      </c>
      <c r="H20" s="3">
        <v>3.0</v>
      </c>
      <c r="I20" s="3">
        <v>2.0</v>
      </c>
      <c r="J20" s="3">
        <v>0.0</v>
      </c>
      <c r="K20" s="3">
        <v>0.0</v>
      </c>
      <c r="L20" s="3"/>
      <c r="M20" s="5" t="s">
        <v>64</v>
      </c>
      <c r="O20" s="3" t="s">
        <v>23</v>
      </c>
      <c r="Q20">
        <f t="shared" si="3"/>
        <v>50</v>
      </c>
      <c r="R20" s="7">
        <f t="shared" si="4"/>
        <v>0.34</v>
      </c>
      <c r="T20">
        <f t="shared" si="5"/>
        <v>11</v>
      </c>
      <c r="U20">
        <f t="shared" ref="U20:V20" si="44">SUM(D20,F20,H20,J20)</f>
        <v>6</v>
      </c>
      <c r="V20">
        <f t="shared" si="44"/>
        <v>5</v>
      </c>
      <c r="W20" s="7">
        <f t="shared" si="7"/>
        <v>0.4545454545</v>
      </c>
      <c r="Y20">
        <f t="shared" si="8"/>
        <v>61</v>
      </c>
      <c r="Z20">
        <f t="shared" ref="Z20:AA20" si="45">SUM(B20,D20,F20,H20,J20)</f>
        <v>39</v>
      </c>
      <c r="AA20">
        <f t="shared" si="45"/>
        <v>22</v>
      </c>
      <c r="AB20" s="7"/>
      <c r="AC20" s="7">
        <f t="shared" si="10"/>
        <v>0.3606557377</v>
      </c>
      <c r="AD20" s="7">
        <f t="shared" si="11"/>
        <v>0.34</v>
      </c>
    </row>
    <row r="21">
      <c r="A21" s="3" t="s">
        <v>75</v>
      </c>
      <c r="B21" s="3">
        <v>23.0</v>
      </c>
      <c r="C21" s="3">
        <v>8.0</v>
      </c>
      <c r="D21" s="3">
        <v>2.0</v>
      </c>
      <c r="E21" s="3">
        <v>0.0</v>
      </c>
      <c r="F21" s="3">
        <v>0.0</v>
      </c>
      <c r="G21" s="3">
        <v>4.0</v>
      </c>
      <c r="H21" s="3">
        <v>1.0</v>
      </c>
      <c r="I21" s="3">
        <v>3.0</v>
      </c>
      <c r="J21" s="3">
        <v>1.0</v>
      </c>
      <c r="K21" s="3">
        <v>0.0</v>
      </c>
      <c r="L21" s="3"/>
      <c r="M21" s="5" t="s">
        <v>76</v>
      </c>
      <c r="O21" s="3" t="s">
        <v>23</v>
      </c>
      <c r="Q21">
        <f t="shared" si="3"/>
        <v>31</v>
      </c>
      <c r="R21" s="7">
        <f t="shared" si="4"/>
        <v>0.2580645161</v>
      </c>
      <c r="T21">
        <f t="shared" si="5"/>
        <v>11</v>
      </c>
      <c r="U21">
        <f t="shared" ref="U21:V21" si="46">SUM(D21,F21,H21,J21)</f>
        <v>4</v>
      </c>
      <c r="V21">
        <f t="shared" si="46"/>
        <v>7</v>
      </c>
      <c r="W21" s="7">
        <f t="shared" si="7"/>
        <v>0.6363636364</v>
      </c>
      <c r="Y21">
        <f t="shared" si="8"/>
        <v>42</v>
      </c>
      <c r="Z21">
        <f t="shared" ref="Z21:AA21" si="47">SUM(B21,D21,F21,H21,J21)</f>
        <v>27</v>
      </c>
      <c r="AA21">
        <f t="shared" si="47"/>
        <v>15</v>
      </c>
      <c r="AB21" s="7"/>
      <c r="AC21" s="7">
        <f t="shared" si="10"/>
        <v>0.3571428571</v>
      </c>
      <c r="AD21" s="7">
        <f t="shared" si="11"/>
        <v>0.2580645161</v>
      </c>
    </row>
    <row r="22">
      <c r="A22" s="3" t="s">
        <v>78</v>
      </c>
      <c r="B22" s="3">
        <v>18.0</v>
      </c>
      <c r="C22" s="3">
        <v>5.0</v>
      </c>
      <c r="D22" s="3">
        <v>0.0</v>
      </c>
      <c r="E22" s="3">
        <v>0.0</v>
      </c>
      <c r="F22" s="3">
        <v>1.0</v>
      </c>
      <c r="G22" s="3">
        <v>0.0</v>
      </c>
      <c r="H22" s="3">
        <v>0.0</v>
      </c>
      <c r="I22" s="3">
        <v>4.0</v>
      </c>
      <c r="J22" s="3">
        <v>0.0</v>
      </c>
      <c r="K22" s="3">
        <v>0.0</v>
      </c>
      <c r="L22" s="3"/>
      <c r="M22" s="5" t="s">
        <v>79</v>
      </c>
      <c r="O22" s="3" t="s">
        <v>23</v>
      </c>
      <c r="Q22">
        <f t="shared" si="3"/>
        <v>23</v>
      </c>
      <c r="R22" s="7">
        <f t="shared" si="4"/>
        <v>0.2173913043</v>
      </c>
      <c r="T22">
        <f t="shared" si="5"/>
        <v>5</v>
      </c>
      <c r="U22">
        <f t="shared" ref="U22:V22" si="48">SUM(D22,F22,H22,J22)</f>
        <v>1</v>
      </c>
      <c r="V22">
        <f t="shared" si="48"/>
        <v>4</v>
      </c>
      <c r="W22" s="7">
        <f t="shared" si="7"/>
        <v>0.8</v>
      </c>
      <c r="Y22">
        <f t="shared" si="8"/>
        <v>28</v>
      </c>
      <c r="Z22">
        <f t="shared" ref="Z22:AA22" si="49">SUM(B22,D22,F22,H22,J22)</f>
        <v>19</v>
      </c>
      <c r="AA22">
        <f t="shared" si="49"/>
        <v>9</v>
      </c>
      <c r="AB22" s="7"/>
      <c r="AC22" s="7">
        <f t="shared" si="10"/>
        <v>0.3214285714</v>
      </c>
      <c r="AD22" s="7">
        <f t="shared" si="11"/>
        <v>0.2173913043</v>
      </c>
    </row>
    <row r="23">
      <c r="A23" s="3" t="s">
        <v>86</v>
      </c>
      <c r="B23" s="3">
        <v>11.0</v>
      </c>
      <c r="C23" s="3">
        <v>1.0</v>
      </c>
      <c r="D23" s="3">
        <v>0.0</v>
      </c>
      <c r="E23" s="3">
        <v>0.0</v>
      </c>
      <c r="F23" s="3">
        <v>2.0</v>
      </c>
      <c r="G23" s="3">
        <v>1.0</v>
      </c>
      <c r="H23" s="3">
        <v>8.0</v>
      </c>
      <c r="I23" s="3">
        <v>7.0</v>
      </c>
      <c r="J23" s="3">
        <v>1.0</v>
      </c>
      <c r="K23" s="3">
        <v>0.0</v>
      </c>
      <c r="L23" s="3"/>
      <c r="M23" s="5" t="s">
        <v>87</v>
      </c>
      <c r="O23" s="3" t="s">
        <v>23</v>
      </c>
      <c r="Q23">
        <f t="shared" si="3"/>
        <v>12</v>
      </c>
      <c r="R23" s="7">
        <f t="shared" si="4"/>
        <v>0.08333333333</v>
      </c>
      <c r="T23">
        <f t="shared" si="5"/>
        <v>19</v>
      </c>
      <c r="U23">
        <f t="shared" ref="U23:V23" si="50">SUM(D23,F23,H23,J23)</f>
        <v>11</v>
      </c>
      <c r="V23">
        <f t="shared" si="50"/>
        <v>8</v>
      </c>
      <c r="W23" s="7">
        <f t="shared" si="7"/>
        <v>0.4210526316</v>
      </c>
      <c r="Y23">
        <f t="shared" si="8"/>
        <v>31</v>
      </c>
      <c r="Z23">
        <f t="shared" ref="Z23:AA23" si="51">SUM(B23,D23,F23,H23,J23)</f>
        <v>22</v>
      </c>
      <c r="AA23">
        <f t="shared" si="51"/>
        <v>9</v>
      </c>
      <c r="AB23" s="7"/>
      <c r="AC23" s="7">
        <f t="shared" si="10"/>
        <v>0.2903225806</v>
      </c>
      <c r="AD23" s="7">
        <f t="shared" si="11"/>
        <v>0.08333333333</v>
      </c>
    </row>
    <row r="24">
      <c r="A24" s="3" t="s">
        <v>92</v>
      </c>
      <c r="B24" s="3">
        <v>10.0</v>
      </c>
      <c r="C24" s="3">
        <v>2.0</v>
      </c>
      <c r="D24" s="3">
        <v>1.0</v>
      </c>
      <c r="E24" s="3">
        <v>0.0</v>
      </c>
      <c r="F24" s="3">
        <v>2.0</v>
      </c>
      <c r="G24" s="3">
        <v>1.0</v>
      </c>
      <c r="H24" s="3">
        <v>2.0</v>
      </c>
      <c r="I24" s="3">
        <v>1.0</v>
      </c>
      <c r="J24" s="3">
        <v>0.0</v>
      </c>
      <c r="K24" s="3">
        <v>2.0</v>
      </c>
      <c r="L24" s="3"/>
      <c r="M24" s="5" t="s">
        <v>93</v>
      </c>
      <c r="O24" s="3" t="s">
        <v>23</v>
      </c>
      <c r="Q24">
        <f t="shared" si="3"/>
        <v>12</v>
      </c>
      <c r="R24" s="7">
        <f t="shared" si="4"/>
        <v>0.1666666667</v>
      </c>
      <c r="T24">
        <f t="shared" si="5"/>
        <v>9</v>
      </c>
      <c r="U24">
        <f t="shared" ref="U24:V24" si="52">SUM(D24,F24,H24,J24)</f>
        <v>5</v>
      </c>
      <c r="V24">
        <f t="shared" si="52"/>
        <v>4</v>
      </c>
      <c r="W24" s="7">
        <f t="shared" si="7"/>
        <v>0.4444444444</v>
      </c>
      <c r="Y24">
        <f t="shared" si="8"/>
        <v>21</v>
      </c>
      <c r="Z24">
        <f t="shared" ref="Z24:AA24" si="53">SUM(B24,D24,F24,H24,J24)</f>
        <v>15</v>
      </c>
      <c r="AA24">
        <f t="shared" si="53"/>
        <v>6</v>
      </c>
      <c r="AB24" s="7"/>
      <c r="AC24" s="7">
        <f t="shared" si="10"/>
        <v>0.2857142857</v>
      </c>
      <c r="AD24" s="7">
        <f t="shared" si="11"/>
        <v>0.1666666667</v>
      </c>
    </row>
    <row r="25">
      <c r="A25" s="3" t="s">
        <v>96</v>
      </c>
      <c r="B25" s="3">
        <v>27.0</v>
      </c>
      <c r="C25" s="3">
        <v>7.0</v>
      </c>
      <c r="D25" s="3">
        <v>1.0</v>
      </c>
      <c r="E25" s="3">
        <v>0.0</v>
      </c>
      <c r="F25" s="3">
        <v>0.0</v>
      </c>
      <c r="G25" s="3">
        <v>4.0</v>
      </c>
      <c r="H25" s="3">
        <v>3.0</v>
      </c>
      <c r="I25" s="3">
        <v>1.0</v>
      </c>
      <c r="J25" s="3">
        <v>0.0</v>
      </c>
      <c r="K25" s="3">
        <v>0.0</v>
      </c>
      <c r="L25" s="3"/>
      <c r="M25" s="5" t="s">
        <v>97</v>
      </c>
      <c r="O25" s="3" t="s">
        <v>35</v>
      </c>
      <c r="Q25">
        <f t="shared" si="3"/>
        <v>34</v>
      </c>
      <c r="R25" s="7">
        <f t="shared" si="4"/>
        <v>0.2058823529</v>
      </c>
      <c r="T25">
        <f t="shared" si="5"/>
        <v>9</v>
      </c>
      <c r="U25">
        <f t="shared" ref="U25:V25" si="54">SUM(D25,F25,H25,J25)</f>
        <v>4</v>
      </c>
      <c r="V25">
        <f t="shared" si="54"/>
        <v>5</v>
      </c>
      <c r="W25" s="7">
        <f t="shared" si="7"/>
        <v>0.5555555556</v>
      </c>
      <c r="Y25">
        <f t="shared" si="8"/>
        <v>43</v>
      </c>
      <c r="Z25">
        <f t="shared" ref="Z25:AA25" si="55">SUM(B25,D25,F25,H25,J25)</f>
        <v>31</v>
      </c>
      <c r="AA25">
        <f t="shared" si="55"/>
        <v>12</v>
      </c>
      <c r="AB25" s="7"/>
      <c r="AC25" s="7">
        <f t="shared" si="10"/>
        <v>0.2790697674</v>
      </c>
      <c r="AD25" s="7">
        <f t="shared" si="11"/>
        <v>0.2058823529</v>
      </c>
    </row>
    <row r="26">
      <c r="A26" s="3" t="s">
        <v>100</v>
      </c>
      <c r="B26" s="3">
        <v>16.0</v>
      </c>
      <c r="C26" s="3">
        <v>4.0</v>
      </c>
      <c r="D26" s="3">
        <v>3.0</v>
      </c>
      <c r="E26" s="3">
        <v>1.0</v>
      </c>
      <c r="F26" s="3">
        <v>1.0</v>
      </c>
      <c r="G26" s="3">
        <v>1.0</v>
      </c>
      <c r="H26" s="3">
        <v>1.0</v>
      </c>
      <c r="I26" s="3">
        <v>2.0</v>
      </c>
      <c r="J26" s="3">
        <v>0.0</v>
      </c>
      <c r="K26" s="3">
        <v>0.0</v>
      </c>
      <c r="L26" s="3"/>
      <c r="M26" s="5" t="s">
        <v>101</v>
      </c>
      <c r="O26" s="3" t="s">
        <v>32</v>
      </c>
      <c r="Q26">
        <f t="shared" si="3"/>
        <v>20</v>
      </c>
      <c r="R26" s="7">
        <f t="shared" si="4"/>
        <v>0.2</v>
      </c>
      <c r="T26">
        <f t="shared" si="5"/>
        <v>9</v>
      </c>
      <c r="U26">
        <f t="shared" ref="U26:V26" si="56">SUM(D26,F26,H26,J26)</f>
        <v>5</v>
      </c>
      <c r="V26">
        <f t="shared" si="56"/>
        <v>4</v>
      </c>
      <c r="W26" s="7">
        <f t="shared" si="7"/>
        <v>0.4444444444</v>
      </c>
      <c r="Y26">
        <f t="shared" si="8"/>
        <v>29</v>
      </c>
      <c r="Z26">
        <f t="shared" ref="Z26:AA26" si="57">SUM(B26,D26,F26,H26,J26)</f>
        <v>21</v>
      </c>
      <c r="AA26">
        <f t="shared" si="57"/>
        <v>8</v>
      </c>
      <c r="AB26" s="7"/>
      <c r="AC26" s="7">
        <f t="shared" si="10"/>
        <v>0.275862069</v>
      </c>
      <c r="AD26" s="7">
        <f t="shared" si="11"/>
        <v>0.2</v>
      </c>
    </row>
    <row r="27">
      <c r="A27" s="3" t="s">
        <v>104</v>
      </c>
      <c r="B27" s="3">
        <v>7.0</v>
      </c>
      <c r="C27" s="3">
        <v>1.0</v>
      </c>
      <c r="D27" s="3">
        <v>1.0</v>
      </c>
      <c r="E27" s="3">
        <v>0.0</v>
      </c>
      <c r="F27" s="3">
        <v>0.0</v>
      </c>
      <c r="G27" s="3">
        <v>2.0</v>
      </c>
      <c r="H27" s="3">
        <v>0.0</v>
      </c>
      <c r="I27" s="3">
        <v>0.0</v>
      </c>
      <c r="J27" s="3">
        <v>0.0</v>
      </c>
      <c r="K27" s="3">
        <v>0.0</v>
      </c>
      <c r="L27" s="3"/>
      <c r="M27" s="5" t="s">
        <v>105</v>
      </c>
      <c r="O27" s="3" t="s">
        <v>48</v>
      </c>
      <c r="Q27">
        <f t="shared" si="3"/>
        <v>8</v>
      </c>
      <c r="R27" s="7">
        <f t="shared" si="4"/>
        <v>0.125</v>
      </c>
      <c r="T27">
        <f t="shared" si="5"/>
        <v>3</v>
      </c>
      <c r="U27">
        <f t="shared" ref="U27:V27" si="58">SUM(D27,F27,H27,J27)</f>
        <v>1</v>
      </c>
      <c r="V27">
        <f t="shared" si="58"/>
        <v>2</v>
      </c>
      <c r="W27" s="7">
        <f t="shared" si="7"/>
        <v>0.6666666667</v>
      </c>
      <c r="Y27">
        <f t="shared" si="8"/>
        <v>11</v>
      </c>
      <c r="Z27">
        <f t="shared" ref="Z27:AA27" si="59">SUM(B27,D27,F27,H27,J27)</f>
        <v>8</v>
      </c>
      <c r="AA27">
        <f t="shared" si="59"/>
        <v>3</v>
      </c>
      <c r="AB27" s="7"/>
      <c r="AC27" s="7">
        <f t="shared" si="10"/>
        <v>0.2727272727</v>
      </c>
      <c r="AD27" s="7">
        <f t="shared" si="11"/>
        <v>0.125</v>
      </c>
    </row>
    <row r="28">
      <c r="A28" s="3" t="s">
        <v>89</v>
      </c>
      <c r="B28" s="3">
        <v>12.0</v>
      </c>
      <c r="C28" s="3">
        <v>4.0</v>
      </c>
      <c r="D28" s="3">
        <v>1.0</v>
      </c>
      <c r="E28" s="3">
        <v>0.0</v>
      </c>
      <c r="F28" s="3">
        <v>3.0</v>
      </c>
      <c r="G28" s="3">
        <v>1.0</v>
      </c>
      <c r="H28" s="3">
        <v>1.0</v>
      </c>
      <c r="I28" s="3">
        <v>1.0</v>
      </c>
      <c r="J28" s="3">
        <v>0.0</v>
      </c>
      <c r="K28" s="3">
        <v>0.0</v>
      </c>
      <c r="L28" s="3"/>
      <c r="M28" s="5" t="s">
        <v>90</v>
      </c>
      <c r="O28" s="3" t="s">
        <v>23</v>
      </c>
      <c r="Q28">
        <f t="shared" si="3"/>
        <v>16</v>
      </c>
      <c r="R28" s="7">
        <f t="shared" si="4"/>
        <v>0.25</v>
      </c>
      <c r="T28">
        <f t="shared" si="5"/>
        <v>7</v>
      </c>
      <c r="U28">
        <f t="shared" ref="U28:V28" si="60">SUM(D28,F28,H28,J28)</f>
        <v>5</v>
      </c>
      <c r="V28">
        <f t="shared" si="60"/>
        <v>2</v>
      </c>
      <c r="W28" s="7">
        <f t="shared" si="7"/>
        <v>0.2857142857</v>
      </c>
      <c r="Y28">
        <f t="shared" si="8"/>
        <v>23</v>
      </c>
      <c r="Z28">
        <f t="shared" ref="Z28:AA28" si="61">SUM(B28,D28,F28,H28,J28)</f>
        <v>17</v>
      </c>
      <c r="AA28">
        <f t="shared" si="61"/>
        <v>6</v>
      </c>
      <c r="AB28" s="7"/>
      <c r="AC28" s="7">
        <f t="shared" si="10"/>
        <v>0.2608695652</v>
      </c>
      <c r="AD28" s="7">
        <f t="shared" si="11"/>
        <v>0.25</v>
      </c>
    </row>
    <row r="29">
      <c r="A29" s="3" t="s">
        <v>73</v>
      </c>
      <c r="B29" s="3">
        <v>10.0</v>
      </c>
      <c r="C29" s="3">
        <v>4.0</v>
      </c>
      <c r="D29" s="3">
        <v>1.0</v>
      </c>
      <c r="E29" s="3">
        <v>0.0</v>
      </c>
      <c r="F29" s="3">
        <v>1.0</v>
      </c>
      <c r="G29" s="3">
        <v>0.0</v>
      </c>
      <c r="H29" s="3"/>
      <c r="I29" s="3"/>
      <c r="J29" s="3"/>
      <c r="K29" s="3"/>
      <c r="L29" s="3"/>
      <c r="M29" s="5" t="s">
        <v>74</v>
      </c>
      <c r="O29" s="3" t="s">
        <v>48</v>
      </c>
      <c r="Q29">
        <f t="shared" si="3"/>
        <v>14</v>
      </c>
      <c r="R29" s="7">
        <f t="shared" si="4"/>
        <v>0.2857142857</v>
      </c>
      <c r="T29">
        <f t="shared" si="5"/>
        <v>2</v>
      </c>
      <c r="U29">
        <f t="shared" ref="U29:V29" si="62">SUM(D29,F29,H29,J29)</f>
        <v>2</v>
      </c>
      <c r="V29">
        <f t="shared" si="62"/>
        <v>0</v>
      </c>
      <c r="W29" s="7">
        <f t="shared" si="7"/>
        <v>0</v>
      </c>
      <c r="Y29">
        <f t="shared" si="8"/>
        <v>16</v>
      </c>
      <c r="Z29">
        <f t="shared" ref="Z29:AA29" si="63">SUM(B29,D29,F29,H29,J29)</f>
        <v>12</v>
      </c>
      <c r="AA29">
        <f t="shared" si="63"/>
        <v>4</v>
      </c>
      <c r="AB29" s="7"/>
      <c r="AC29" s="7">
        <f t="shared" si="10"/>
        <v>0.25</v>
      </c>
      <c r="AD29" s="7">
        <f t="shared" si="11"/>
        <v>0.2857142857</v>
      </c>
    </row>
    <row r="30">
      <c r="A30" s="3" t="s">
        <v>110</v>
      </c>
      <c r="B30" s="3">
        <v>5.0</v>
      </c>
      <c r="C30" s="3">
        <v>0.0</v>
      </c>
      <c r="D30" s="3">
        <v>1.0</v>
      </c>
      <c r="E30" s="3">
        <v>1.0</v>
      </c>
      <c r="F30" s="3">
        <v>0.0</v>
      </c>
      <c r="G30" s="3">
        <v>1.0</v>
      </c>
      <c r="H30" s="3"/>
      <c r="I30" s="3"/>
      <c r="J30" s="3"/>
      <c r="K30" s="3"/>
      <c r="L30" s="3"/>
      <c r="M30" s="5" t="s">
        <v>111</v>
      </c>
      <c r="O30" s="3" t="s">
        <v>23</v>
      </c>
      <c r="Q30">
        <f t="shared" si="3"/>
        <v>5</v>
      </c>
      <c r="R30" s="7">
        <f t="shared" si="4"/>
        <v>0</v>
      </c>
      <c r="T30">
        <f t="shared" si="5"/>
        <v>3</v>
      </c>
      <c r="U30">
        <f t="shared" ref="U30:V30" si="64">SUM(D30,F30,H30,J30)</f>
        <v>1</v>
      </c>
      <c r="V30">
        <f t="shared" si="64"/>
        <v>2</v>
      </c>
      <c r="W30" s="7">
        <f t="shared" si="7"/>
        <v>0.6666666667</v>
      </c>
      <c r="Y30">
        <f t="shared" si="8"/>
        <v>8</v>
      </c>
      <c r="Z30">
        <f t="shared" ref="Z30:AA30" si="65">SUM(B30,D30,F30,H30,J30)</f>
        <v>6</v>
      </c>
      <c r="AA30">
        <f t="shared" si="65"/>
        <v>2</v>
      </c>
      <c r="AB30" s="7"/>
      <c r="AC30" s="7">
        <f t="shared" si="10"/>
        <v>0.25</v>
      </c>
      <c r="AD30" s="7">
        <f t="shared" si="11"/>
        <v>0</v>
      </c>
    </row>
    <row r="31">
      <c r="A31" s="3" t="s">
        <v>77</v>
      </c>
      <c r="B31" s="3">
        <v>18.0</v>
      </c>
      <c r="C31" s="3">
        <v>6.0</v>
      </c>
      <c r="D31" s="3">
        <v>3.0</v>
      </c>
      <c r="E31" s="3">
        <v>1.0</v>
      </c>
      <c r="F31" s="3">
        <v>4.0</v>
      </c>
      <c r="G31" s="3">
        <v>1.0</v>
      </c>
      <c r="H31" s="3">
        <v>1.0</v>
      </c>
      <c r="I31" s="3">
        <v>0.0</v>
      </c>
      <c r="J31" s="3">
        <v>2.0</v>
      </c>
      <c r="K31" s="3">
        <v>0.0</v>
      </c>
      <c r="L31" s="3"/>
      <c r="M31" s="5" t="s">
        <v>80</v>
      </c>
      <c r="O31" s="3" t="s">
        <v>48</v>
      </c>
      <c r="Q31">
        <f t="shared" si="3"/>
        <v>24</v>
      </c>
      <c r="R31" s="7">
        <f t="shared" si="4"/>
        <v>0.25</v>
      </c>
      <c r="T31">
        <f t="shared" si="5"/>
        <v>12</v>
      </c>
      <c r="U31">
        <f t="shared" ref="U31:V31" si="66">SUM(D31,F31,H31,J31)</f>
        <v>10</v>
      </c>
      <c r="V31">
        <f t="shared" si="66"/>
        <v>2</v>
      </c>
      <c r="W31" s="7">
        <f t="shared" si="7"/>
        <v>0.1666666667</v>
      </c>
      <c r="Y31">
        <f t="shared" si="8"/>
        <v>36</v>
      </c>
      <c r="Z31">
        <f t="shared" ref="Z31:AA31" si="67">SUM(B31,D31,F31,H31,J31)</f>
        <v>28</v>
      </c>
      <c r="AA31">
        <f t="shared" si="67"/>
        <v>8</v>
      </c>
      <c r="AB31" s="7"/>
      <c r="AC31" s="7">
        <f t="shared" si="10"/>
        <v>0.2222222222</v>
      </c>
      <c r="AD31" s="7">
        <f t="shared" si="11"/>
        <v>0.25</v>
      </c>
    </row>
    <row r="32">
      <c r="A32" s="3" t="s">
        <v>106</v>
      </c>
      <c r="B32" s="3">
        <v>27.0</v>
      </c>
      <c r="C32" s="3">
        <v>7.0</v>
      </c>
      <c r="D32" s="3">
        <v>2.0</v>
      </c>
      <c r="E32" s="3">
        <v>1.0</v>
      </c>
      <c r="F32" s="3">
        <v>1.0</v>
      </c>
      <c r="G32" s="3">
        <v>0.0</v>
      </c>
      <c r="H32" s="3">
        <v>0.0</v>
      </c>
      <c r="I32" s="3">
        <v>0.0</v>
      </c>
      <c r="J32" s="3">
        <v>1.0</v>
      </c>
      <c r="K32" s="3">
        <v>0.0</v>
      </c>
      <c r="L32" s="3"/>
      <c r="M32" s="5" t="s">
        <v>107</v>
      </c>
      <c r="O32" s="3" t="s">
        <v>35</v>
      </c>
      <c r="Q32">
        <f t="shared" si="3"/>
        <v>34</v>
      </c>
      <c r="R32" s="7">
        <f t="shared" si="4"/>
        <v>0.2058823529</v>
      </c>
      <c r="T32">
        <f t="shared" si="5"/>
        <v>5</v>
      </c>
      <c r="U32">
        <f t="shared" ref="U32:V32" si="68">SUM(D32,F32,H32,J32)</f>
        <v>4</v>
      </c>
      <c r="V32">
        <f t="shared" si="68"/>
        <v>1</v>
      </c>
      <c r="W32" s="7">
        <f t="shared" si="7"/>
        <v>0.2</v>
      </c>
      <c r="Y32">
        <f t="shared" si="8"/>
        <v>39</v>
      </c>
      <c r="Z32">
        <f t="shared" ref="Z32:AA32" si="69">SUM(B32,D32,F32,H32,J32)</f>
        <v>31</v>
      </c>
      <c r="AA32">
        <f t="shared" si="69"/>
        <v>8</v>
      </c>
      <c r="AB32" s="7"/>
      <c r="AC32" s="7">
        <f t="shared" si="10"/>
        <v>0.2051282051</v>
      </c>
      <c r="AD32" s="7">
        <f t="shared" si="11"/>
        <v>0.2058823529</v>
      </c>
    </row>
    <row r="33">
      <c r="A33" s="3" t="s">
        <v>102</v>
      </c>
      <c r="B33" s="3">
        <v>26.0</v>
      </c>
      <c r="C33" s="3">
        <v>7.0</v>
      </c>
      <c r="D33" s="3">
        <v>0.0</v>
      </c>
      <c r="E33" s="3">
        <v>0.0</v>
      </c>
      <c r="F33" s="3">
        <v>4.0</v>
      </c>
      <c r="G33" s="3">
        <v>0.0</v>
      </c>
      <c r="H33" s="3"/>
      <c r="I33" s="3"/>
      <c r="J33" s="3"/>
      <c r="K33" s="3"/>
      <c r="L33" s="3"/>
      <c r="M33" s="5" t="s">
        <v>103</v>
      </c>
      <c r="O33" s="3" t="s">
        <v>32</v>
      </c>
      <c r="Q33">
        <f t="shared" si="3"/>
        <v>33</v>
      </c>
      <c r="R33" s="7">
        <f t="shared" si="4"/>
        <v>0.2121212121</v>
      </c>
      <c r="T33">
        <f t="shared" si="5"/>
        <v>4</v>
      </c>
      <c r="U33">
        <f t="shared" ref="U33:V33" si="70">SUM(D33,F33,H33,J33)</f>
        <v>4</v>
      </c>
      <c r="V33">
        <f t="shared" si="70"/>
        <v>0</v>
      </c>
      <c r="W33" s="7">
        <f t="shared" si="7"/>
        <v>0</v>
      </c>
      <c r="Y33">
        <f t="shared" si="8"/>
        <v>37</v>
      </c>
      <c r="Z33">
        <f t="shared" ref="Z33:AA33" si="71">SUM(B33,D33,F33,H33,J33)</f>
        <v>30</v>
      </c>
      <c r="AA33">
        <f t="shared" si="71"/>
        <v>7</v>
      </c>
      <c r="AB33" s="7"/>
      <c r="AC33" s="7">
        <f t="shared" si="10"/>
        <v>0.1891891892</v>
      </c>
      <c r="AD33" s="7">
        <f t="shared" si="11"/>
        <v>0.2121212121</v>
      </c>
    </row>
    <row r="34">
      <c r="A34" s="3" t="s">
        <v>69</v>
      </c>
      <c r="B34" s="3">
        <v>6.0</v>
      </c>
      <c r="C34" s="3">
        <v>3.0</v>
      </c>
      <c r="D34" s="3">
        <v>1.0</v>
      </c>
      <c r="E34" s="3">
        <v>0.0</v>
      </c>
      <c r="F34" s="3">
        <v>2.0</v>
      </c>
      <c r="G34" s="3">
        <v>0.0</v>
      </c>
      <c r="H34" s="3">
        <v>2.0</v>
      </c>
      <c r="I34" s="3">
        <v>0.0</v>
      </c>
      <c r="J34" s="3">
        <v>2.0</v>
      </c>
      <c r="K34" s="3">
        <v>0.0</v>
      </c>
      <c r="L34" s="3"/>
      <c r="M34" s="5" t="s">
        <v>70</v>
      </c>
      <c r="O34" s="3" t="s">
        <v>35</v>
      </c>
      <c r="Q34">
        <f t="shared" si="3"/>
        <v>9</v>
      </c>
      <c r="R34" s="7">
        <f t="shared" si="4"/>
        <v>0.3333333333</v>
      </c>
      <c r="T34">
        <f t="shared" si="5"/>
        <v>7</v>
      </c>
      <c r="U34">
        <f t="shared" ref="U34:V34" si="72">SUM(D34,F34,H34,J34)</f>
        <v>7</v>
      </c>
      <c r="V34">
        <f t="shared" si="72"/>
        <v>0</v>
      </c>
      <c r="W34" s="7">
        <f t="shared" si="7"/>
        <v>0</v>
      </c>
      <c r="Y34">
        <f t="shared" si="8"/>
        <v>16</v>
      </c>
      <c r="Z34">
        <f t="shared" ref="Z34:AA34" si="73">SUM(B34,D34,F34,H34,J34)</f>
        <v>13</v>
      </c>
      <c r="AA34">
        <f t="shared" si="73"/>
        <v>3</v>
      </c>
      <c r="AB34" s="7"/>
      <c r="AC34" s="7">
        <f t="shared" si="10"/>
        <v>0.1875</v>
      </c>
      <c r="AD34" s="7">
        <f t="shared" si="11"/>
        <v>0.3333333333</v>
      </c>
    </row>
    <row r="35">
      <c r="A35" s="3" t="s">
        <v>116</v>
      </c>
      <c r="B35" s="3">
        <v>50.0</v>
      </c>
      <c r="C35" s="3">
        <v>7.0</v>
      </c>
      <c r="D35" s="3">
        <v>2.0</v>
      </c>
      <c r="E35" s="3">
        <v>0.0</v>
      </c>
      <c r="F35" s="3">
        <v>0.0</v>
      </c>
      <c r="G35" s="3">
        <v>4.0</v>
      </c>
      <c r="H35" s="3">
        <v>10.0</v>
      </c>
      <c r="I35" s="3">
        <v>3.0</v>
      </c>
      <c r="J35" s="3">
        <v>0.0</v>
      </c>
      <c r="K35" s="3">
        <v>0.0</v>
      </c>
      <c r="L35" s="3"/>
      <c r="M35" s="5" t="s">
        <v>117</v>
      </c>
      <c r="O35" s="3" t="s">
        <v>35</v>
      </c>
      <c r="Q35">
        <f t="shared" si="3"/>
        <v>57</v>
      </c>
      <c r="R35" s="7">
        <f t="shared" si="4"/>
        <v>0.1228070175</v>
      </c>
      <c r="T35">
        <f t="shared" si="5"/>
        <v>19</v>
      </c>
      <c r="U35">
        <f t="shared" ref="U35:V35" si="74">SUM(D35,F35,H35,J35)</f>
        <v>12</v>
      </c>
      <c r="V35">
        <f t="shared" si="74"/>
        <v>7</v>
      </c>
      <c r="W35" s="7">
        <f t="shared" si="7"/>
        <v>0.3684210526</v>
      </c>
      <c r="Y35">
        <f t="shared" si="8"/>
        <v>76</v>
      </c>
      <c r="Z35">
        <f t="shared" ref="Z35:AA35" si="75">SUM(B35,D35,F35,H35,J35)</f>
        <v>62</v>
      </c>
      <c r="AA35">
        <f t="shared" si="75"/>
        <v>14</v>
      </c>
      <c r="AB35" s="7"/>
      <c r="AC35" s="7">
        <f t="shared" si="10"/>
        <v>0.1842105263</v>
      </c>
      <c r="AD35" s="7">
        <f t="shared" si="11"/>
        <v>0.1228070175</v>
      </c>
    </row>
    <row r="36">
      <c r="A36" s="3" t="s">
        <v>108</v>
      </c>
      <c r="B36" s="3">
        <v>10.0</v>
      </c>
      <c r="C36" s="3">
        <v>2.0</v>
      </c>
      <c r="D36" s="3">
        <v>0.0</v>
      </c>
      <c r="E36" s="3">
        <v>0.0</v>
      </c>
      <c r="F36" s="3">
        <v>0.0</v>
      </c>
      <c r="G36" s="3">
        <v>0.0</v>
      </c>
      <c r="H36" s="3">
        <v>4.0</v>
      </c>
      <c r="I36" s="3">
        <v>1.0</v>
      </c>
      <c r="J36" s="3">
        <v>0.0</v>
      </c>
      <c r="K36" s="3">
        <v>0.0</v>
      </c>
      <c r="L36" s="3"/>
      <c r="M36" s="5" t="s">
        <v>109</v>
      </c>
      <c r="O36" s="3" t="s">
        <v>23</v>
      </c>
      <c r="Q36">
        <f t="shared" si="3"/>
        <v>12</v>
      </c>
      <c r="R36" s="7">
        <f t="shared" si="4"/>
        <v>0.1666666667</v>
      </c>
      <c r="T36">
        <f t="shared" si="5"/>
        <v>5</v>
      </c>
      <c r="U36">
        <f t="shared" ref="U36:V36" si="76">SUM(D36,F36,H36,J36)</f>
        <v>4</v>
      </c>
      <c r="V36">
        <f t="shared" si="76"/>
        <v>1</v>
      </c>
      <c r="W36" s="7">
        <f t="shared" si="7"/>
        <v>0.2</v>
      </c>
      <c r="Y36">
        <f t="shared" si="8"/>
        <v>17</v>
      </c>
      <c r="Z36">
        <f t="shared" ref="Z36:AA36" si="77">SUM(B36,D36,F36,H36,J36)</f>
        <v>14</v>
      </c>
      <c r="AA36">
        <f t="shared" si="77"/>
        <v>3</v>
      </c>
      <c r="AB36" s="7"/>
      <c r="AC36" s="7">
        <f t="shared" si="10"/>
        <v>0.1764705882</v>
      </c>
      <c r="AD36" s="7">
        <f t="shared" si="11"/>
        <v>0.1666666667</v>
      </c>
    </row>
    <row r="37">
      <c r="A37" s="3" t="s">
        <v>114</v>
      </c>
      <c r="B37" s="3">
        <v>14.0</v>
      </c>
      <c r="C37" s="3">
        <v>2.0</v>
      </c>
      <c r="D37" s="3">
        <v>1.0</v>
      </c>
      <c r="E37" s="3">
        <v>0.0</v>
      </c>
      <c r="F37" s="3">
        <v>4.0</v>
      </c>
      <c r="G37" s="3">
        <v>1.0</v>
      </c>
      <c r="H37" s="3">
        <v>0.0</v>
      </c>
      <c r="I37" s="3">
        <v>1.0</v>
      </c>
      <c r="J37" s="3">
        <v>0.0</v>
      </c>
      <c r="K37" s="3">
        <v>0.0</v>
      </c>
      <c r="L37" s="3"/>
      <c r="M37" s="5" t="s">
        <v>115</v>
      </c>
      <c r="O37" s="3" t="s">
        <v>48</v>
      </c>
      <c r="Q37">
        <f t="shared" si="3"/>
        <v>16</v>
      </c>
      <c r="R37" s="7">
        <f t="shared" si="4"/>
        <v>0.125</v>
      </c>
      <c r="T37">
        <f t="shared" si="5"/>
        <v>7</v>
      </c>
      <c r="U37">
        <f t="shared" ref="U37:V37" si="78">SUM(D37,F37,H37,J37)</f>
        <v>5</v>
      </c>
      <c r="V37">
        <f t="shared" si="78"/>
        <v>2</v>
      </c>
      <c r="W37" s="7">
        <f t="shared" si="7"/>
        <v>0.2857142857</v>
      </c>
      <c r="Y37">
        <f t="shared" si="8"/>
        <v>23</v>
      </c>
      <c r="Z37">
        <f t="shared" ref="Z37:AA37" si="79">SUM(B37,D37,F37,H37,J37)</f>
        <v>19</v>
      </c>
      <c r="AA37">
        <f t="shared" si="79"/>
        <v>4</v>
      </c>
      <c r="AB37" s="7"/>
      <c r="AC37" s="7">
        <f t="shared" si="10"/>
        <v>0.1739130435</v>
      </c>
      <c r="AD37" s="7">
        <f t="shared" si="11"/>
        <v>0.125</v>
      </c>
    </row>
    <row r="38">
      <c r="A38" s="3" t="s">
        <v>120</v>
      </c>
      <c r="B38" s="3">
        <v>22.0</v>
      </c>
      <c r="C38" s="3">
        <v>3.0</v>
      </c>
      <c r="D38" s="3">
        <v>0.0</v>
      </c>
      <c r="E38" s="3">
        <v>0.0</v>
      </c>
      <c r="F38" s="3">
        <v>2.0</v>
      </c>
      <c r="G38" s="3">
        <v>2.0</v>
      </c>
      <c r="H38" s="3">
        <v>0.0</v>
      </c>
      <c r="I38" s="3">
        <v>0.0</v>
      </c>
      <c r="J38" s="3">
        <v>0.0</v>
      </c>
      <c r="K38" s="3">
        <v>0.0</v>
      </c>
      <c r="L38" s="3"/>
      <c r="M38" s="5" t="s">
        <v>121</v>
      </c>
      <c r="O38" s="3" t="s">
        <v>35</v>
      </c>
      <c r="Q38">
        <f t="shared" si="3"/>
        <v>25</v>
      </c>
      <c r="R38" s="7">
        <f t="shared" si="4"/>
        <v>0.12</v>
      </c>
      <c r="T38">
        <f t="shared" si="5"/>
        <v>4</v>
      </c>
      <c r="U38">
        <f t="shared" ref="U38:V38" si="80">SUM(D38,F38,H38,J38)</f>
        <v>2</v>
      </c>
      <c r="V38">
        <f t="shared" si="80"/>
        <v>2</v>
      </c>
      <c r="W38" s="7">
        <f t="shared" si="7"/>
        <v>0.5</v>
      </c>
      <c r="Y38">
        <f t="shared" si="8"/>
        <v>29</v>
      </c>
      <c r="Z38">
        <f t="shared" ref="Z38:AA38" si="81">SUM(B38,D38,F38,H38,J38)</f>
        <v>24</v>
      </c>
      <c r="AA38">
        <f t="shared" si="81"/>
        <v>5</v>
      </c>
      <c r="AB38" s="7"/>
      <c r="AC38" s="7">
        <f t="shared" si="10"/>
        <v>0.1724137931</v>
      </c>
      <c r="AD38" s="7">
        <f t="shared" si="11"/>
        <v>0.12</v>
      </c>
    </row>
    <row r="39">
      <c r="A39" s="3" t="s">
        <v>118</v>
      </c>
      <c r="B39" s="3">
        <v>22.0</v>
      </c>
      <c r="C39" s="3">
        <v>3.0</v>
      </c>
      <c r="D39" s="3">
        <v>0.0</v>
      </c>
      <c r="E39" s="3">
        <v>1.0</v>
      </c>
      <c r="F39" s="3">
        <v>0.0</v>
      </c>
      <c r="G39" s="3">
        <v>0.0</v>
      </c>
      <c r="H39" s="3">
        <v>7.0</v>
      </c>
      <c r="I39" s="3">
        <v>2.0</v>
      </c>
      <c r="J39" s="3">
        <v>0.0</v>
      </c>
      <c r="K39" s="3">
        <v>0.0</v>
      </c>
      <c r="L39" s="3"/>
      <c r="M39" s="5" t="s">
        <v>119</v>
      </c>
      <c r="O39" s="3" t="s">
        <v>35</v>
      </c>
      <c r="Q39">
        <f t="shared" si="3"/>
        <v>25</v>
      </c>
      <c r="R39" s="7">
        <f t="shared" si="4"/>
        <v>0.12</v>
      </c>
      <c r="T39">
        <f t="shared" si="5"/>
        <v>10</v>
      </c>
      <c r="U39">
        <f t="shared" ref="U39:V39" si="82">SUM(D39,F39,H39,J39)</f>
        <v>7</v>
      </c>
      <c r="V39">
        <f t="shared" si="82"/>
        <v>3</v>
      </c>
      <c r="W39" s="7">
        <f t="shared" si="7"/>
        <v>0.3</v>
      </c>
      <c r="Y39">
        <f t="shared" si="8"/>
        <v>35</v>
      </c>
      <c r="Z39">
        <f t="shared" ref="Z39:AA39" si="83">SUM(B39,D39,F39,H39,J39)</f>
        <v>29</v>
      </c>
      <c r="AA39">
        <f t="shared" si="83"/>
        <v>6</v>
      </c>
      <c r="AB39" s="7"/>
      <c r="AC39" s="7">
        <f t="shared" si="10"/>
        <v>0.1714285714</v>
      </c>
      <c r="AD39" s="7">
        <f t="shared" si="11"/>
        <v>0.12</v>
      </c>
    </row>
    <row r="40">
      <c r="A40" s="3" t="s">
        <v>112</v>
      </c>
      <c r="B40" s="3">
        <v>12.0</v>
      </c>
      <c r="C40" s="3">
        <v>2.0</v>
      </c>
      <c r="D40" s="3">
        <v>2.0</v>
      </c>
      <c r="E40" s="3">
        <v>0.0</v>
      </c>
      <c r="F40" s="3">
        <v>1.0</v>
      </c>
      <c r="G40" s="3">
        <v>1.0</v>
      </c>
      <c r="H40" s="3">
        <v>0.0</v>
      </c>
      <c r="I40" s="3">
        <v>0.0</v>
      </c>
      <c r="J40" s="3">
        <v>0.0</v>
      </c>
      <c r="K40" s="3">
        <v>0.0</v>
      </c>
      <c r="L40" s="3"/>
      <c r="M40" s="5" t="s">
        <v>113</v>
      </c>
      <c r="N40" s="3"/>
      <c r="O40" s="3" t="s">
        <v>35</v>
      </c>
      <c r="Q40">
        <f t="shared" si="3"/>
        <v>14</v>
      </c>
      <c r="R40" s="7">
        <f t="shared" si="4"/>
        <v>0.1428571429</v>
      </c>
      <c r="T40">
        <f t="shared" si="5"/>
        <v>4</v>
      </c>
      <c r="U40">
        <f t="shared" ref="U40:V40" si="84">SUM(D40,F40,H40,J40)</f>
        <v>3</v>
      </c>
      <c r="V40">
        <f t="shared" si="84"/>
        <v>1</v>
      </c>
      <c r="W40" s="7">
        <f t="shared" si="7"/>
        <v>0.25</v>
      </c>
      <c r="Y40">
        <f t="shared" si="8"/>
        <v>18</v>
      </c>
      <c r="Z40">
        <f t="shared" ref="Z40:AA40" si="85">SUM(B40,D40,F40,H40,J40)</f>
        <v>15</v>
      </c>
      <c r="AA40">
        <f t="shared" si="85"/>
        <v>3</v>
      </c>
      <c r="AB40" s="7"/>
      <c r="AC40" s="7">
        <f t="shared" si="10"/>
        <v>0.1666666667</v>
      </c>
      <c r="AD40" s="7">
        <f t="shared" si="11"/>
        <v>0.1428571429</v>
      </c>
    </row>
    <row r="41">
      <c r="A41" s="3" t="s">
        <v>122</v>
      </c>
      <c r="B41" s="3">
        <v>15.0</v>
      </c>
      <c r="C41" s="3">
        <v>2.0</v>
      </c>
      <c r="D41" s="3">
        <v>0.0</v>
      </c>
      <c r="E41" s="3">
        <v>1.0</v>
      </c>
      <c r="F41" s="3">
        <v>0.0</v>
      </c>
      <c r="G41" s="3">
        <v>0.0</v>
      </c>
      <c r="H41" s="3">
        <v>2.0</v>
      </c>
      <c r="I41" s="3">
        <v>0.0</v>
      </c>
      <c r="J41" s="3">
        <v>0.0</v>
      </c>
      <c r="K41" s="3">
        <v>0.0</v>
      </c>
      <c r="L41" s="3"/>
      <c r="M41" s="5" t="s">
        <v>123</v>
      </c>
      <c r="O41" s="3" t="s">
        <v>35</v>
      </c>
      <c r="Q41">
        <f t="shared" si="3"/>
        <v>17</v>
      </c>
      <c r="R41" s="7">
        <f t="shared" si="4"/>
        <v>0.1176470588</v>
      </c>
      <c r="T41">
        <f t="shared" si="5"/>
        <v>3</v>
      </c>
      <c r="U41">
        <f t="shared" ref="U41:V41" si="86">SUM(D41,F41,H41,J41)</f>
        <v>2</v>
      </c>
      <c r="V41">
        <f t="shared" si="86"/>
        <v>1</v>
      </c>
      <c r="W41" s="7">
        <f t="shared" si="7"/>
        <v>0.3333333333</v>
      </c>
      <c r="Y41">
        <f t="shared" si="8"/>
        <v>20</v>
      </c>
      <c r="Z41">
        <f t="shared" ref="Z41:AA41" si="87">SUM(B41,D41,F41,H41,J41)</f>
        <v>17</v>
      </c>
      <c r="AA41">
        <f t="shared" si="87"/>
        <v>3</v>
      </c>
      <c r="AB41" s="7"/>
      <c r="AC41" s="7">
        <f t="shared" si="10"/>
        <v>0.15</v>
      </c>
      <c r="AD41" s="7">
        <f t="shared" si="11"/>
        <v>0.1176470588</v>
      </c>
    </row>
    <row r="42">
      <c r="A42" s="3" t="s">
        <v>126</v>
      </c>
      <c r="B42" s="3">
        <v>40.0</v>
      </c>
      <c r="C42" s="3">
        <v>3.0</v>
      </c>
      <c r="D42" s="3">
        <v>1.0</v>
      </c>
      <c r="E42" s="3">
        <v>0.0</v>
      </c>
      <c r="F42" s="3">
        <v>2.0</v>
      </c>
      <c r="G42" s="3">
        <v>2.0</v>
      </c>
      <c r="H42" s="3">
        <v>3.0</v>
      </c>
      <c r="I42" s="3">
        <v>2.0</v>
      </c>
      <c r="J42" s="3">
        <v>0.0</v>
      </c>
      <c r="K42" s="3">
        <v>1.0</v>
      </c>
      <c r="L42" s="3"/>
      <c r="M42" s="5" t="s">
        <v>127</v>
      </c>
      <c r="O42" s="3" t="s">
        <v>32</v>
      </c>
      <c r="Q42">
        <f t="shared" si="3"/>
        <v>43</v>
      </c>
      <c r="R42" s="7">
        <f t="shared" si="4"/>
        <v>0.06976744186</v>
      </c>
      <c r="T42">
        <f t="shared" si="5"/>
        <v>11</v>
      </c>
      <c r="U42">
        <f t="shared" ref="U42:V42" si="88">SUM(D42,F42,H42,J42)</f>
        <v>6</v>
      </c>
      <c r="V42">
        <f t="shared" si="88"/>
        <v>5</v>
      </c>
      <c r="W42" s="7">
        <f t="shared" si="7"/>
        <v>0.4545454545</v>
      </c>
      <c r="Y42">
        <f t="shared" si="8"/>
        <v>54</v>
      </c>
      <c r="Z42">
        <f t="shared" ref="Z42:AA42" si="89">SUM(B42,D42,F42,H42,J42)</f>
        <v>46</v>
      </c>
      <c r="AA42">
        <f t="shared" si="89"/>
        <v>8</v>
      </c>
      <c r="AB42" s="7"/>
      <c r="AC42" s="7">
        <f t="shared" si="10"/>
        <v>0.1481481481</v>
      </c>
      <c r="AD42" s="7">
        <f t="shared" si="11"/>
        <v>0.06976744186</v>
      </c>
    </row>
    <row r="43">
      <c r="A43" s="3" t="s">
        <v>124</v>
      </c>
      <c r="B43" s="3">
        <v>15.0</v>
      </c>
      <c r="C43" s="3">
        <v>2.0</v>
      </c>
      <c r="D43" s="3">
        <v>2.0</v>
      </c>
      <c r="E43" s="3">
        <v>0.0</v>
      </c>
      <c r="F43" s="3">
        <v>1.0</v>
      </c>
      <c r="G43" s="3">
        <v>0.0</v>
      </c>
      <c r="H43" s="3">
        <v>0.0</v>
      </c>
      <c r="I43" s="3">
        <v>0.0</v>
      </c>
      <c r="J43" s="3">
        <v>1.0</v>
      </c>
      <c r="K43" s="3">
        <v>0.0</v>
      </c>
      <c r="L43" s="3"/>
      <c r="M43" s="5" t="s">
        <v>125</v>
      </c>
      <c r="O43" s="3" t="s">
        <v>48</v>
      </c>
      <c r="Q43">
        <f t="shared" si="3"/>
        <v>17</v>
      </c>
      <c r="R43" s="7">
        <f t="shared" si="4"/>
        <v>0.1176470588</v>
      </c>
      <c r="T43">
        <f t="shared" si="5"/>
        <v>4</v>
      </c>
      <c r="U43">
        <f t="shared" ref="U43:V43" si="90">SUM(D43,F43,H43,J43)</f>
        <v>4</v>
      </c>
      <c r="V43">
        <f t="shared" si="90"/>
        <v>0</v>
      </c>
      <c r="W43" s="7">
        <f t="shared" si="7"/>
        <v>0</v>
      </c>
      <c r="Y43">
        <f t="shared" si="8"/>
        <v>21</v>
      </c>
      <c r="Z43">
        <f t="shared" ref="Z43:AA43" si="91">SUM(B43,D43,F43,H43,J43)</f>
        <v>19</v>
      </c>
      <c r="AA43">
        <f t="shared" si="91"/>
        <v>2</v>
      </c>
      <c r="AB43" s="7"/>
      <c r="AC43" s="7">
        <f t="shared" si="10"/>
        <v>0.09523809524</v>
      </c>
      <c r="AD43" s="7">
        <f t="shared" si="11"/>
        <v>0.1176470588</v>
      </c>
    </row>
    <row r="44">
      <c r="A44" s="3" t="s">
        <v>128</v>
      </c>
      <c r="B44" s="3">
        <v>13.0</v>
      </c>
      <c r="C44" s="3">
        <v>0.0</v>
      </c>
      <c r="D44" s="3">
        <v>1.0</v>
      </c>
      <c r="E44" s="3">
        <v>1.0</v>
      </c>
      <c r="F44" s="3">
        <v>1.0</v>
      </c>
      <c r="G44" s="3">
        <v>0.0</v>
      </c>
      <c r="H44" s="3"/>
      <c r="I44" s="3"/>
      <c r="J44" s="3"/>
      <c r="K44" s="3"/>
      <c r="L44" s="3"/>
      <c r="M44" s="5" t="s">
        <v>129</v>
      </c>
      <c r="O44" s="3" t="s">
        <v>48</v>
      </c>
      <c r="Q44">
        <f t="shared" si="3"/>
        <v>13</v>
      </c>
      <c r="R44" s="7">
        <f t="shared" si="4"/>
        <v>0</v>
      </c>
      <c r="T44">
        <f t="shared" si="5"/>
        <v>3</v>
      </c>
      <c r="U44">
        <f t="shared" ref="U44:V44" si="92">SUM(D44,F44,H44,J44)</f>
        <v>2</v>
      </c>
      <c r="V44">
        <f t="shared" si="92"/>
        <v>1</v>
      </c>
      <c r="W44" s="7">
        <f t="shared" si="7"/>
        <v>0.3333333333</v>
      </c>
      <c r="Y44">
        <f t="shared" si="8"/>
        <v>16</v>
      </c>
      <c r="Z44">
        <f t="shared" ref="Z44:AA44" si="93">SUM(B44,D44,F44,H44,J44)</f>
        <v>15</v>
      </c>
      <c r="AA44">
        <f t="shared" si="93"/>
        <v>1</v>
      </c>
      <c r="AB44" s="7"/>
      <c r="AC44" s="7">
        <f t="shared" si="10"/>
        <v>0.0625</v>
      </c>
      <c r="AD44" s="7">
        <f t="shared" si="11"/>
        <v>0</v>
      </c>
    </row>
    <row r="45">
      <c r="A45" s="3" t="s">
        <v>146</v>
      </c>
      <c r="B45" s="3">
        <v>19.0</v>
      </c>
      <c r="C45" s="3">
        <v>0.0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1.0</v>
      </c>
      <c r="L45" s="3"/>
      <c r="M45" s="5" t="s">
        <v>147</v>
      </c>
      <c r="N45" s="3"/>
      <c r="O45" s="3" t="s">
        <v>35</v>
      </c>
      <c r="Q45">
        <f t="shared" si="3"/>
        <v>19</v>
      </c>
      <c r="R45" s="7">
        <f t="shared" si="4"/>
        <v>0</v>
      </c>
      <c r="T45">
        <f t="shared" si="5"/>
        <v>1</v>
      </c>
      <c r="U45">
        <f t="shared" ref="U45:V45" si="94">SUM(D45,F45,H45,J45)</f>
        <v>0</v>
      </c>
      <c r="V45">
        <f t="shared" si="94"/>
        <v>1</v>
      </c>
      <c r="W45" s="7">
        <f t="shared" si="7"/>
        <v>1</v>
      </c>
      <c r="Y45">
        <f t="shared" si="8"/>
        <v>20</v>
      </c>
      <c r="Z45">
        <f t="shared" ref="Z45:AA45" si="95">SUM(B45,D45,F45,H45,J45)</f>
        <v>19</v>
      </c>
      <c r="AA45">
        <f t="shared" si="95"/>
        <v>1</v>
      </c>
      <c r="AB45" s="7"/>
      <c r="AC45" s="7">
        <f t="shared" si="10"/>
        <v>0.05</v>
      </c>
      <c r="AD45" s="7">
        <f t="shared" si="11"/>
        <v>0</v>
      </c>
    </row>
    <row r="46">
      <c r="P46" s="3" t="s">
        <v>148</v>
      </c>
      <c r="Q46">
        <f>SUM(Q2:Q45)</f>
        <v>864</v>
      </c>
      <c r="R46" s="7"/>
      <c r="W46" s="7"/>
      <c r="X46" s="3" t="s">
        <v>149</v>
      </c>
      <c r="Y46">
        <f>SUM(Y2:Y45)</f>
        <v>1200</v>
      </c>
      <c r="AB46" s="7"/>
      <c r="AC46" s="7"/>
      <c r="AD46" s="7"/>
    </row>
    <row r="47">
      <c r="A47" s="3"/>
      <c r="P47" s="3" t="s">
        <v>150</v>
      </c>
      <c r="Q47">
        <f>SUM(C2:C45)/Q46</f>
        <v>0.2546296296</v>
      </c>
      <c r="R47" s="7"/>
      <c r="W47" s="7"/>
      <c r="X47" s="3" t="s">
        <v>151</v>
      </c>
      <c r="Y47">
        <f>SUM(AA2:AA45)/SUM(Y2:Y45)</f>
        <v>0.3166666667</v>
      </c>
      <c r="AB47" s="7"/>
      <c r="AC47" s="7"/>
      <c r="AD47" s="7"/>
    </row>
    <row r="48">
      <c r="R48" s="7"/>
      <c r="W48" s="7"/>
      <c r="AB48" s="7"/>
      <c r="AC48" s="7"/>
      <c r="AD48" s="7"/>
    </row>
    <row r="49">
      <c r="R49" s="7"/>
      <c r="W49" s="7"/>
      <c r="AB49" s="7"/>
      <c r="AC49" s="7"/>
      <c r="AD49" s="7"/>
    </row>
    <row r="50">
      <c r="R50" s="7"/>
      <c r="W50" s="7"/>
      <c r="AB50" s="7"/>
      <c r="AC50" s="7"/>
      <c r="AD50" s="7"/>
    </row>
    <row r="51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3"/>
      <c r="S51" s="12"/>
      <c r="T51" s="12"/>
      <c r="U51" s="12"/>
      <c r="V51" s="12"/>
      <c r="W51" s="13"/>
      <c r="X51" s="12"/>
      <c r="Y51" s="12"/>
      <c r="Z51" s="12"/>
      <c r="AA51" s="12"/>
      <c r="AB51" s="13"/>
      <c r="AC51" s="13"/>
      <c r="AD51" s="13"/>
      <c r="AE51" s="12"/>
      <c r="AF51" s="12"/>
      <c r="AG51" s="12"/>
      <c r="AH51" s="12"/>
      <c r="AI51" s="12"/>
      <c r="AJ51" s="12"/>
    </row>
    <row r="52">
      <c r="R52" s="7"/>
      <c r="W52" s="7"/>
      <c r="AB52" s="7"/>
      <c r="AC52" s="7"/>
      <c r="AD52" s="7"/>
    </row>
    <row r="53">
      <c r="R53" s="7"/>
      <c r="W53" s="7"/>
      <c r="AB53" s="7"/>
      <c r="AC53" s="7"/>
      <c r="AD53" s="7"/>
    </row>
    <row r="54">
      <c r="R54" s="7"/>
      <c r="W54" s="7"/>
      <c r="AB54" s="7"/>
      <c r="AC54" s="7"/>
      <c r="AD54" s="7"/>
    </row>
    <row r="55">
      <c r="R55" s="7"/>
      <c r="W55" s="7"/>
      <c r="AB55" s="7"/>
      <c r="AC55" s="7"/>
      <c r="AD55" s="7"/>
    </row>
    <row r="56">
      <c r="W56" s="7"/>
      <c r="AB56" s="7"/>
      <c r="AC56" s="7"/>
      <c r="AD56" s="7"/>
    </row>
    <row r="57">
      <c r="R57" s="7"/>
      <c r="W57" s="7"/>
      <c r="AB57" s="7"/>
      <c r="AC57" s="7"/>
      <c r="AD57" s="7"/>
    </row>
    <row r="58">
      <c r="R58" s="7"/>
      <c r="W58" s="7"/>
      <c r="AB58" s="7"/>
      <c r="AC58" s="7"/>
      <c r="AD58" s="7"/>
    </row>
    <row r="59">
      <c r="R59" s="7"/>
      <c r="W59" s="7"/>
      <c r="AB59" s="7"/>
      <c r="AC59" s="7"/>
      <c r="AD59" s="7"/>
    </row>
    <row r="60">
      <c r="R60" s="7"/>
      <c r="W60" s="7"/>
      <c r="AB60" s="7"/>
      <c r="AC60" s="7"/>
      <c r="AD60" s="7"/>
    </row>
    <row r="61">
      <c r="R61" s="7"/>
      <c r="W61" s="7"/>
      <c r="AB61" s="7"/>
      <c r="AC61" s="7"/>
      <c r="AD61" s="7"/>
    </row>
    <row r="62">
      <c r="R62" s="7"/>
      <c r="W62" s="7"/>
      <c r="AB62" s="7"/>
      <c r="AC62" s="7"/>
      <c r="AD62" s="7"/>
    </row>
    <row r="63">
      <c r="R63" s="7"/>
      <c r="W63" s="7"/>
      <c r="AB63" s="7"/>
      <c r="AC63" s="7"/>
      <c r="AD63" s="7"/>
    </row>
    <row r="64">
      <c r="R64" s="7"/>
      <c r="W64" s="7"/>
      <c r="AB64" s="7"/>
      <c r="AC64" s="7"/>
      <c r="AD64" s="7"/>
    </row>
    <row r="65">
      <c r="R65" s="7"/>
      <c r="W65" s="7"/>
      <c r="AB65" s="7"/>
      <c r="AC65" s="7"/>
      <c r="AD65" s="7"/>
    </row>
    <row r="66">
      <c r="R66" s="7"/>
      <c r="W66" s="7"/>
      <c r="AB66" s="7"/>
      <c r="AC66" s="7"/>
      <c r="AD66" s="7"/>
    </row>
    <row r="67">
      <c r="R67" s="7"/>
      <c r="W67" s="7"/>
      <c r="AB67" s="7"/>
      <c r="AC67" s="7"/>
      <c r="AD67" s="7"/>
    </row>
    <row r="68">
      <c r="R68" s="7"/>
      <c r="W68" s="7"/>
      <c r="AB68" s="7"/>
      <c r="AC68" s="7"/>
      <c r="AD68" s="7"/>
    </row>
    <row r="69">
      <c r="R69" s="7"/>
      <c r="W69" s="7"/>
      <c r="AB69" s="7"/>
      <c r="AC69" s="7"/>
      <c r="AD69" s="7"/>
    </row>
    <row r="70">
      <c r="R70" s="7"/>
      <c r="W70" s="7"/>
      <c r="AB70" s="7"/>
      <c r="AC70" s="7"/>
      <c r="AD70" s="7"/>
    </row>
    <row r="71">
      <c r="R71" s="7"/>
      <c r="W71" s="7"/>
      <c r="AB71" s="7"/>
      <c r="AC71" s="7"/>
      <c r="AD71" s="7"/>
    </row>
    <row r="72">
      <c r="R72" s="7"/>
      <c r="W72" s="7"/>
      <c r="AB72" s="7"/>
      <c r="AC72" s="7"/>
      <c r="AD72" s="7"/>
    </row>
    <row r="73">
      <c r="R73" s="7"/>
      <c r="W73" s="7"/>
      <c r="AB73" s="7"/>
      <c r="AC73" s="7"/>
      <c r="AD73" s="7"/>
    </row>
    <row r="74">
      <c r="R74" s="7"/>
      <c r="W74" s="7"/>
      <c r="AB74" s="7"/>
      <c r="AC74" s="7"/>
      <c r="AD74" s="7"/>
    </row>
    <row r="75">
      <c r="R75" s="7"/>
      <c r="W75" s="7"/>
      <c r="AB75" s="7"/>
      <c r="AC75" s="7"/>
      <c r="AD75" s="7"/>
    </row>
    <row r="76">
      <c r="R76" s="7"/>
      <c r="W76" s="7"/>
      <c r="AB76" s="7"/>
      <c r="AC76" s="7"/>
      <c r="AD76" s="7"/>
    </row>
    <row r="77">
      <c r="R77" s="7"/>
      <c r="W77" s="7"/>
      <c r="AB77" s="7"/>
      <c r="AC77" s="7"/>
      <c r="AD77" s="7"/>
    </row>
    <row r="78">
      <c r="R78" s="7"/>
      <c r="W78" s="7"/>
      <c r="AB78" s="7"/>
      <c r="AC78" s="7"/>
      <c r="AD78" s="7"/>
    </row>
    <row r="79">
      <c r="R79" s="7"/>
      <c r="W79" s="7"/>
      <c r="AB79" s="7"/>
      <c r="AC79" s="7"/>
      <c r="AD79" s="7"/>
    </row>
    <row r="80">
      <c r="R80" s="7"/>
      <c r="W80" s="7"/>
      <c r="AB80" s="7"/>
      <c r="AC80" s="7"/>
      <c r="AD80" s="7"/>
    </row>
    <row r="81">
      <c r="R81" s="7"/>
      <c r="W81" s="7"/>
      <c r="AB81" s="7"/>
      <c r="AC81" s="7"/>
      <c r="AD81" s="7"/>
    </row>
    <row r="82">
      <c r="R82" s="7"/>
      <c r="W82" s="7"/>
      <c r="AB82" s="7"/>
      <c r="AC82" s="7"/>
      <c r="AD82" s="7"/>
    </row>
    <row r="83">
      <c r="R83" s="7"/>
      <c r="W83" s="7"/>
      <c r="AB83" s="7"/>
      <c r="AC83" s="7"/>
      <c r="AD83" s="7"/>
    </row>
    <row r="84">
      <c r="R84" s="7"/>
      <c r="W84" s="7"/>
      <c r="AB84" s="7"/>
      <c r="AC84" s="7"/>
      <c r="AD84" s="7"/>
    </row>
    <row r="85">
      <c r="R85" s="7"/>
      <c r="W85" s="7"/>
      <c r="AB85" s="7"/>
      <c r="AC85" s="7"/>
      <c r="AD85" s="7"/>
    </row>
    <row r="86">
      <c r="R86" s="7"/>
      <c r="W86" s="7"/>
      <c r="AB86" s="7"/>
      <c r="AC86" s="7"/>
      <c r="AD86" s="7"/>
    </row>
    <row r="87">
      <c r="R87" s="7"/>
      <c r="W87" s="7"/>
      <c r="AB87" s="7"/>
      <c r="AC87" s="7"/>
      <c r="AD87" s="7"/>
    </row>
    <row r="88">
      <c r="R88" s="7"/>
      <c r="W88" s="7"/>
      <c r="AB88" s="7"/>
      <c r="AC88" s="7"/>
      <c r="AD88" s="7"/>
    </row>
    <row r="89">
      <c r="R89" s="7"/>
      <c r="W89" s="7"/>
      <c r="AB89" s="7"/>
      <c r="AC89" s="7"/>
      <c r="AD89" s="7"/>
    </row>
    <row r="90">
      <c r="R90" s="7"/>
      <c r="W90" s="7"/>
      <c r="AB90" s="7"/>
      <c r="AC90" s="7"/>
      <c r="AD90" s="7"/>
    </row>
    <row r="91">
      <c r="R91" s="7"/>
      <c r="W91" s="7"/>
      <c r="AB91" s="7"/>
      <c r="AC91" s="7"/>
      <c r="AD91" s="7"/>
    </row>
    <row r="92">
      <c r="R92" s="7"/>
      <c r="W92" s="7"/>
      <c r="AB92" s="7"/>
      <c r="AC92" s="7"/>
      <c r="AD92" s="7"/>
    </row>
    <row r="93">
      <c r="R93" s="7"/>
      <c r="W93" s="7"/>
      <c r="AB93" s="7"/>
      <c r="AC93" s="7"/>
      <c r="AD93" s="7"/>
    </row>
    <row r="94">
      <c r="R94" s="7"/>
      <c r="W94" s="7"/>
      <c r="AB94" s="7"/>
      <c r="AC94" s="7"/>
      <c r="AD94" s="7"/>
    </row>
    <row r="95">
      <c r="R95" s="7"/>
      <c r="W95" s="7"/>
      <c r="AB95" s="7"/>
      <c r="AC95" s="7"/>
      <c r="AD95" s="7"/>
    </row>
    <row r="96">
      <c r="R96" s="7"/>
      <c r="W96" s="7"/>
      <c r="AB96" s="7"/>
      <c r="AC96" s="7"/>
      <c r="AD96" s="7"/>
    </row>
    <row r="97">
      <c r="R97" s="7"/>
      <c r="W97" s="7"/>
      <c r="AB97" s="7"/>
      <c r="AC97" s="7"/>
      <c r="AD97" s="7"/>
    </row>
    <row r="98">
      <c r="R98" s="7"/>
      <c r="W98" s="7"/>
      <c r="AB98" s="7"/>
      <c r="AC98" s="7"/>
      <c r="AD98" s="7"/>
    </row>
    <row r="99">
      <c r="R99" s="7"/>
      <c r="W99" s="7"/>
      <c r="AB99" s="7"/>
      <c r="AC99" s="7"/>
      <c r="AD99" s="7"/>
    </row>
    <row r="100">
      <c r="R100" s="7"/>
      <c r="W100" s="7"/>
      <c r="AB100" s="7"/>
      <c r="AC100" s="7"/>
      <c r="AD100" s="7"/>
    </row>
    <row r="101">
      <c r="R101" s="7"/>
      <c r="W101" s="7"/>
      <c r="AB101" s="7"/>
      <c r="AC101" s="7"/>
      <c r="AD101" s="7"/>
    </row>
    <row r="102">
      <c r="R102" s="7"/>
      <c r="W102" s="7"/>
      <c r="AB102" s="7"/>
      <c r="AC102" s="7"/>
      <c r="AD102" s="7"/>
    </row>
    <row r="103">
      <c r="R103" s="7"/>
      <c r="W103" s="7"/>
      <c r="AB103" s="7"/>
      <c r="AC103" s="7"/>
      <c r="AD103" s="7"/>
    </row>
    <row r="104">
      <c r="R104" s="7"/>
      <c r="W104" s="7"/>
      <c r="AB104" s="7"/>
      <c r="AC104" s="7"/>
      <c r="AD104" s="7"/>
    </row>
    <row r="105">
      <c r="R105" s="7"/>
      <c r="W105" s="7"/>
      <c r="AB105" s="7"/>
      <c r="AC105" s="7"/>
      <c r="AD105" s="7"/>
    </row>
    <row r="106">
      <c r="R106" s="7"/>
      <c r="W106" s="7"/>
      <c r="AB106" s="7"/>
      <c r="AC106" s="7"/>
      <c r="AD106" s="7"/>
    </row>
    <row r="107">
      <c r="R107" s="7"/>
      <c r="W107" s="7"/>
      <c r="AB107" s="7"/>
      <c r="AC107" s="7"/>
      <c r="AD107" s="7"/>
    </row>
    <row r="108">
      <c r="R108" s="7"/>
      <c r="W108" s="7"/>
      <c r="AB108" s="7"/>
      <c r="AC108" s="7"/>
      <c r="AD108" s="7"/>
    </row>
    <row r="109">
      <c r="R109" s="7"/>
      <c r="W109" s="7"/>
      <c r="AB109" s="7"/>
      <c r="AC109" s="7"/>
      <c r="AD109" s="7"/>
    </row>
    <row r="110">
      <c r="R110" s="7"/>
      <c r="W110" s="7"/>
      <c r="AB110" s="7"/>
      <c r="AC110" s="7"/>
      <c r="AD110" s="7"/>
    </row>
    <row r="111">
      <c r="R111" s="7"/>
      <c r="W111" s="7"/>
      <c r="AB111" s="7"/>
      <c r="AC111" s="7"/>
      <c r="AD111" s="7"/>
    </row>
    <row r="112">
      <c r="R112" s="7"/>
      <c r="W112" s="7"/>
      <c r="AB112" s="7"/>
      <c r="AC112" s="7"/>
      <c r="AD112" s="7"/>
    </row>
    <row r="113">
      <c r="R113" s="7"/>
      <c r="W113" s="7"/>
      <c r="AB113" s="7"/>
      <c r="AC113" s="7"/>
      <c r="AD113" s="7"/>
    </row>
    <row r="114">
      <c r="R114" s="7"/>
      <c r="W114" s="7"/>
      <c r="AB114" s="7"/>
      <c r="AC114" s="7"/>
      <c r="AD114" s="7"/>
    </row>
    <row r="115">
      <c r="R115" s="7"/>
      <c r="W115" s="7"/>
      <c r="AB115" s="7"/>
      <c r="AC115" s="7"/>
      <c r="AD115" s="7"/>
    </row>
    <row r="116">
      <c r="R116" s="7"/>
      <c r="W116" s="7"/>
      <c r="AB116" s="7"/>
      <c r="AC116" s="7"/>
      <c r="AD116" s="7"/>
    </row>
    <row r="117">
      <c r="R117" s="7"/>
      <c r="W117" s="7"/>
      <c r="AB117" s="7"/>
      <c r="AC117" s="7"/>
      <c r="AD117" s="7"/>
    </row>
    <row r="118">
      <c r="R118" s="7"/>
      <c r="W118" s="7"/>
      <c r="AB118" s="7"/>
      <c r="AC118" s="7"/>
      <c r="AD118" s="7"/>
    </row>
    <row r="119">
      <c r="R119" s="7"/>
      <c r="W119" s="7"/>
      <c r="AB119" s="7"/>
      <c r="AC119" s="7"/>
      <c r="AD119" s="7"/>
    </row>
    <row r="120">
      <c r="R120" s="7"/>
      <c r="W120" s="7"/>
      <c r="AB120" s="7"/>
      <c r="AC120" s="7"/>
      <c r="AD120" s="7"/>
    </row>
    <row r="121">
      <c r="R121" s="7"/>
      <c r="W121" s="7"/>
      <c r="AB121" s="7"/>
      <c r="AC121" s="7"/>
      <c r="AD121" s="7"/>
    </row>
    <row r="122">
      <c r="R122" s="7"/>
      <c r="W122" s="7"/>
      <c r="AB122" s="7"/>
      <c r="AC122" s="7"/>
      <c r="AD122" s="7"/>
    </row>
    <row r="123">
      <c r="R123" s="7"/>
      <c r="W123" s="7"/>
      <c r="AB123" s="7"/>
      <c r="AC123" s="7"/>
      <c r="AD123" s="7"/>
    </row>
    <row r="124">
      <c r="R124" s="7"/>
      <c r="W124" s="7"/>
      <c r="AB124" s="7"/>
      <c r="AC124" s="7"/>
      <c r="AD124" s="7"/>
    </row>
    <row r="125">
      <c r="R125" s="7"/>
      <c r="W125" s="7"/>
      <c r="AB125" s="7"/>
      <c r="AC125" s="7"/>
      <c r="AD125" s="7"/>
    </row>
    <row r="126">
      <c r="R126" s="7"/>
      <c r="W126" s="7"/>
      <c r="AB126" s="7"/>
      <c r="AC126" s="7"/>
      <c r="AD126" s="7"/>
    </row>
    <row r="127">
      <c r="R127" s="7"/>
      <c r="W127" s="7"/>
      <c r="AB127" s="7"/>
      <c r="AC127" s="7"/>
      <c r="AD127" s="7"/>
    </row>
    <row r="128">
      <c r="R128" s="7"/>
      <c r="W128" s="7"/>
      <c r="AB128" s="7"/>
      <c r="AC128" s="7"/>
      <c r="AD128" s="7"/>
    </row>
    <row r="129">
      <c r="R129" s="7"/>
      <c r="W129" s="7"/>
      <c r="AB129" s="7"/>
      <c r="AC129" s="7"/>
      <c r="AD129" s="7"/>
    </row>
    <row r="130">
      <c r="R130" s="7"/>
      <c r="W130" s="7"/>
      <c r="AB130" s="7"/>
      <c r="AC130" s="7"/>
      <c r="AD130" s="7"/>
    </row>
    <row r="131">
      <c r="R131" s="7"/>
      <c r="W131" s="7"/>
      <c r="AB131" s="7"/>
      <c r="AC131" s="7"/>
      <c r="AD131" s="7"/>
    </row>
    <row r="132">
      <c r="R132" s="7"/>
      <c r="W132" s="7"/>
      <c r="AB132" s="7"/>
      <c r="AC132" s="7"/>
      <c r="AD132" s="7"/>
    </row>
    <row r="133">
      <c r="R133" s="7"/>
      <c r="W133" s="7"/>
      <c r="AB133" s="7"/>
      <c r="AC133" s="7"/>
      <c r="AD133" s="7"/>
    </row>
    <row r="134">
      <c r="R134" s="7"/>
      <c r="W134" s="7"/>
      <c r="AB134" s="7"/>
      <c r="AC134" s="7"/>
      <c r="AD134" s="7"/>
    </row>
    <row r="135">
      <c r="R135" s="7"/>
      <c r="W135" s="7"/>
      <c r="AB135" s="7"/>
      <c r="AC135" s="7"/>
      <c r="AD135" s="7"/>
    </row>
    <row r="136">
      <c r="R136" s="7"/>
      <c r="W136" s="7"/>
      <c r="AB136" s="7"/>
      <c r="AC136" s="7"/>
      <c r="AD136" s="7"/>
    </row>
    <row r="137">
      <c r="R137" s="7"/>
      <c r="W137" s="7"/>
      <c r="AB137" s="7"/>
      <c r="AC137" s="7"/>
      <c r="AD137" s="7"/>
    </row>
    <row r="138">
      <c r="R138" s="7"/>
      <c r="W138" s="7"/>
      <c r="AB138" s="7"/>
      <c r="AC138" s="7"/>
      <c r="AD138" s="7"/>
    </row>
    <row r="139">
      <c r="R139" s="7"/>
      <c r="W139" s="7"/>
      <c r="AB139" s="7"/>
      <c r="AC139" s="7"/>
      <c r="AD139" s="7"/>
    </row>
    <row r="140">
      <c r="R140" s="7"/>
      <c r="W140" s="7"/>
      <c r="AB140" s="7"/>
      <c r="AC140" s="7"/>
      <c r="AD140" s="7"/>
    </row>
    <row r="141">
      <c r="R141" s="7"/>
      <c r="W141" s="7"/>
      <c r="AB141" s="7"/>
      <c r="AC141" s="7"/>
      <c r="AD141" s="7"/>
    </row>
    <row r="142">
      <c r="R142" s="7"/>
      <c r="W142" s="7"/>
      <c r="AB142" s="7"/>
      <c r="AC142" s="7"/>
      <c r="AD142" s="7"/>
    </row>
    <row r="143">
      <c r="R143" s="7"/>
      <c r="W143" s="7"/>
      <c r="AB143" s="7"/>
      <c r="AC143" s="7"/>
      <c r="AD143" s="7"/>
    </row>
    <row r="144">
      <c r="R144" s="7"/>
      <c r="W144" s="7"/>
      <c r="AB144" s="7"/>
      <c r="AC144" s="7"/>
      <c r="AD144" s="7"/>
    </row>
    <row r="145">
      <c r="R145" s="7"/>
      <c r="W145" s="7"/>
      <c r="AB145" s="7"/>
      <c r="AC145" s="7"/>
      <c r="AD145" s="7"/>
    </row>
    <row r="146">
      <c r="R146" s="7"/>
      <c r="W146" s="7"/>
      <c r="AB146" s="7"/>
      <c r="AC146" s="7"/>
      <c r="AD146" s="7"/>
    </row>
    <row r="147">
      <c r="R147" s="7"/>
      <c r="W147" s="7"/>
      <c r="AB147" s="7"/>
      <c r="AC147" s="7"/>
      <c r="AD147" s="7"/>
    </row>
    <row r="148">
      <c r="R148" s="7"/>
      <c r="W148" s="7"/>
      <c r="AB148" s="7"/>
      <c r="AC148" s="7"/>
      <c r="AD148" s="7"/>
    </row>
    <row r="149">
      <c r="R149" s="7"/>
      <c r="W149" s="7"/>
      <c r="AB149" s="7"/>
      <c r="AC149" s="7"/>
      <c r="AD149" s="7"/>
    </row>
    <row r="150">
      <c r="R150" s="7"/>
      <c r="W150" s="7"/>
      <c r="AB150" s="7"/>
      <c r="AC150" s="7"/>
      <c r="AD150" s="7"/>
    </row>
    <row r="151">
      <c r="R151" s="7"/>
      <c r="W151" s="7"/>
      <c r="AB151" s="7"/>
      <c r="AC151" s="7"/>
      <c r="AD151" s="7"/>
    </row>
    <row r="152">
      <c r="R152" s="7"/>
      <c r="W152" s="7"/>
      <c r="AB152" s="7"/>
      <c r="AC152" s="7"/>
      <c r="AD152" s="7"/>
    </row>
    <row r="153">
      <c r="R153" s="7"/>
      <c r="W153" s="7"/>
      <c r="AB153" s="7"/>
      <c r="AC153" s="7"/>
      <c r="AD153" s="7"/>
    </row>
    <row r="154">
      <c r="R154" s="7"/>
      <c r="W154" s="7"/>
      <c r="AB154" s="7"/>
      <c r="AC154" s="7"/>
      <c r="AD154" s="7"/>
    </row>
    <row r="155">
      <c r="R155" s="7"/>
      <c r="W155" s="7"/>
      <c r="AB155" s="7"/>
      <c r="AC155" s="7"/>
      <c r="AD155" s="7"/>
    </row>
    <row r="156">
      <c r="R156" s="7"/>
      <c r="W156" s="7"/>
      <c r="AB156" s="7"/>
      <c r="AC156" s="7"/>
      <c r="AD156" s="7"/>
    </row>
    <row r="157">
      <c r="R157" s="7"/>
      <c r="W157" s="7"/>
      <c r="AB157" s="7"/>
      <c r="AC157" s="7"/>
      <c r="AD157" s="7"/>
    </row>
    <row r="158">
      <c r="R158" s="7"/>
      <c r="W158" s="7"/>
      <c r="AB158" s="7"/>
      <c r="AC158" s="7"/>
      <c r="AD158" s="7"/>
    </row>
    <row r="159">
      <c r="R159" s="7"/>
      <c r="W159" s="7"/>
      <c r="AB159" s="7"/>
      <c r="AC159" s="7"/>
      <c r="AD159" s="7"/>
    </row>
    <row r="160">
      <c r="R160" s="7"/>
      <c r="W160" s="7"/>
      <c r="AB160" s="7"/>
      <c r="AC160" s="7"/>
      <c r="AD160" s="7"/>
    </row>
    <row r="161">
      <c r="R161" s="7"/>
      <c r="W161" s="7"/>
      <c r="AB161" s="7"/>
      <c r="AC161" s="7"/>
      <c r="AD161" s="7"/>
    </row>
    <row r="162">
      <c r="R162" s="7"/>
      <c r="W162" s="7"/>
      <c r="AB162" s="7"/>
      <c r="AC162" s="7"/>
      <c r="AD162" s="7"/>
    </row>
    <row r="163">
      <c r="R163" s="7"/>
      <c r="W163" s="7"/>
      <c r="AB163" s="7"/>
      <c r="AC163" s="7"/>
      <c r="AD163" s="7"/>
    </row>
    <row r="164">
      <c r="R164" s="7"/>
      <c r="W164" s="7"/>
      <c r="AB164" s="7"/>
      <c r="AC164" s="7"/>
      <c r="AD164" s="7"/>
    </row>
    <row r="165">
      <c r="R165" s="7"/>
      <c r="W165" s="7"/>
      <c r="AB165" s="7"/>
      <c r="AC165" s="7"/>
      <c r="AD165" s="7"/>
    </row>
    <row r="166">
      <c r="R166" s="7"/>
      <c r="W166" s="7"/>
      <c r="AB166" s="7"/>
      <c r="AC166" s="7"/>
      <c r="AD166" s="7"/>
    </row>
    <row r="167">
      <c r="R167" s="7"/>
      <c r="W167" s="7"/>
      <c r="AB167" s="7"/>
      <c r="AC167" s="7"/>
      <c r="AD167" s="7"/>
    </row>
    <row r="168">
      <c r="R168" s="7"/>
      <c r="W168" s="7"/>
      <c r="AB168" s="7"/>
      <c r="AC168" s="7"/>
      <c r="AD168" s="7"/>
    </row>
    <row r="169">
      <c r="R169" s="7"/>
      <c r="W169" s="7"/>
      <c r="AB169" s="7"/>
      <c r="AC169" s="7"/>
      <c r="AD169" s="7"/>
    </row>
    <row r="170">
      <c r="R170" s="7"/>
      <c r="W170" s="7"/>
      <c r="AB170" s="7"/>
      <c r="AC170" s="7"/>
      <c r="AD170" s="7"/>
    </row>
    <row r="171">
      <c r="R171" s="7"/>
      <c r="W171" s="7"/>
      <c r="AB171" s="7"/>
      <c r="AC171" s="7"/>
      <c r="AD171" s="7"/>
    </row>
    <row r="172">
      <c r="R172" s="7"/>
      <c r="W172" s="7"/>
      <c r="AB172" s="7"/>
      <c r="AC172" s="7"/>
      <c r="AD172" s="7"/>
    </row>
    <row r="173">
      <c r="R173" s="7"/>
      <c r="W173" s="7"/>
      <c r="AB173" s="7"/>
      <c r="AC173" s="7"/>
      <c r="AD173" s="7"/>
    </row>
    <row r="174">
      <c r="R174" s="7"/>
      <c r="W174" s="7"/>
      <c r="AB174" s="7"/>
      <c r="AC174" s="7"/>
      <c r="AD174" s="7"/>
    </row>
    <row r="175">
      <c r="R175" s="7"/>
      <c r="W175" s="7"/>
      <c r="AB175" s="7"/>
      <c r="AC175" s="7"/>
      <c r="AD175" s="7"/>
    </row>
    <row r="176">
      <c r="R176" s="7"/>
      <c r="W176" s="7"/>
      <c r="AB176" s="7"/>
      <c r="AC176" s="7"/>
      <c r="AD176" s="7"/>
    </row>
    <row r="177">
      <c r="R177" s="7"/>
      <c r="W177" s="7"/>
      <c r="AB177" s="7"/>
      <c r="AC177" s="7"/>
      <c r="AD177" s="7"/>
    </row>
    <row r="178">
      <c r="R178" s="7"/>
      <c r="W178" s="7"/>
      <c r="AB178" s="7"/>
      <c r="AC178" s="7"/>
      <c r="AD178" s="7"/>
    </row>
    <row r="179">
      <c r="R179" s="7"/>
      <c r="W179" s="7"/>
      <c r="AB179" s="7"/>
      <c r="AC179" s="7"/>
      <c r="AD179" s="7"/>
    </row>
    <row r="180">
      <c r="R180" s="7"/>
      <c r="W180" s="7"/>
      <c r="AB180" s="7"/>
      <c r="AC180" s="7"/>
      <c r="AD180" s="7"/>
    </row>
    <row r="181">
      <c r="R181" s="7"/>
      <c r="W181" s="7"/>
      <c r="AB181" s="7"/>
      <c r="AC181" s="7"/>
      <c r="AD181" s="7"/>
    </row>
    <row r="182">
      <c r="R182" s="7"/>
      <c r="W182" s="7"/>
      <c r="AB182" s="7"/>
      <c r="AC182" s="7"/>
      <c r="AD182" s="7"/>
    </row>
    <row r="183">
      <c r="R183" s="7"/>
      <c r="W183" s="7"/>
      <c r="AB183" s="7"/>
      <c r="AC183" s="7"/>
      <c r="AD183" s="7"/>
    </row>
    <row r="184">
      <c r="R184" s="7"/>
      <c r="W184" s="7"/>
      <c r="AB184" s="7"/>
      <c r="AC184" s="7"/>
      <c r="AD184" s="7"/>
    </row>
    <row r="185">
      <c r="R185" s="7"/>
      <c r="W185" s="7"/>
      <c r="AB185" s="7"/>
      <c r="AC185" s="7"/>
      <c r="AD185" s="7"/>
    </row>
    <row r="186">
      <c r="R186" s="7"/>
      <c r="W186" s="7"/>
      <c r="AB186" s="7"/>
      <c r="AC186" s="7"/>
      <c r="AD186" s="7"/>
    </row>
    <row r="187">
      <c r="R187" s="7"/>
      <c r="W187" s="7"/>
      <c r="AB187" s="7"/>
      <c r="AC187" s="7"/>
      <c r="AD187" s="7"/>
    </row>
    <row r="188">
      <c r="R188" s="7"/>
      <c r="W188" s="7"/>
      <c r="AB188" s="7"/>
      <c r="AC188" s="7"/>
      <c r="AD188" s="7"/>
    </row>
    <row r="189">
      <c r="R189" s="7"/>
      <c r="W189" s="7"/>
      <c r="AB189" s="7"/>
      <c r="AC189" s="7"/>
      <c r="AD189" s="7"/>
    </row>
    <row r="190">
      <c r="R190" s="7"/>
      <c r="W190" s="7"/>
      <c r="AB190" s="7"/>
      <c r="AC190" s="7"/>
      <c r="AD190" s="7"/>
    </row>
    <row r="191">
      <c r="R191" s="7"/>
      <c r="W191" s="7"/>
      <c r="AB191" s="7"/>
      <c r="AC191" s="7"/>
      <c r="AD191" s="7"/>
    </row>
    <row r="192">
      <c r="R192" s="7"/>
      <c r="W192" s="7"/>
      <c r="AB192" s="7"/>
      <c r="AC192" s="7"/>
      <c r="AD192" s="7"/>
    </row>
    <row r="193">
      <c r="R193" s="7"/>
      <c r="W193" s="7"/>
      <c r="AB193" s="7"/>
      <c r="AC193" s="7"/>
      <c r="AD193" s="7"/>
    </row>
    <row r="194">
      <c r="R194" s="7"/>
      <c r="W194" s="7"/>
      <c r="AB194" s="7"/>
      <c r="AC194" s="7"/>
      <c r="AD194" s="7"/>
    </row>
    <row r="195">
      <c r="R195" s="7"/>
      <c r="W195" s="7"/>
      <c r="AB195" s="7"/>
      <c r="AC195" s="7"/>
      <c r="AD195" s="7"/>
    </row>
    <row r="196">
      <c r="R196" s="7"/>
      <c r="W196" s="7"/>
      <c r="AB196" s="7"/>
      <c r="AC196" s="7"/>
      <c r="AD196" s="7"/>
    </row>
    <row r="197">
      <c r="R197" s="7"/>
      <c r="W197" s="7"/>
      <c r="AB197" s="7"/>
      <c r="AC197" s="7"/>
      <c r="AD197" s="7"/>
    </row>
    <row r="198">
      <c r="R198" s="7"/>
      <c r="W198" s="7"/>
      <c r="AB198" s="7"/>
      <c r="AC198" s="7"/>
      <c r="AD198" s="7"/>
    </row>
    <row r="199">
      <c r="R199" s="7"/>
      <c r="W199" s="7"/>
      <c r="AB199" s="7"/>
      <c r="AC199" s="7"/>
      <c r="AD199" s="7"/>
    </row>
    <row r="200">
      <c r="R200" s="7"/>
      <c r="W200" s="7"/>
      <c r="AB200" s="7"/>
      <c r="AC200" s="7"/>
      <c r="AD200" s="7"/>
    </row>
    <row r="201">
      <c r="R201" s="7"/>
      <c r="W201" s="7"/>
      <c r="AB201" s="7"/>
      <c r="AC201" s="7"/>
      <c r="AD201" s="7"/>
    </row>
    <row r="202">
      <c r="R202" s="7"/>
      <c r="W202" s="7"/>
      <c r="AB202" s="7"/>
      <c r="AC202" s="7"/>
      <c r="AD202" s="7"/>
    </row>
    <row r="203">
      <c r="R203" s="7"/>
      <c r="W203" s="7"/>
      <c r="AB203" s="7"/>
      <c r="AC203" s="7"/>
      <c r="AD203" s="7"/>
    </row>
    <row r="204">
      <c r="R204" s="7"/>
      <c r="W204" s="7"/>
      <c r="AB204" s="7"/>
      <c r="AC204" s="7"/>
      <c r="AD204" s="7"/>
    </row>
    <row r="205">
      <c r="R205" s="7"/>
      <c r="W205" s="7"/>
      <c r="AB205" s="7"/>
      <c r="AC205" s="7"/>
      <c r="AD205" s="7"/>
    </row>
    <row r="206">
      <c r="R206" s="7"/>
      <c r="W206" s="7"/>
      <c r="AB206" s="7"/>
      <c r="AC206" s="7"/>
      <c r="AD206" s="7"/>
    </row>
    <row r="207">
      <c r="R207" s="7"/>
      <c r="W207" s="7"/>
      <c r="AB207" s="7"/>
      <c r="AC207" s="7"/>
      <c r="AD207" s="7"/>
    </row>
    <row r="208">
      <c r="R208" s="7"/>
      <c r="W208" s="7"/>
      <c r="AB208" s="7"/>
      <c r="AC208" s="7"/>
      <c r="AD208" s="7"/>
    </row>
    <row r="209">
      <c r="R209" s="7"/>
      <c r="W209" s="7"/>
      <c r="AB209" s="7"/>
      <c r="AC209" s="7"/>
      <c r="AD209" s="7"/>
    </row>
    <row r="210">
      <c r="R210" s="7"/>
      <c r="W210" s="7"/>
      <c r="AB210" s="7"/>
      <c r="AC210" s="7"/>
      <c r="AD210" s="7"/>
    </row>
    <row r="211">
      <c r="R211" s="7"/>
      <c r="W211" s="7"/>
      <c r="AB211" s="7"/>
      <c r="AC211" s="7"/>
      <c r="AD211" s="7"/>
    </row>
    <row r="212">
      <c r="R212" s="7"/>
      <c r="W212" s="7"/>
      <c r="AB212" s="7"/>
      <c r="AC212" s="7"/>
      <c r="AD212" s="7"/>
    </row>
    <row r="213">
      <c r="R213" s="7"/>
      <c r="W213" s="7"/>
      <c r="AB213" s="7"/>
      <c r="AC213" s="7"/>
      <c r="AD213" s="7"/>
    </row>
    <row r="214">
      <c r="R214" s="7"/>
      <c r="W214" s="7"/>
      <c r="AB214" s="7"/>
      <c r="AC214" s="7"/>
      <c r="AD214" s="7"/>
    </row>
    <row r="215">
      <c r="R215" s="7"/>
      <c r="W215" s="7"/>
      <c r="AB215" s="7"/>
      <c r="AC215" s="7"/>
      <c r="AD215" s="7"/>
    </row>
    <row r="216">
      <c r="R216" s="7"/>
      <c r="W216" s="7"/>
      <c r="AB216" s="7"/>
      <c r="AC216" s="7"/>
      <c r="AD216" s="7"/>
    </row>
    <row r="217">
      <c r="R217" s="7"/>
      <c r="W217" s="7"/>
      <c r="AB217" s="7"/>
      <c r="AC217" s="7"/>
      <c r="AD217" s="7"/>
    </row>
    <row r="218">
      <c r="R218" s="7"/>
      <c r="W218" s="7"/>
      <c r="AB218" s="7"/>
      <c r="AC218" s="7"/>
      <c r="AD218" s="7"/>
    </row>
    <row r="219">
      <c r="R219" s="7"/>
      <c r="W219" s="7"/>
      <c r="AB219" s="7"/>
      <c r="AC219" s="7"/>
      <c r="AD219" s="7"/>
    </row>
    <row r="220">
      <c r="R220" s="7"/>
      <c r="W220" s="7"/>
      <c r="AB220" s="7"/>
      <c r="AC220" s="7"/>
      <c r="AD220" s="7"/>
    </row>
    <row r="221">
      <c r="R221" s="7"/>
      <c r="W221" s="7"/>
      <c r="AB221" s="7"/>
      <c r="AC221" s="7"/>
      <c r="AD221" s="7"/>
    </row>
    <row r="222">
      <c r="R222" s="7"/>
      <c r="W222" s="7"/>
      <c r="AB222" s="7"/>
      <c r="AC222" s="7"/>
      <c r="AD222" s="7"/>
    </row>
    <row r="223">
      <c r="R223" s="7"/>
      <c r="W223" s="7"/>
      <c r="AB223" s="7"/>
      <c r="AC223" s="7"/>
      <c r="AD223" s="7"/>
    </row>
    <row r="224">
      <c r="R224" s="7"/>
      <c r="W224" s="7"/>
      <c r="AB224" s="7"/>
      <c r="AC224" s="7"/>
      <c r="AD224" s="7"/>
    </row>
    <row r="225">
      <c r="R225" s="7"/>
      <c r="W225" s="7"/>
      <c r="AB225" s="7"/>
      <c r="AC225" s="7"/>
      <c r="AD225" s="7"/>
    </row>
    <row r="226">
      <c r="R226" s="7"/>
      <c r="W226" s="7"/>
      <c r="AB226" s="7"/>
      <c r="AC226" s="7"/>
      <c r="AD226" s="7"/>
    </row>
    <row r="227">
      <c r="R227" s="7"/>
      <c r="W227" s="7"/>
      <c r="AB227" s="7"/>
      <c r="AC227" s="7"/>
      <c r="AD227" s="7"/>
    </row>
    <row r="228">
      <c r="R228" s="7"/>
      <c r="W228" s="7"/>
      <c r="AB228" s="7"/>
      <c r="AC228" s="7"/>
      <c r="AD228" s="7"/>
    </row>
    <row r="229">
      <c r="R229" s="7"/>
      <c r="W229" s="7"/>
      <c r="AB229" s="7"/>
      <c r="AC229" s="7"/>
      <c r="AD229" s="7"/>
    </row>
    <row r="230">
      <c r="R230" s="7"/>
      <c r="W230" s="7"/>
      <c r="AB230" s="7"/>
      <c r="AC230" s="7"/>
      <c r="AD230" s="7"/>
    </row>
    <row r="231">
      <c r="R231" s="7"/>
      <c r="W231" s="7"/>
      <c r="AB231" s="7"/>
      <c r="AC231" s="7"/>
      <c r="AD231" s="7"/>
    </row>
    <row r="232">
      <c r="R232" s="7"/>
      <c r="W232" s="7"/>
      <c r="AB232" s="7"/>
      <c r="AC232" s="7"/>
      <c r="AD232" s="7"/>
    </row>
    <row r="233">
      <c r="R233" s="7"/>
      <c r="W233" s="7"/>
      <c r="AB233" s="7"/>
      <c r="AC233" s="7"/>
      <c r="AD233" s="7"/>
    </row>
    <row r="234">
      <c r="R234" s="7"/>
      <c r="W234" s="7"/>
      <c r="AB234" s="7"/>
      <c r="AC234" s="7"/>
      <c r="AD234" s="7"/>
    </row>
    <row r="235">
      <c r="R235" s="7"/>
      <c r="W235" s="7"/>
      <c r="AB235" s="7"/>
      <c r="AC235" s="7"/>
      <c r="AD235" s="7"/>
    </row>
    <row r="236">
      <c r="R236" s="7"/>
      <c r="W236" s="7"/>
      <c r="AB236" s="7"/>
      <c r="AC236" s="7"/>
      <c r="AD236" s="7"/>
    </row>
    <row r="237">
      <c r="R237" s="7"/>
      <c r="W237" s="7"/>
      <c r="AB237" s="7"/>
      <c r="AC237" s="7"/>
      <c r="AD237" s="7"/>
    </row>
    <row r="238">
      <c r="R238" s="7"/>
      <c r="W238" s="7"/>
      <c r="AB238" s="7"/>
      <c r="AC238" s="7"/>
      <c r="AD238" s="7"/>
    </row>
    <row r="239">
      <c r="R239" s="7"/>
      <c r="W239" s="7"/>
      <c r="AB239" s="7"/>
      <c r="AC239" s="7"/>
      <c r="AD239" s="7"/>
    </row>
    <row r="240">
      <c r="R240" s="7"/>
      <c r="W240" s="7"/>
      <c r="AB240" s="7"/>
      <c r="AC240" s="7"/>
      <c r="AD240" s="7"/>
    </row>
    <row r="241">
      <c r="R241" s="7"/>
      <c r="W241" s="7"/>
      <c r="AB241" s="7"/>
      <c r="AC241" s="7"/>
      <c r="AD241" s="7"/>
    </row>
    <row r="242">
      <c r="R242" s="7"/>
      <c r="W242" s="7"/>
      <c r="AB242" s="7"/>
      <c r="AC242" s="7"/>
      <c r="AD242" s="7"/>
    </row>
    <row r="243">
      <c r="R243" s="7"/>
      <c r="W243" s="7"/>
      <c r="AB243" s="7"/>
      <c r="AC243" s="7"/>
      <c r="AD243" s="7"/>
    </row>
    <row r="244">
      <c r="R244" s="7"/>
      <c r="W244" s="7"/>
      <c r="AB244" s="7"/>
      <c r="AC244" s="7"/>
      <c r="AD244" s="7"/>
    </row>
    <row r="245">
      <c r="R245" s="7"/>
      <c r="W245" s="7"/>
      <c r="AB245" s="7"/>
      <c r="AC245" s="7"/>
      <c r="AD245" s="7"/>
    </row>
    <row r="246">
      <c r="R246" s="7"/>
      <c r="W246" s="7"/>
      <c r="AB246" s="7"/>
      <c r="AC246" s="7"/>
      <c r="AD246" s="7"/>
    </row>
    <row r="247">
      <c r="R247" s="7"/>
      <c r="W247" s="7"/>
      <c r="AB247" s="7"/>
      <c r="AC247" s="7"/>
      <c r="AD247" s="7"/>
    </row>
    <row r="248">
      <c r="R248" s="7"/>
      <c r="W248" s="7"/>
      <c r="AB248" s="7"/>
      <c r="AC248" s="7"/>
      <c r="AD248" s="7"/>
    </row>
    <row r="249">
      <c r="R249" s="7"/>
      <c r="W249" s="7"/>
      <c r="AB249" s="7"/>
      <c r="AC249" s="7"/>
      <c r="AD249" s="7"/>
    </row>
    <row r="250">
      <c r="R250" s="7"/>
      <c r="W250" s="7"/>
      <c r="AB250" s="7"/>
      <c r="AC250" s="7"/>
      <c r="AD250" s="7"/>
    </row>
    <row r="251">
      <c r="R251" s="7"/>
      <c r="W251" s="7"/>
      <c r="AB251" s="7"/>
      <c r="AC251" s="7"/>
      <c r="AD251" s="7"/>
    </row>
    <row r="252">
      <c r="R252" s="7"/>
      <c r="W252" s="7"/>
      <c r="AB252" s="7"/>
      <c r="AC252" s="7"/>
      <c r="AD252" s="7"/>
    </row>
    <row r="253">
      <c r="R253" s="7"/>
      <c r="W253" s="7"/>
      <c r="AB253" s="7"/>
      <c r="AC253" s="7"/>
      <c r="AD253" s="7"/>
    </row>
    <row r="254">
      <c r="R254" s="7"/>
      <c r="W254" s="7"/>
      <c r="AB254" s="7"/>
      <c r="AC254" s="7"/>
      <c r="AD254" s="7"/>
    </row>
    <row r="255">
      <c r="R255" s="7"/>
      <c r="W255" s="7"/>
      <c r="AB255" s="7"/>
      <c r="AC255" s="7"/>
      <c r="AD255" s="7"/>
    </row>
    <row r="256">
      <c r="R256" s="7"/>
      <c r="W256" s="7"/>
      <c r="AB256" s="7"/>
      <c r="AC256" s="7"/>
      <c r="AD256" s="7"/>
    </row>
    <row r="257">
      <c r="R257" s="7"/>
      <c r="W257" s="7"/>
      <c r="AB257" s="7"/>
      <c r="AC257" s="7"/>
      <c r="AD257" s="7"/>
    </row>
    <row r="258">
      <c r="R258" s="7"/>
      <c r="W258" s="7"/>
      <c r="AB258" s="7"/>
      <c r="AC258" s="7"/>
      <c r="AD258" s="7"/>
    </row>
    <row r="259">
      <c r="R259" s="7"/>
      <c r="W259" s="7"/>
      <c r="AB259" s="7"/>
      <c r="AC259" s="7"/>
      <c r="AD259" s="7"/>
    </row>
    <row r="260">
      <c r="R260" s="7"/>
      <c r="W260" s="7"/>
      <c r="AB260" s="7"/>
      <c r="AC260" s="7"/>
      <c r="AD260" s="7"/>
    </row>
    <row r="261">
      <c r="R261" s="7"/>
      <c r="W261" s="7"/>
      <c r="AB261" s="7"/>
      <c r="AC261" s="7"/>
      <c r="AD261" s="7"/>
    </row>
    <row r="262">
      <c r="R262" s="7"/>
      <c r="W262" s="7"/>
      <c r="AB262" s="7"/>
      <c r="AC262" s="7"/>
      <c r="AD262" s="7"/>
    </row>
    <row r="263">
      <c r="R263" s="7"/>
      <c r="W263" s="7"/>
      <c r="AB263" s="7"/>
      <c r="AC263" s="7"/>
      <c r="AD263" s="7"/>
    </row>
    <row r="264">
      <c r="R264" s="7"/>
      <c r="W264" s="7"/>
      <c r="AB264" s="7"/>
      <c r="AC264" s="7"/>
      <c r="AD264" s="7"/>
    </row>
    <row r="265">
      <c r="R265" s="7"/>
      <c r="W265" s="7"/>
      <c r="AB265" s="7"/>
      <c r="AC265" s="7"/>
      <c r="AD265" s="7"/>
    </row>
    <row r="266">
      <c r="R266" s="7"/>
      <c r="W266" s="7"/>
      <c r="AB266" s="7"/>
      <c r="AC266" s="7"/>
      <c r="AD266" s="7"/>
    </row>
    <row r="267">
      <c r="R267" s="7"/>
      <c r="W267" s="7"/>
      <c r="AB267" s="7"/>
      <c r="AC267" s="7"/>
      <c r="AD267" s="7"/>
    </row>
    <row r="268">
      <c r="R268" s="7"/>
      <c r="W268" s="7"/>
      <c r="AB268" s="7"/>
      <c r="AC268" s="7"/>
      <c r="AD268" s="7"/>
    </row>
    <row r="269">
      <c r="R269" s="7"/>
      <c r="W269" s="7"/>
      <c r="AB269" s="7"/>
      <c r="AC269" s="7"/>
      <c r="AD269" s="7"/>
    </row>
    <row r="270">
      <c r="R270" s="7"/>
      <c r="W270" s="7"/>
      <c r="AB270" s="7"/>
      <c r="AC270" s="7"/>
      <c r="AD270" s="7"/>
    </row>
    <row r="271">
      <c r="R271" s="7"/>
      <c r="W271" s="7"/>
      <c r="AB271" s="7"/>
      <c r="AC271" s="7"/>
      <c r="AD271" s="7"/>
    </row>
    <row r="272">
      <c r="R272" s="7"/>
      <c r="W272" s="7"/>
      <c r="AB272" s="7"/>
      <c r="AC272" s="7"/>
      <c r="AD272" s="7"/>
    </row>
    <row r="273">
      <c r="R273" s="7"/>
      <c r="W273" s="7"/>
      <c r="AB273" s="7"/>
      <c r="AC273" s="7"/>
      <c r="AD273" s="7"/>
    </row>
    <row r="274">
      <c r="R274" s="7"/>
      <c r="W274" s="7"/>
      <c r="AB274" s="7"/>
      <c r="AC274" s="7"/>
      <c r="AD274" s="7"/>
    </row>
    <row r="275">
      <c r="R275" s="7"/>
      <c r="W275" s="7"/>
      <c r="AB275" s="7"/>
      <c r="AC275" s="7"/>
      <c r="AD275" s="7"/>
    </row>
    <row r="276">
      <c r="R276" s="7"/>
      <c r="W276" s="7"/>
      <c r="AB276" s="7"/>
      <c r="AC276" s="7"/>
      <c r="AD276" s="7"/>
    </row>
    <row r="277">
      <c r="R277" s="7"/>
      <c r="W277" s="7"/>
      <c r="AB277" s="7"/>
      <c r="AC277" s="7"/>
      <c r="AD277" s="7"/>
    </row>
    <row r="278">
      <c r="R278" s="7"/>
      <c r="W278" s="7"/>
      <c r="AB278" s="7"/>
      <c r="AC278" s="7"/>
      <c r="AD278" s="7"/>
    </row>
    <row r="279">
      <c r="R279" s="7"/>
      <c r="W279" s="7"/>
      <c r="AB279" s="7"/>
      <c r="AC279" s="7"/>
      <c r="AD279" s="7"/>
    </row>
    <row r="280">
      <c r="R280" s="7"/>
      <c r="W280" s="7"/>
      <c r="AB280" s="7"/>
      <c r="AC280" s="7"/>
      <c r="AD280" s="7"/>
    </row>
    <row r="281">
      <c r="R281" s="7"/>
      <c r="W281" s="7"/>
      <c r="AB281" s="7"/>
      <c r="AC281" s="7"/>
      <c r="AD281" s="7"/>
    </row>
    <row r="282">
      <c r="R282" s="7"/>
      <c r="W282" s="7"/>
      <c r="AB282" s="7"/>
      <c r="AC282" s="7"/>
      <c r="AD282" s="7"/>
    </row>
    <row r="283">
      <c r="R283" s="7"/>
      <c r="W283" s="7"/>
      <c r="AB283" s="7"/>
      <c r="AC283" s="7"/>
      <c r="AD283" s="7"/>
    </row>
    <row r="284">
      <c r="R284" s="7"/>
      <c r="W284" s="7"/>
      <c r="AB284" s="7"/>
      <c r="AC284" s="7"/>
      <c r="AD284" s="7"/>
    </row>
    <row r="285">
      <c r="R285" s="7"/>
      <c r="W285" s="7"/>
      <c r="AB285" s="7"/>
      <c r="AC285" s="7"/>
      <c r="AD285" s="7"/>
    </row>
    <row r="286">
      <c r="R286" s="7"/>
      <c r="W286" s="7"/>
      <c r="AB286" s="7"/>
      <c r="AC286" s="7"/>
      <c r="AD286" s="7"/>
    </row>
    <row r="287">
      <c r="R287" s="7"/>
      <c r="W287" s="7"/>
      <c r="AB287" s="7"/>
      <c r="AC287" s="7"/>
      <c r="AD287" s="7"/>
    </row>
    <row r="288">
      <c r="R288" s="7"/>
      <c r="W288" s="7"/>
      <c r="AB288" s="7"/>
      <c r="AC288" s="7"/>
      <c r="AD288" s="7"/>
    </row>
    <row r="289">
      <c r="R289" s="7"/>
      <c r="W289" s="7"/>
      <c r="AB289" s="7"/>
      <c r="AC289" s="7"/>
      <c r="AD289" s="7"/>
    </row>
    <row r="290">
      <c r="R290" s="7"/>
      <c r="W290" s="7"/>
      <c r="AB290" s="7"/>
      <c r="AC290" s="7"/>
      <c r="AD290" s="7"/>
    </row>
    <row r="291">
      <c r="R291" s="7"/>
      <c r="W291" s="7"/>
      <c r="AB291" s="7"/>
      <c r="AC291" s="7"/>
      <c r="AD291" s="7"/>
    </row>
    <row r="292">
      <c r="R292" s="7"/>
      <c r="W292" s="7"/>
      <c r="AB292" s="7"/>
      <c r="AC292" s="7"/>
      <c r="AD292" s="7"/>
    </row>
    <row r="293">
      <c r="R293" s="7"/>
      <c r="W293" s="7"/>
      <c r="AB293" s="7"/>
      <c r="AC293" s="7"/>
      <c r="AD293" s="7"/>
    </row>
    <row r="294">
      <c r="R294" s="7"/>
      <c r="W294" s="7"/>
      <c r="AB294" s="7"/>
      <c r="AC294" s="7"/>
      <c r="AD294" s="7"/>
    </row>
    <row r="295">
      <c r="R295" s="7"/>
      <c r="W295" s="7"/>
      <c r="AB295" s="7"/>
      <c r="AC295" s="7"/>
      <c r="AD295" s="7"/>
    </row>
    <row r="296">
      <c r="R296" s="7"/>
      <c r="W296" s="7"/>
      <c r="AB296" s="7"/>
      <c r="AC296" s="7"/>
      <c r="AD296" s="7"/>
    </row>
    <row r="297">
      <c r="R297" s="7"/>
      <c r="W297" s="7"/>
      <c r="AB297" s="7"/>
      <c r="AC297" s="7"/>
      <c r="AD297" s="7"/>
    </row>
    <row r="298">
      <c r="R298" s="7"/>
      <c r="W298" s="7"/>
      <c r="AB298" s="7"/>
      <c r="AC298" s="7"/>
      <c r="AD298" s="7"/>
    </row>
    <row r="299">
      <c r="R299" s="7"/>
      <c r="W299" s="7"/>
      <c r="AB299" s="7"/>
      <c r="AC299" s="7"/>
      <c r="AD299" s="7"/>
    </row>
    <row r="300">
      <c r="R300" s="7"/>
      <c r="W300" s="7"/>
      <c r="AB300" s="7"/>
      <c r="AC300" s="7"/>
      <c r="AD300" s="7"/>
    </row>
    <row r="301">
      <c r="R301" s="7"/>
      <c r="W301" s="7"/>
      <c r="AB301" s="7"/>
      <c r="AC301" s="7"/>
      <c r="AD301" s="7"/>
    </row>
    <row r="302">
      <c r="R302" s="7"/>
      <c r="W302" s="7"/>
      <c r="AB302" s="7"/>
      <c r="AC302" s="7"/>
      <c r="AD302" s="7"/>
    </row>
    <row r="303">
      <c r="R303" s="7"/>
      <c r="W303" s="7"/>
      <c r="AB303" s="7"/>
      <c r="AC303" s="7"/>
      <c r="AD303" s="7"/>
    </row>
    <row r="304">
      <c r="R304" s="7"/>
      <c r="W304" s="7"/>
      <c r="AB304" s="7"/>
      <c r="AC304" s="7"/>
      <c r="AD304" s="7"/>
    </row>
    <row r="305">
      <c r="R305" s="7"/>
      <c r="W305" s="7"/>
      <c r="AB305" s="7"/>
      <c r="AC305" s="7"/>
      <c r="AD305" s="7"/>
    </row>
    <row r="306">
      <c r="R306" s="7"/>
      <c r="W306" s="7"/>
      <c r="AB306" s="7"/>
      <c r="AC306" s="7"/>
      <c r="AD306" s="7"/>
    </row>
    <row r="307">
      <c r="R307" s="7"/>
      <c r="W307" s="7"/>
      <c r="AB307" s="7"/>
      <c r="AC307" s="7"/>
      <c r="AD307" s="7"/>
    </row>
    <row r="308">
      <c r="R308" s="7"/>
      <c r="W308" s="7"/>
      <c r="AB308" s="7"/>
      <c r="AC308" s="7"/>
      <c r="AD308" s="7"/>
    </row>
    <row r="309">
      <c r="R309" s="7"/>
      <c r="W309" s="7"/>
      <c r="AB309" s="7"/>
      <c r="AC309" s="7"/>
      <c r="AD309" s="7"/>
    </row>
    <row r="310">
      <c r="R310" s="7"/>
      <c r="W310" s="7"/>
      <c r="AB310" s="7"/>
      <c r="AC310" s="7"/>
      <c r="AD310" s="7"/>
    </row>
    <row r="311">
      <c r="R311" s="7"/>
      <c r="W311" s="7"/>
      <c r="AB311" s="7"/>
      <c r="AC311" s="7"/>
      <c r="AD311" s="7"/>
    </row>
    <row r="312">
      <c r="R312" s="7"/>
      <c r="W312" s="7"/>
      <c r="AB312" s="7"/>
      <c r="AC312" s="7"/>
      <c r="AD312" s="7"/>
    </row>
    <row r="313">
      <c r="R313" s="7"/>
      <c r="W313" s="7"/>
      <c r="AB313" s="7"/>
      <c r="AC313" s="7"/>
      <c r="AD313" s="7"/>
    </row>
    <row r="314">
      <c r="R314" s="7"/>
      <c r="W314" s="7"/>
      <c r="AB314" s="7"/>
      <c r="AC314" s="7"/>
      <c r="AD314" s="7"/>
    </row>
    <row r="315">
      <c r="R315" s="7"/>
      <c r="W315" s="7"/>
      <c r="AB315" s="7"/>
      <c r="AC315" s="7"/>
      <c r="AD315" s="7"/>
    </row>
    <row r="316">
      <c r="R316" s="7"/>
      <c r="W316" s="7"/>
      <c r="AB316" s="7"/>
      <c r="AC316" s="7"/>
      <c r="AD316" s="7"/>
    </row>
    <row r="317">
      <c r="R317" s="7"/>
      <c r="W317" s="7"/>
      <c r="AB317" s="7"/>
      <c r="AC317" s="7"/>
      <c r="AD317" s="7"/>
    </row>
    <row r="318">
      <c r="R318" s="7"/>
      <c r="W318" s="7"/>
      <c r="AB318" s="7"/>
      <c r="AC318" s="7"/>
      <c r="AD318" s="7"/>
    </row>
    <row r="319">
      <c r="R319" s="7"/>
      <c r="W319" s="7"/>
      <c r="AB319" s="7"/>
      <c r="AC319" s="7"/>
      <c r="AD319" s="7"/>
    </row>
    <row r="320">
      <c r="R320" s="7"/>
      <c r="W320" s="7"/>
      <c r="AB320" s="7"/>
      <c r="AC320" s="7"/>
      <c r="AD320" s="7"/>
    </row>
    <row r="321">
      <c r="R321" s="7"/>
      <c r="W321" s="7"/>
      <c r="AB321" s="7"/>
      <c r="AC321" s="7"/>
      <c r="AD321" s="7"/>
    </row>
    <row r="322">
      <c r="R322" s="7"/>
      <c r="W322" s="7"/>
      <c r="AB322" s="7"/>
      <c r="AC322" s="7"/>
      <c r="AD322" s="7"/>
    </row>
    <row r="323">
      <c r="R323" s="7"/>
      <c r="W323" s="7"/>
      <c r="AB323" s="7"/>
      <c r="AC323" s="7"/>
      <c r="AD323" s="7"/>
    </row>
    <row r="324">
      <c r="R324" s="7"/>
      <c r="W324" s="7"/>
      <c r="AB324" s="7"/>
      <c r="AC324" s="7"/>
      <c r="AD324" s="7"/>
    </row>
    <row r="325">
      <c r="R325" s="7"/>
      <c r="W325" s="7"/>
      <c r="AB325" s="7"/>
      <c r="AC325" s="7"/>
      <c r="AD325" s="7"/>
    </row>
    <row r="326">
      <c r="R326" s="7"/>
      <c r="W326" s="7"/>
      <c r="AB326" s="7"/>
      <c r="AC326" s="7"/>
      <c r="AD326" s="7"/>
    </row>
    <row r="327">
      <c r="R327" s="7"/>
      <c r="W327" s="7"/>
      <c r="AB327" s="7"/>
      <c r="AC327" s="7"/>
      <c r="AD327" s="7"/>
    </row>
    <row r="328">
      <c r="R328" s="7"/>
      <c r="W328" s="7"/>
      <c r="AB328" s="7"/>
      <c r="AC328" s="7"/>
      <c r="AD328" s="7"/>
    </row>
    <row r="329">
      <c r="R329" s="7"/>
      <c r="W329" s="7"/>
      <c r="AB329" s="7"/>
      <c r="AC329" s="7"/>
      <c r="AD329" s="7"/>
    </row>
    <row r="330">
      <c r="R330" s="7"/>
      <c r="W330" s="7"/>
      <c r="AB330" s="7"/>
      <c r="AC330" s="7"/>
      <c r="AD330" s="7"/>
    </row>
    <row r="331">
      <c r="R331" s="7"/>
      <c r="W331" s="7"/>
      <c r="AB331" s="7"/>
      <c r="AC331" s="7"/>
      <c r="AD331" s="7"/>
    </row>
    <row r="332">
      <c r="R332" s="7"/>
      <c r="W332" s="7"/>
      <c r="AB332" s="7"/>
      <c r="AC332" s="7"/>
      <c r="AD332" s="7"/>
    </row>
    <row r="333">
      <c r="R333" s="7"/>
      <c r="W333" s="7"/>
      <c r="AB333" s="7"/>
      <c r="AC333" s="7"/>
      <c r="AD333" s="7"/>
    </row>
    <row r="334">
      <c r="R334" s="7"/>
      <c r="W334" s="7"/>
      <c r="AB334" s="7"/>
      <c r="AC334" s="7"/>
      <c r="AD334" s="7"/>
    </row>
    <row r="335">
      <c r="R335" s="7"/>
      <c r="W335" s="7"/>
      <c r="AB335" s="7"/>
      <c r="AC335" s="7"/>
      <c r="AD335" s="7"/>
    </row>
    <row r="336">
      <c r="R336" s="7"/>
      <c r="W336" s="7"/>
      <c r="AB336" s="7"/>
      <c r="AC336" s="7"/>
      <c r="AD336" s="7"/>
    </row>
    <row r="337">
      <c r="R337" s="7"/>
      <c r="W337" s="7"/>
      <c r="AB337" s="7"/>
      <c r="AC337" s="7"/>
      <c r="AD337" s="7"/>
    </row>
    <row r="338">
      <c r="R338" s="7"/>
      <c r="W338" s="7"/>
      <c r="AB338" s="7"/>
      <c r="AC338" s="7"/>
      <c r="AD338" s="7"/>
    </row>
    <row r="339">
      <c r="R339" s="7"/>
      <c r="W339" s="7"/>
      <c r="AB339" s="7"/>
      <c r="AC339" s="7"/>
      <c r="AD339" s="7"/>
    </row>
    <row r="340">
      <c r="R340" s="7"/>
      <c r="W340" s="7"/>
      <c r="AB340" s="7"/>
      <c r="AC340" s="7"/>
      <c r="AD340" s="7"/>
    </row>
    <row r="341">
      <c r="R341" s="7"/>
      <c r="W341" s="7"/>
      <c r="AB341" s="7"/>
      <c r="AC341" s="7"/>
      <c r="AD341" s="7"/>
    </row>
    <row r="342">
      <c r="R342" s="7"/>
      <c r="W342" s="7"/>
      <c r="AB342" s="7"/>
      <c r="AC342" s="7"/>
      <c r="AD342" s="7"/>
    </row>
    <row r="343">
      <c r="R343" s="7"/>
      <c r="W343" s="7"/>
      <c r="AB343" s="7"/>
      <c r="AC343" s="7"/>
      <c r="AD343" s="7"/>
    </row>
    <row r="344">
      <c r="R344" s="7"/>
      <c r="W344" s="7"/>
      <c r="AB344" s="7"/>
      <c r="AC344" s="7"/>
      <c r="AD344" s="7"/>
    </row>
    <row r="345">
      <c r="R345" s="7"/>
      <c r="W345" s="7"/>
      <c r="AB345" s="7"/>
      <c r="AC345" s="7"/>
      <c r="AD345" s="7"/>
    </row>
    <row r="346">
      <c r="R346" s="7"/>
      <c r="W346" s="7"/>
      <c r="AB346" s="7"/>
      <c r="AC346" s="7"/>
      <c r="AD346" s="7"/>
    </row>
    <row r="347">
      <c r="R347" s="7"/>
      <c r="W347" s="7"/>
      <c r="AB347" s="7"/>
      <c r="AC347" s="7"/>
      <c r="AD347" s="7"/>
    </row>
    <row r="348">
      <c r="R348" s="7"/>
      <c r="W348" s="7"/>
      <c r="AB348" s="7"/>
      <c r="AC348" s="7"/>
      <c r="AD348" s="7"/>
    </row>
    <row r="349">
      <c r="R349" s="7"/>
      <c r="W349" s="7"/>
      <c r="AB349" s="7"/>
      <c r="AC349" s="7"/>
      <c r="AD349" s="7"/>
    </row>
    <row r="350">
      <c r="R350" s="7"/>
      <c r="W350" s="7"/>
      <c r="AB350" s="7"/>
      <c r="AC350" s="7"/>
      <c r="AD350" s="7"/>
    </row>
    <row r="351">
      <c r="R351" s="7"/>
      <c r="W351" s="7"/>
      <c r="AB351" s="7"/>
      <c r="AC351" s="7"/>
      <c r="AD351" s="7"/>
    </row>
    <row r="352">
      <c r="R352" s="7"/>
      <c r="W352" s="7"/>
      <c r="AB352" s="7"/>
      <c r="AC352" s="7"/>
      <c r="AD352" s="7"/>
    </row>
    <row r="353">
      <c r="R353" s="7"/>
      <c r="W353" s="7"/>
      <c r="AB353" s="7"/>
      <c r="AC353" s="7"/>
      <c r="AD353" s="7"/>
    </row>
    <row r="354">
      <c r="R354" s="7"/>
      <c r="W354" s="7"/>
      <c r="AB354" s="7"/>
      <c r="AC354" s="7"/>
      <c r="AD354" s="7"/>
    </row>
    <row r="355">
      <c r="R355" s="7"/>
      <c r="W355" s="7"/>
      <c r="AB355" s="7"/>
      <c r="AC355" s="7"/>
      <c r="AD355" s="7"/>
    </row>
    <row r="356">
      <c r="R356" s="7"/>
      <c r="W356" s="7"/>
      <c r="AB356" s="7"/>
      <c r="AC356" s="7"/>
      <c r="AD356" s="7"/>
    </row>
    <row r="357">
      <c r="R357" s="7"/>
      <c r="W357" s="7"/>
      <c r="AB357" s="7"/>
      <c r="AC357" s="7"/>
      <c r="AD357" s="7"/>
    </row>
    <row r="358">
      <c r="R358" s="7"/>
      <c r="W358" s="7"/>
      <c r="AB358" s="7"/>
      <c r="AC358" s="7"/>
      <c r="AD358" s="7"/>
    </row>
    <row r="359">
      <c r="R359" s="7"/>
      <c r="W359" s="7"/>
      <c r="AB359" s="7"/>
      <c r="AC359" s="7"/>
      <c r="AD359" s="7"/>
    </row>
    <row r="360">
      <c r="R360" s="7"/>
      <c r="W360" s="7"/>
      <c r="AB360" s="7"/>
      <c r="AC360" s="7"/>
      <c r="AD360" s="7"/>
    </row>
    <row r="361">
      <c r="R361" s="7"/>
      <c r="W361" s="7"/>
      <c r="AB361" s="7"/>
      <c r="AC361" s="7"/>
      <c r="AD361" s="7"/>
    </row>
    <row r="362">
      <c r="R362" s="7"/>
      <c r="W362" s="7"/>
      <c r="AB362" s="7"/>
      <c r="AC362" s="7"/>
      <c r="AD362" s="7"/>
    </row>
    <row r="363">
      <c r="R363" s="7"/>
      <c r="W363" s="7"/>
      <c r="AB363" s="7"/>
      <c r="AC363" s="7"/>
      <c r="AD363" s="7"/>
    </row>
    <row r="364">
      <c r="R364" s="7"/>
      <c r="W364" s="7"/>
      <c r="AB364" s="7"/>
      <c r="AC364" s="7"/>
      <c r="AD364" s="7"/>
    </row>
    <row r="365">
      <c r="R365" s="7"/>
      <c r="W365" s="7"/>
      <c r="AB365" s="7"/>
      <c r="AC365" s="7"/>
      <c r="AD365" s="7"/>
    </row>
    <row r="366">
      <c r="R366" s="7"/>
      <c r="W366" s="7"/>
      <c r="AB366" s="7"/>
      <c r="AC366" s="7"/>
      <c r="AD366" s="7"/>
    </row>
    <row r="367">
      <c r="R367" s="7"/>
      <c r="W367" s="7"/>
      <c r="AB367" s="7"/>
      <c r="AC367" s="7"/>
      <c r="AD367" s="7"/>
    </row>
    <row r="368">
      <c r="R368" s="7"/>
      <c r="W368" s="7"/>
      <c r="AB368" s="7"/>
      <c r="AC368" s="7"/>
      <c r="AD368" s="7"/>
    </row>
    <row r="369">
      <c r="R369" s="7"/>
      <c r="W369" s="7"/>
      <c r="AB369" s="7"/>
      <c r="AC369" s="7"/>
      <c r="AD369" s="7"/>
    </row>
    <row r="370">
      <c r="R370" s="7"/>
      <c r="W370" s="7"/>
      <c r="AB370" s="7"/>
      <c r="AC370" s="7"/>
      <c r="AD370" s="7"/>
    </row>
    <row r="371">
      <c r="R371" s="7"/>
      <c r="W371" s="7"/>
      <c r="AB371" s="7"/>
      <c r="AC371" s="7"/>
      <c r="AD371" s="7"/>
    </row>
    <row r="372">
      <c r="R372" s="7"/>
      <c r="W372" s="7"/>
      <c r="AB372" s="7"/>
      <c r="AC372" s="7"/>
      <c r="AD372" s="7"/>
    </row>
    <row r="373">
      <c r="R373" s="7"/>
      <c r="W373" s="7"/>
      <c r="AB373" s="7"/>
      <c r="AC373" s="7"/>
      <c r="AD373" s="7"/>
    </row>
    <row r="374">
      <c r="R374" s="7"/>
      <c r="W374" s="7"/>
      <c r="AB374" s="7"/>
      <c r="AC374" s="7"/>
      <c r="AD374" s="7"/>
    </row>
    <row r="375">
      <c r="R375" s="7"/>
      <c r="W375" s="7"/>
      <c r="AB375" s="7"/>
      <c r="AC375" s="7"/>
      <c r="AD375" s="7"/>
    </row>
    <row r="376">
      <c r="R376" s="7"/>
      <c r="W376" s="7"/>
      <c r="AB376" s="7"/>
      <c r="AC376" s="7"/>
      <c r="AD376" s="7"/>
    </row>
    <row r="377">
      <c r="R377" s="7"/>
      <c r="W377" s="7"/>
      <c r="AB377" s="7"/>
      <c r="AC377" s="7"/>
      <c r="AD377" s="7"/>
    </row>
    <row r="378">
      <c r="R378" s="7"/>
      <c r="W378" s="7"/>
      <c r="AB378" s="7"/>
      <c r="AC378" s="7"/>
      <c r="AD378" s="7"/>
    </row>
    <row r="379">
      <c r="R379" s="7"/>
      <c r="W379" s="7"/>
      <c r="AB379" s="7"/>
      <c r="AC379" s="7"/>
      <c r="AD379" s="7"/>
    </row>
    <row r="380">
      <c r="R380" s="7"/>
      <c r="W380" s="7"/>
      <c r="AB380" s="7"/>
      <c r="AC380" s="7"/>
      <c r="AD380" s="7"/>
    </row>
    <row r="381">
      <c r="R381" s="7"/>
      <c r="W381" s="7"/>
      <c r="AB381" s="7"/>
      <c r="AC381" s="7"/>
      <c r="AD381" s="7"/>
    </row>
    <row r="382">
      <c r="R382" s="7"/>
      <c r="W382" s="7"/>
      <c r="AB382" s="7"/>
      <c r="AC382" s="7"/>
      <c r="AD382" s="7"/>
    </row>
    <row r="383">
      <c r="R383" s="7"/>
      <c r="W383" s="7"/>
      <c r="AB383" s="7"/>
      <c r="AC383" s="7"/>
      <c r="AD383" s="7"/>
    </row>
    <row r="384">
      <c r="R384" s="7"/>
      <c r="W384" s="7"/>
      <c r="AB384" s="7"/>
      <c r="AC384" s="7"/>
      <c r="AD384" s="7"/>
    </row>
    <row r="385">
      <c r="R385" s="7"/>
      <c r="W385" s="7"/>
      <c r="AB385" s="7"/>
      <c r="AC385" s="7"/>
      <c r="AD385" s="7"/>
    </row>
    <row r="386">
      <c r="R386" s="7"/>
      <c r="W386" s="7"/>
      <c r="AB386" s="7"/>
      <c r="AC386" s="7"/>
      <c r="AD386" s="7"/>
    </row>
    <row r="387">
      <c r="R387" s="7"/>
      <c r="W387" s="7"/>
      <c r="AB387" s="7"/>
      <c r="AC387" s="7"/>
      <c r="AD387" s="7"/>
    </row>
    <row r="388">
      <c r="R388" s="7"/>
      <c r="W388" s="7"/>
      <c r="AB388" s="7"/>
      <c r="AC388" s="7"/>
      <c r="AD388" s="7"/>
    </row>
    <row r="389">
      <c r="R389" s="7"/>
      <c r="W389" s="7"/>
      <c r="AB389" s="7"/>
      <c r="AC389" s="7"/>
      <c r="AD389" s="7"/>
    </row>
    <row r="390">
      <c r="R390" s="7"/>
      <c r="W390" s="7"/>
      <c r="AB390" s="7"/>
      <c r="AC390" s="7"/>
      <c r="AD390" s="7"/>
    </row>
    <row r="391">
      <c r="R391" s="7"/>
      <c r="W391" s="7"/>
      <c r="AB391" s="7"/>
      <c r="AC391" s="7"/>
      <c r="AD391" s="7"/>
    </row>
    <row r="392">
      <c r="R392" s="7"/>
      <c r="W392" s="7"/>
      <c r="AB392" s="7"/>
      <c r="AC392" s="7"/>
      <c r="AD392" s="7"/>
    </row>
    <row r="393">
      <c r="R393" s="7"/>
      <c r="W393" s="7"/>
      <c r="AB393" s="7"/>
      <c r="AC393" s="7"/>
      <c r="AD393" s="7"/>
    </row>
    <row r="394">
      <c r="R394" s="7"/>
      <c r="W394" s="7"/>
      <c r="AB394" s="7"/>
      <c r="AC394" s="7"/>
      <c r="AD394" s="7"/>
    </row>
    <row r="395">
      <c r="R395" s="7"/>
      <c r="W395" s="7"/>
      <c r="AB395" s="7"/>
      <c r="AC395" s="7"/>
      <c r="AD395" s="7"/>
    </row>
    <row r="396">
      <c r="R396" s="7"/>
      <c r="W396" s="7"/>
      <c r="AB396" s="7"/>
      <c r="AC396" s="7"/>
      <c r="AD396" s="7"/>
    </row>
    <row r="397">
      <c r="R397" s="7"/>
      <c r="W397" s="7"/>
      <c r="AB397" s="7"/>
      <c r="AC397" s="7"/>
      <c r="AD397" s="7"/>
    </row>
    <row r="398">
      <c r="R398" s="7"/>
      <c r="W398" s="7"/>
      <c r="AB398" s="7"/>
      <c r="AC398" s="7"/>
      <c r="AD398" s="7"/>
    </row>
    <row r="399">
      <c r="R399" s="7"/>
      <c r="W399" s="7"/>
      <c r="AB399" s="7"/>
      <c r="AC399" s="7"/>
      <c r="AD399" s="7"/>
    </row>
    <row r="400">
      <c r="R400" s="7"/>
      <c r="W400" s="7"/>
      <c r="AB400" s="7"/>
      <c r="AC400" s="7"/>
      <c r="AD400" s="7"/>
    </row>
    <row r="401">
      <c r="R401" s="7"/>
      <c r="W401" s="7"/>
      <c r="AB401" s="7"/>
      <c r="AC401" s="7"/>
      <c r="AD401" s="7"/>
    </row>
    <row r="402">
      <c r="R402" s="7"/>
      <c r="W402" s="7"/>
      <c r="AB402" s="7"/>
      <c r="AC402" s="7"/>
      <c r="AD402" s="7"/>
    </row>
    <row r="403">
      <c r="R403" s="7"/>
      <c r="W403" s="7"/>
      <c r="AB403" s="7"/>
      <c r="AC403" s="7"/>
      <c r="AD403" s="7"/>
    </row>
    <row r="404">
      <c r="R404" s="7"/>
      <c r="W404" s="7"/>
      <c r="AB404" s="7"/>
      <c r="AC404" s="7"/>
      <c r="AD404" s="7"/>
    </row>
    <row r="405">
      <c r="R405" s="7"/>
      <c r="W405" s="7"/>
      <c r="AB405" s="7"/>
      <c r="AC405" s="7"/>
      <c r="AD405" s="7"/>
    </row>
    <row r="406">
      <c r="R406" s="7"/>
      <c r="W406" s="7"/>
      <c r="AB406" s="7"/>
      <c r="AC406" s="7"/>
      <c r="AD406" s="7"/>
    </row>
    <row r="407">
      <c r="R407" s="7"/>
      <c r="W407" s="7"/>
      <c r="AB407" s="7"/>
      <c r="AC407" s="7"/>
      <c r="AD407" s="7"/>
    </row>
    <row r="408">
      <c r="R408" s="7"/>
      <c r="W408" s="7"/>
      <c r="AB408" s="7"/>
      <c r="AC408" s="7"/>
      <c r="AD408" s="7"/>
    </row>
    <row r="409">
      <c r="R409" s="7"/>
      <c r="W409" s="7"/>
      <c r="AB409" s="7"/>
      <c r="AC409" s="7"/>
      <c r="AD409" s="7"/>
    </row>
    <row r="410">
      <c r="R410" s="7"/>
      <c r="W410" s="7"/>
      <c r="AB410" s="7"/>
      <c r="AC410" s="7"/>
      <c r="AD410" s="7"/>
    </row>
    <row r="411">
      <c r="R411" s="7"/>
      <c r="W411" s="7"/>
      <c r="AB411" s="7"/>
      <c r="AC411" s="7"/>
      <c r="AD411" s="7"/>
    </row>
    <row r="412">
      <c r="R412" s="7"/>
      <c r="W412" s="7"/>
      <c r="AB412" s="7"/>
      <c r="AC412" s="7"/>
      <c r="AD412" s="7"/>
    </row>
    <row r="413">
      <c r="R413" s="7"/>
      <c r="W413" s="7"/>
      <c r="AB413" s="7"/>
      <c r="AC413" s="7"/>
      <c r="AD413" s="7"/>
    </row>
    <row r="414">
      <c r="R414" s="7"/>
      <c r="W414" s="7"/>
      <c r="AB414" s="7"/>
      <c r="AC414" s="7"/>
      <c r="AD414" s="7"/>
    </row>
    <row r="415">
      <c r="R415" s="7"/>
      <c r="W415" s="7"/>
      <c r="AB415" s="7"/>
      <c r="AC415" s="7"/>
      <c r="AD415" s="7"/>
    </row>
    <row r="416">
      <c r="R416" s="7"/>
      <c r="W416" s="7"/>
      <c r="AB416" s="7"/>
      <c r="AC416" s="7"/>
      <c r="AD416" s="7"/>
    </row>
    <row r="417">
      <c r="R417" s="7"/>
      <c r="W417" s="7"/>
      <c r="AB417" s="7"/>
      <c r="AC417" s="7"/>
      <c r="AD417" s="7"/>
    </row>
    <row r="418">
      <c r="R418" s="7"/>
      <c r="W418" s="7"/>
      <c r="AB418" s="7"/>
      <c r="AC418" s="7"/>
      <c r="AD418" s="7"/>
    </row>
    <row r="419">
      <c r="R419" s="7"/>
      <c r="W419" s="7"/>
      <c r="AB419" s="7"/>
      <c r="AC419" s="7"/>
      <c r="AD419" s="7"/>
    </row>
    <row r="420">
      <c r="R420" s="7"/>
      <c r="W420" s="7"/>
      <c r="AB420" s="7"/>
      <c r="AC420" s="7"/>
      <c r="AD420" s="7"/>
    </row>
    <row r="421">
      <c r="R421" s="7"/>
      <c r="W421" s="7"/>
      <c r="AB421" s="7"/>
      <c r="AC421" s="7"/>
      <c r="AD421" s="7"/>
    </row>
    <row r="422">
      <c r="R422" s="7"/>
      <c r="W422" s="7"/>
      <c r="AB422" s="7"/>
      <c r="AC422" s="7"/>
      <c r="AD422" s="7"/>
    </row>
    <row r="423">
      <c r="R423" s="7"/>
      <c r="W423" s="7"/>
      <c r="AB423" s="7"/>
      <c r="AC423" s="7"/>
      <c r="AD423" s="7"/>
    </row>
    <row r="424">
      <c r="R424" s="7"/>
      <c r="W424" s="7"/>
      <c r="AB424" s="7"/>
      <c r="AC424" s="7"/>
      <c r="AD424" s="7"/>
    </row>
    <row r="425">
      <c r="R425" s="7"/>
      <c r="W425" s="7"/>
      <c r="AB425" s="7"/>
      <c r="AC425" s="7"/>
      <c r="AD425" s="7"/>
    </row>
    <row r="426">
      <c r="R426" s="7"/>
      <c r="W426" s="7"/>
      <c r="AB426" s="7"/>
      <c r="AC426" s="7"/>
      <c r="AD426" s="7"/>
    </row>
    <row r="427">
      <c r="R427" s="7"/>
      <c r="W427" s="7"/>
      <c r="AB427" s="7"/>
      <c r="AC427" s="7"/>
      <c r="AD427" s="7"/>
    </row>
    <row r="428">
      <c r="R428" s="7"/>
      <c r="W428" s="7"/>
      <c r="AB428" s="7"/>
      <c r="AC428" s="7"/>
      <c r="AD428" s="7"/>
    </row>
    <row r="429">
      <c r="R429" s="7"/>
      <c r="W429" s="7"/>
      <c r="AB429" s="7"/>
      <c r="AC429" s="7"/>
      <c r="AD429" s="7"/>
    </row>
    <row r="430">
      <c r="R430" s="7"/>
      <c r="W430" s="7"/>
      <c r="AB430" s="7"/>
      <c r="AC430" s="7"/>
      <c r="AD430" s="7"/>
    </row>
    <row r="431">
      <c r="R431" s="7"/>
      <c r="W431" s="7"/>
      <c r="AB431" s="7"/>
      <c r="AC431" s="7"/>
      <c r="AD431" s="7"/>
    </row>
    <row r="432">
      <c r="R432" s="7"/>
      <c r="W432" s="7"/>
      <c r="AB432" s="7"/>
      <c r="AC432" s="7"/>
      <c r="AD432" s="7"/>
    </row>
    <row r="433">
      <c r="R433" s="7"/>
      <c r="W433" s="7"/>
      <c r="AB433" s="7"/>
      <c r="AC433" s="7"/>
      <c r="AD433" s="7"/>
    </row>
    <row r="434">
      <c r="R434" s="7"/>
      <c r="W434" s="7"/>
      <c r="AB434" s="7"/>
      <c r="AC434" s="7"/>
      <c r="AD434" s="7"/>
    </row>
    <row r="435">
      <c r="R435" s="7"/>
      <c r="W435" s="7"/>
      <c r="AB435" s="7"/>
      <c r="AC435" s="7"/>
      <c r="AD435" s="7"/>
    </row>
    <row r="436">
      <c r="R436" s="7"/>
      <c r="W436" s="7"/>
      <c r="AB436" s="7"/>
      <c r="AC436" s="7"/>
      <c r="AD436" s="7"/>
    </row>
    <row r="437">
      <c r="R437" s="7"/>
      <c r="W437" s="7"/>
      <c r="AB437" s="7"/>
      <c r="AC437" s="7"/>
      <c r="AD437" s="7"/>
    </row>
    <row r="438">
      <c r="R438" s="7"/>
      <c r="W438" s="7"/>
      <c r="AB438" s="7"/>
      <c r="AC438" s="7"/>
      <c r="AD438" s="7"/>
    </row>
    <row r="439">
      <c r="R439" s="7"/>
      <c r="W439" s="7"/>
      <c r="AB439" s="7"/>
      <c r="AC439" s="7"/>
      <c r="AD439" s="7"/>
    </row>
    <row r="440">
      <c r="R440" s="7"/>
      <c r="W440" s="7"/>
      <c r="AB440" s="7"/>
      <c r="AC440" s="7"/>
      <c r="AD440" s="7"/>
    </row>
    <row r="441">
      <c r="R441" s="7"/>
      <c r="W441" s="7"/>
      <c r="AB441" s="7"/>
      <c r="AC441" s="7"/>
      <c r="AD441" s="7"/>
    </row>
    <row r="442">
      <c r="R442" s="7"/>
      <c r="W442" s="7"/>
      <c r="AB442" s="7"/>
      <c r="AC442" s="7"/>
      <c r="AD442" s="7"/>
    </row>
    <row r="443">
      <c r="R443" s="7"/>
      <c r="W443" s="7"/>
      <c r="AB443" s="7"/>
      <c r="AC443" s="7"/>
      <c r="AD443" s="7"/>
    </row>
    <row r="444">
      <c r="R444" s="7"/>
      <c r="W444" s="7"/>
      <c r="AB444" s="7"/>
      <c r="AC444" s="7"/>
      <c r="AD444" s="7"/>
    </row>
    <row r="445">
      <c r="R445" s="7"/>
      <c r="W445" s="7"/>
      <c r="AB445" s="7"/>
      <c r="AC445" s="7"/>
      <c r="AD445" s="7"/>
    </row>
    <row r="446">
      <c r="R446" s="7"/>
      <c r="W446" s="7"/>
      <c r="AB446" s="7"/>
      <c r="AC446" s="7"/>
      <c r="AD446" s="7"/>
    </row>
    <row r="447">
      <c r="R447" s="7"/>
      <c r="W447" s="7"/>
      <c r="AB447" s="7"/>
      <c r="AC447" s="7"/>
      <c r="AD447" s="7"/>
    </row>
    <row r="448">
      <c r="R448" s="7"/>
      <c r="W448" s="7"/>
      <c r="AB448" s="7"/>
      <c r="AC448" s="7"/>
      <c r="AD448" s="7"/>
    </row>
    <row r="449">
      <c r="R449" s="7"/>
      <c r="W449" s="7"/>
      <c r="AB449" s="7"/>
      <c r="AC449" s="7"/>
      <c r="AD449" s="7"/>
    </row>
    <row r="450">
      <c r="R450" s="7"/>
      <c r="W450" s="7"/>
      <c r="AB450" s="7"/>
      <c r="AC450" s="7"/>
      <c r="AD450" s="7"/>
    </row>
    <row r="451">
      <c r="R451" s="7"/>
      <c r="W451" s="7"/>
      <c r="AB451" s="7"/>
      <c r="AC451" s="7"/>
      <c r="AD451" s="7"/>
    </row>
    <row r="452">
      <c r="R452" s="7"/>
      <c r="W452" s="7"/>
      <c r="AB452" s="7"/>
      <c r="AC452" s="7"/>
      <c r="AD452" s="7"/>
    </row>
    <row r="453">
      <c r="R453" s="7"/>
      <c r="W453" s="7"/>
      <c r="AB453" s="7"/>
      <c r="AC453" s="7"/>
      <c r="AD453" s="7"/>
    </row>
    <row r="454">
      <c r="R454" s="7"/>
      <c r="W454" s="7"/>
      <c r="AB454" s="7"/>
      <c r="AC454" s="7"/>
      <c r="AD454" s="7"/>
    </row>
    <row r="455">
      <c r="R455" s="7"/>
      <c r="W455" s="7"/>
      <c r="AB455" s="7"/>
      <c r="AC455" s="7"/>
      <c r="AD455" s="7"/>
    </row>
    <row r="456">
      <c r="R456" s="7"/>
      <c r="W456" s="7"/>
      <c r="AB456" s="7"/>
      <c r="AC456" s="7"/>
      <c r="AD456" s="7"/>
    </row>
    <row r="457">
      <c r="R457" s="7"/>
      <c r="W457" s="7"/>
      <c r="AB457" s="7"/>
      <c r="AC457" s="7"/>
      <c r="AD457" s="7"/>
    </row>
    <row r="458">
      <c r="R458" s="7"/>
      <c r="W458" s="7"/>
      <c r="AB458" s="7"/>
      <c r="AC458" s="7"/>
      <c r="AD458" s="7"/>
    </row>
    <row r="459">
      <c r="R459" s="7"/>
      <c r="W459" s="7"/>
      <c r="AB459" s="7"/>
      <c r="AC459" s="7"/>
      <c r="AD459" s="7"/>
    </row>
    <row r="460">
      <c r="R460" s="7"/>
      <c r="W460" s="7"/>
      <c r="AB460" s="7"/>
      <c r="AC460" s="7"/>
      <c r="AD460" s="7"/>
    </row>
    <row r="461">
      <c r="R461" s="7"/>
      <c r="W461" s="7"/>
      <c r="AB461" s="7"/>
      <c r="AC461" s="7"/>
      <c r="AD461" s="7"/>
    </row>
    <row r="462">
      <c r="R462" s="7"/>
      <c r="W462" s="7"/>
      <c r="AB462" s="7"/>
      <c r="AC462" s="7"/>
      <c r="AD462" s="7"/>
    </row>
    <row r="463">
      <c r="R463" s="7"/>
      <c r="W463" s="7"/>
      <c r="AB463" s="7"/>
      <c r="AC463" s="7"/>
      <c r="AD463" s="7"/>
    </row>
    <row r="464">
      <c r="R464" s="7"/>
      <c r="W464" s="7"/>
      <c r="AB464" s="7"/>
      <c r="AC464" s="7"/>
      <c r="AD464" s="7"/>
    </row>
    <row r="465">
      <c r="R465" s="7"/>
      <c r="W465" s="7"/>
      <c r="AB465" s="7"/>
      <c r="AC465" s="7"/>
      <c r="AD465" s="7"/>
    </row>
    <row r="466">
      <c r="R466" s="7"/>
      <c r="W466" s="7"/>
      <c r="AB466" s="7"/>
      <c r="AC466" s="7"/>
      <c r="AD466" s="7"/>
    </row>
    <row r="467">
      <c r="R467" s="7"/>
      <c r="W467" s="7"/>
      <c r="AB467" s="7"/>
      <c r="AC467" s="7"/>
      <c r="AD467" s="7"/>
    </row>
    <row r="468">
      <c r="R468" s="7"/>
      <c r="W468" s="7"/>
      <c r="AB468" s="7"/>
      <c r="AC468" s="7"/>
      <c r="AD468" s="7"/>
    </row>
    <row r="469">
      <c r="R469" s="7"/>
      <c r="W469" s="7"/>
      <c r="AB469" s="7"/>
      <c r="AC469" s="7"/>
      <c r="AD469" s="7"/>
    </row>
    <row r="470">
      <c r="R470" s="7"/>
      <c r="W470" s="7"/>
      <c r="AB470" s="7"/>
      <c r="AC470" s="7"/>
      <c r="AD470" s="7"/>
    </row>
    <row r="471">
      <c r="R471" s="7"/>
      <c r="W471" s="7"/>
      <c r="AB471" s="7"/>
      <c r="AC471" s="7"/>
      <c r="AD471" s="7"/>
    </row>
    <row r="472">
      <c r="R472" s="7"/>
      <c r="W472" s="7"/>
      <c r="AB472" s="7"/>
      <c r="AC472" s="7"/>
      <c r="AD472" s="7"/>
    </row>
    <row r="473">
      <c r="R473" s="7"/>
      <c r="W473" s="7"/>
      <c r="AB473" s="7"/>
      <c r="AC473" s="7"/>
      <c r="AD473" s="7"/>
    </row>
    <row r="474">
      <c r="R474" s="7"/>
      <c r="W474" s="7"/>
      <c r="AB474" s="7"/>
      <c r="AC474" s="7"/>
      <c r="AD474" s="7"/>
    </row>
    <row r="475">
      <c r="R475" s="7"/>
      <c r="W475" s="7"/>
      <c r="AB475" s="7"/>
      <c r="AC475" s="7"/>
      <c r="AD475" s="7"/>
    </row>
    <row r="476">
      <c r="R476" s="7"/>
      <c r="W476" s="7"/>
      <c r="AB476" s="7"/>
      <c r="AC476" s="7"/>
      <c r="AD476" s="7"/>
    </row>
    <row r="477">
      <c r="R477" s="7"/>
      <c r="W477" s="7"/>
      <c r="AB477" s="7"/>
      <c r="AC477" s="7"/>
      <c r="AD477" s="7"/>
    </row>
    <row r="478">
      <c r="R478" s="7"/>
      <c r="W478" s="7"/>
      <c r="AB478" s="7"/>
      <c r="AC478" s="7"/>
      <c r="AD478" s="7"/>
    </row>
    <row r="479">
      <c r="R479" s="7"/>
      <c r="W479" s="7"/>
      <c r="AB479" s="7"/>
      <c r="AC479" s="7"/>
      <c r="AD479" s="7"/>
    </row>
    <row r="480">
      <c r="R480" s="7"/>
      <c r="W480" s="7"/>
      <c r="AB480" s="7"/>
      <c r="AC480" s="7"/>
      <c r="AD480" s="7"/>
    </row>
    <row r="481">
      <c r="R481" s="7"/>
      <c r="W481" s="7"/>
      <c r="AB481" s="7"/>
      <c r="AC481" s="7"/>
      <c r="AD481" s="7"/>
    </row>
    <row r="482">
      <c r="R482" s="7"/>
      <c r="W482" s="7"/>
      <c r="AB482" s="7"/>
      <c r="AC482" s="7"/>
      <c r="AD482" s="7"/>
    </row>
    <row r="483">
      <c r="R483" s="7"/>
      <c r="W483" s="7"/>
      <c r="AB483" s="7"/>
      <c r="AC483" s="7"/>
      <c r="AD483" s="7"/>
    </row>
    <row r="484">
      <c r="R484" s="7"/>
      <c r="W484" s="7"/>
      <c r="AB484" s="7"/>
      <c r="AC484" s="7"/>
      <c r="AD484" s="7"/>
    </row>
    <row r="485">
      <c r="R485" s="7"/>
      <c r="W485" s="7"/>
      <c r="AB485" s="7"/>
      <c r="AC485" s="7"/>
      <c r="AD485" s="7"/>
    </row>
    <row r="486">
      <c r="R486" s="7"/>
      <c r="W486" s="7"/>
      <c r="AB486" s="7"/>
      <c r="AC486" s="7"/>
      <c r="AD486" s="7"/>
    </row>
    <row r="487">
      <c r="R487" s="7"/>
      <c r="W487" s="7"/>
      <c r="AB487" s="7"/>
      <c r="AC487" s="7"/>
      <c r="AD487" s="7"/>
    </row>
    <row r="488">
      <c r="R488" s="7"/>
      <c r="W488" s="7"/>
      <c r="AB488" s="7"/>
      <c r="AC488" s="7"/>
      <c r="AD488" s="7"/>
    </row>
    <row r="489">
      <c r="R489" s="7"/>
      <c r="W489" s="7"/>
      <c r="AB489" s="7"/>
      <c r="AC489" s="7"/>
      <c r="AD489" s="7"/>
    </row>
    <row r="490">
      <c r="R490" s="7"/>
      <c r="W490" s="7"/>
      <c r="AB490" s="7"/>
      <c r="AC490" s="7"/>
      <c r="AD490" s="7"/>
    </row>
    <row r="491">
      <c r="R491" s="7"/>
      <c r="W491" s="7"/>
      <c r="AB491" s="7"/>
      <c r="AC491" s="7"/>
      <c r="AD491" s="7"/>
    </row>
    <row r="492">
      <c r="R492" s="7"/>
      <c r="W492" s="7"/>
      <c r="AB492" s="7"/>
      <c r="AC492" s="7"/>
      <c r="AD492" s="7"/>
    </row>
    <row r="493">
      <c r="R493" s="7"/>
      <c r="W493" s="7"/>
      <c r="AB493" s="7"/>
      <c r="AC493" s="7"/>
      <c r="AD493" s="7"/>
    </row>
    <row r="494">
      <c r="R494" s="7"/>
      <c r="W494" s="7"/>
      <c r="AB494" s="7"/>
      <c r="AC494" s="7"/>
      <c r="AD494" s="7"/>
    </row>
    <row r="495">
      <c r="R495" s="7"/>
      <c r="W495" s="7"/>
      <c r="AB495" s="7"/>
      <c r="AC495" s="7"/>
      <c r="AD495" s="7"/>
    </row>
    <row r="496">
      <c r="R496" s="7"/>
      <c r="W496" s="7"/>
      <c r="AB496" s="7"/>
      <c r="AC496" s="7"/>
      <c r="AD496" s="7"/>
    </row>
    <row r="497">
      <c r="R497" s="7"/>
      <c r="W497" s="7"/>
      <c r="AB497" s="7"/>
      <c r="AC497" s="7"/>
      <c r="AD497" s="7"/>
    </row>
    <row r="498">
      <c r="R498" s="7"/>
      <c r="W498" s="7"/>
      <c r="AB498" s="7"/>
      <c r="AC498" s="7"/>
      <c r="AD498" s="7"/>
    </row>
    <row r="499">
      <c r="R499" s="7"/>
      <c r="W499" s="7"/>
      <c r="AB499" s="7"/>
      <c r="AC499" s="7"/>
      <c r="AD499" s="7"/>
    </row>
    <row r="500">
      <c r="R500" s="7"/>
      <c r="W500" s="7"/>
      <c r="AB500" s="7"/>
      <c r="AC500" s="7"/>
      <c r="AD500" s="7"/>
    </row>
    <row r="501">
      <c r="R501" s="7"/>
      <c r="W501" s="7"/>
      <c r="AB501" s="7"/>
      <c r="AC501" s="7"/>
      <c r="AD501" s="7"/>
    </row>
    <row r="502">
      <c r="R502" s="7"/>
      <c r="W502" s="7"/>
      <c r="AB502" s="7"/>
      <c r="AC502" s="7"/>
      <c r="AD502" s="7"/>
    </row>
    <row r="503">
      <c r="R503" s="7"/>
      <c r="W503" s="7"/>
      <c r="AB503" s="7"/>
      <c r="AC503" s="7"/>
      <c r="AD503" s="7"/>
    </row>
    <row r="504">
      <c r="R504" s="7"/>
      <c r="W504" s="7"/>
      <c r="AB504" s="7"/>
      <c r="AC504" s="7"/>
      <c r="AD504" s="7"/>
    </row>
    <row r="505">
      <c r="R505" s="7"/>
      <c r="W505" s="7"/>
      <c r="AB505" s="7"/>
      <c r="AC505" s="7"/>
      <c r="AD505" s="7"/>
    </row>
    <row r="506">
      <c r="R506" s="7"/>
      <c r="W506" s="7"/>
      <c r="AB506" s="7"/>
      <c r="AC506" s="7"/>
      <c r="AD506" s="7"/>
    </row>
    <row r="507">
      <c r="R507" s="7"/>
      <c r="W507" s="7"/>
      <c r="AB507" s="7"/>
      <c r="AC507" s="7"/>
      <c r="AD507" s="7"/>
    </row>
    <row r="508">
      <c r="R508" s="7"/>
      <c r="W508" s="7"/>
      <c r="AB508" s="7"/>
      <c r="AC508" s="7"/>
      <c r="AD508" s="7"/>
    </row>
    <row r="509">
      <c r="R509" s="7"/>
      <c r="W509" s="7"/>
      <c r="AB509" s="7"/>
      <c r="AC509" s="7"/>
      <c r="AD509" s="7"/>
    </row>
    <row r="510">
      <c r="R510" s="7"/>
      <c r="W510" s="7"/>
      <c r="AB510" s="7"/>
      <c r="AC510" s="7"/>
      <c r="AD510" s="7"/>
    </row>
    <row r="511">
      <c r="R511" s="7"/>
      <c r="W511" s="7"/>
      <c r="AB511" s="7"/>
      <c r="AC511" s="7"/>
      <c r="AD511" s="7"/>
    </row>
    <row r="512">
      <c r="R512" s="7"/>
      <c r="W512" s="7"/>
      <c r="AB512" s="7"/>
      <c r="AC512" s="7"/>
      <c r="AD512" s="7"/>
    </row>
    <row r="513">
      <c r="R513" s="7"/>
      <c r="W513" s="7"/>
      <c r="AB513" s="7"/>
      <c r="AC513" s="7"/>
      <c r="AD513" s="7"/>
    </row>
    <row r="514">
      <c r="R514" s="7"/>
      <c r="W514" s="7"/>
      <c r="AB514" s="7"/>
      <c r="AC514" s="7"/>
      <c r="AD514" s="7"/>
    </row>
    <row r="515">
      <c r="R515" s="7"/>
      <c r="W515" s="7"/>
      <c r="AB515" s="7"/>
      <c r="AC515" s="7"/>
      <c r="AD515" s="7"/>
    </row>
    <row r="516">
      <c r="R516" s="7"/>
      <c r="W516" s="7"/>
      <c r="AB516" s="7"/>
      <c r="AC516" s="7"/>
      <c r="AD516" s="7"/>
    </row>
    <row r="517">
      <c r="R517" s="7"/>
      <c r="W517" s="7"/>
      <c r="AB517" s="7"/>
      <c r="AC517" s="7"/>
      <c r="AD517" s="7"/>
    </row>
    <row r="518">
      <c r="R518" s="7"/>
      <c r="W518" s="7"/>
      <c r="AB518" s="7"/>
      <c r="AC518" s="7"/>
      <c r="AD518" s="7"/>
    </row>
    <row r="519">
      <c r="R519" s="7"/>
      <c r="W519" s="7"/>
      <c r="AB519" s="7"/>
      <c r="AC519" s="7"/>
      <c r="AD519" s="7"/>
    </row>
    <row r="520">
      <c r="R520" s="7"/>
      <c r="W520" s="7"/>
      <c r="AB520" s="7"/>
      <c r="AC520" s="7"/>
      <c r="AD520" s="7"/>
    </row>
    <row r="521">
      <c r="R521" s="7"/>
      <c r="W521" s="7"/>
      <c r="AB521" s="7"/>
      <c r="AC521" s="7"/>
      <c r="AD521" s="7"/>
    </row>
    <row r="522">
      <c r="R522" s="7"/>
      <c r="W522" s="7"/>
      <c r="AB522" s="7"/>
      <c r="AC522" s="7"/>
      <c r="AD522" s="7"/>
    </row>
    <row r="523">
      <c r="R523" s="7"/>
      <c r="W523" s="7"/>
      <c r="AB523" s="7"/>
      <c r="AC523" s="7"/>
      <c r="AD523" s="7"/>
    </row>
    <row r="524">
      <c r="R524" s="7"/>
      <c r="W524" s="7"/>
      <c r="AB524" s="7"/>
      <c r="AC524" s="7"/>
      <c r="AD524" s="7"/>
    </row>
    <row r="525">
      <c r="R525" s="7"/>
      <c r="W525" s="7"/>
      <c r="AB525" s="7"/>
      <c r="AC525" s="7"/>
      <c r="AD525" s="7"/>
    </row>
    <row r="526">
      <c r="R526" s="7"/>
      <c r="W526" s="7"/>
      <c r="AB526" s="7"/>
      <c r="AC526" s="7"/>
      <c r="AD526" s="7"/>
    </row>
    <row r="527">
      <c r="R527" s="7"/>
      <c r="W527" s="7"/>
      <c r="AB527" s="7"/>
      <c r="AC527" s="7"/>
      <c r="AD527" s="7"/>
    </row>
    <row r="528">
      <c r="R528" s="7"/>
      <c r="W528" s="7"/>
      <c r="AB528" s="7"/>
      <c r="AC528" s="7"/>
      <c r="AD528" s="7"/>
    </row>
    <row r="529">
      <c r="R529" s="7"/>
      <c r="W529" s="7"/>
      <c r="AB529" s="7"/>
      <c r="AC529" s="7"/>
      <c r="AD529" s="7"/>
    </row>
    <row r="530">
      <c r="R530" s="7"/>
      <c r="W530" s="7"/>
      <c r="AB530" s="7"/>
      <c r="AC530" s="7"/>
      <c r="AD530" s="7"/>
    </row>
    <row r="531">
      <c r="R531" s="7"/>
      <c r="W531" s="7"/>
      <c r="AB531" s="7"/>
      <c r="AC531" s="7"/>
      <c r="AD531" s="7"/>
    </row>
    <row r="532">
      <c r="R532" s="7"/>
      <c r="W532" s="7"/>
      <c r="AB532" s="7"/>
      <c r="AC532" s="7"/>
      <c r="AD532" s="7"/>
    </row>
    <row r="533">
      <c r="R533" s="7"/>
      <c r="W533" s="7"/>
      <c r="AB533" s="7"/>
      <c r="AC533" s="7"/>
      <c r="AD533" s="7"/>
    </row>
    <row r="534">
      <c r="R534" s="7"/>
      <c r="W534" s="7"/>
      <c r="AB534" s="7"/>
      <c r="AC534" s="7"/>
      <c r="AD534" s="7"/>
    </row>
    <row r="535">
      <c r="R535" s="7"/>
      <c r="W535" s="7"/>
      <c r="AB535" s="7"/>
      <c r="AC535" s="7"/>
      <c r="AD535" s="7"/>
    </row>
    <row r="536">
      <c r="R536" s="7"/>
      <c r="W536" s="7"/>
      <c r="AB536" s="7"/>
      <c r="AC536" s="7"/>
      <c r="AD536" s="7"/>
    </row>
    <row r="537">
      <c r="R537" s="7"/>
      <c r="W537" s="7"/>
      <c r="AB537" s="7"/>
      <c r="AC537" s="7"/>
      <c r="AD537" s="7"/>
    </row>
    <row r="538">
      <c r="R538" s="7"/>
      <c r="W538" s="7"/>
      <c r="AB538" s="7"/>
      <c r="AC538" s="7"/>
      <c r="AD538" s="7"/>
    </row>
    <row r="539">
      <c r="R539" s="7"/>
      <c r="W539" s="7"/>
      <c r="AB539" s="7"/>
      <c r="AC539" s="7"/>
      <c r="AD539" s="7"/>
    </row>
    <row r="540">
      <c r="R540" s="7"/>
      <c r="W540" s="7"/>
      <c r="AB540" s="7"/>
      <c r="AC540" s="7"/>
      <c r="AD540" s="7"/>
    </row>
    <row r="541">
      <c r="R541" s="7"/>
      <c r="W541" s="7"/>
      <c r="AB541" s="7"/>
      <c r="AC541" s="7"/>
      <c r="AD541" s="7"/>
    </row>
    <row r="542">
      <c r="R542" s="7"/>
      <c r="W542" s="7"/>
      <c r="AB542" s="7"/>
      <c r="AC542" s="7"/>
      <c r="AD542" s="7"/>
    </row>
    <row r="543">
      <c r="R543" s="7"/>
      <c r="W543" s="7"/>
      <c r="AB543" s="7"/>
      <c r="AC543" s="7"/>
      <c r="AD543" s="7"/>
    </row>
    <row r="544">
      <c r="R544" s="7"/>
      <c r="W544" s="7"/>
      <c r="AB544" s="7"/>
      <c r="AC544" s="7"/>
      <c r="AD544" s="7"/>
    </row>
    <row r="545">
      <c r="R545" s="7"/>
      <c r="W545" s="7"/>
      <c r="AB545" s="7"/>
      <c r="AC545" s="7"/>
      <c r="AD545" s="7"/>
    </row>
    <row r="546">
      <c r="R546" s="7"/>
      <c r="W546" s="7"/>
      <c r="AB546" s="7"/>
      <c r="AC546" s="7"/>
      <c r="AD546" s="7"/>
    </row>
    <row r="547">
      <c r="R547" s="7"/>
      <c r="W547" s="7"/>
      <c r="AB547" s="7"/>
      <c r="AC547" s="7"/>
      <c r="AD547" s="7"/>
    </row>
    <row r="548">
      <c r="R548" s="7"/>
      <c r="W548" s="7"/>
      <c r="AB548" s="7"/>
      <c r="AC548" s="7"/>
      <c r="AD548" s="7"/>
    </row>
    <row r="549">
      <c r="R549" s="7"/>
      <c r="W549" s="7"/>
      <c r="AB549" s="7"/>
      <c r="AC549" s="7"/>
      <c r="AD549" s="7"/>
    </row>
    <row r="550">
      <c r="R550" s="7"/>
      <c r="W550" s="7"/>
      <c r="AB550" s="7"/>
      <c r="AC550" s="7"/>
      <c r="AD550" s="7"/>
    </row>
    <row r="551">
      <c r="R551" s="7"/>
      <c r="W551" s="7"/>
      <c r="AB551" s="7"/>
      <c r="AC551" s="7"/>
      <c r="AD551" s="7"/>
    </row>
    <row r="552">
      <c r="R552" s="7"/>
      <c r="W552" s="7"/>
      <c r="AB552" s="7"/>
      <c r="AC552" s="7"/>
      <c r="AD552" s="7"/>
    </row>
    <row r="553">
      <c r="R553" s="7"/>
      <c r="W553" s="7"/>
      <c r="AB553" s="7"/>
      <c r="AC553" s="7"/>
      <c r="AD553" s="7"/>
    </row>
    <row r="554">
      <c r="R554" s="7"/>
      <c r="W554" s="7"/>
      <c r="AB554" s="7"/>
      <c r="AC554" s="7"/>
      <c r="AD554" s="7"/>
    </row>
    <row r="555">
      <c r="R555" s="7"/>
      <c r="W555" s="7"/>
      <c r="AB555" s="7"/>
      <c r="AC555" s="7"/>
      <c r="AD555" s="7"/>
    </row>
    <row r="556">
      <c r="R556" s="7"/>
      <c r="W556" s="7"/>
      <c r="AB556" s="7"/>
      <c r="AC556" s="7"/>
      <c r="AD556" s="7"/>
    </row>
    <row r="557">
      <c r="R557" s="7"/>
      <c r="W557" s="7"/>
      <c r="AB557" s="7"/>
      <c r="AC557" s="7"/>
      <c r="AD557" s="7"/>
    </row>
    <row r="558">
      <c r="R558" s="7"/>
      <c r="W558" s="7"/>
      <c r="AB558" s="7"/>
      <c r="AC558" s="7"/>
      <c r="AD558" s="7"/>
    </row>
    <row r="559">
      <c r="R559" s="7"/>
      <c r="W559" s="7"/>
      <c r="AB559" s="7"/>
      <c r="AC559" s="7"/>
      <c r="AD559" s="7"/>
    </row>
    <row r="560">
      <c r="R560" s="7"/>
      <c r="W560" s="7"/>
      <c r="AB560" s="7"/>
      <c r="AC560" s="7"/>
      <c r="AD560" s="7"/>
    </row>
    <row r="561">
      <c r="R561" s="7"/>
      <c r="W561" s="7"/>
      <c r="AB561" s="7"/>
      <c r="AC561" s="7"/>
      <c r="AD561" s="7"/>
    </row>
    <row r="562">
      <c r="R562" s="7"/>
      <c r="W562" s="7"/>
      <c r="AB562" s="7"/>
      <c r="AC562" s="7"/>
      <c r="AD562" s="7"/>
    </row>
    <row r="563">
      <c r="R563" s="7"/>
      <c r="W563" s="7"/>
      <c r="AB563" s="7"/>
      <c r="AC563" s="7"/>
      <c r="AD563" s="7"/>
    </row>
    <row r="564">
      <c r="R564" s="7"/>
      <c r="W564" s="7"/>
      <c r="AB564" s="7"/>
      <c r="AC564" s="7"/>
      <c r="AD564" s="7"/>
    </row>
    <row r="565">
      <c r="R565" s="7"/>
      <c r="W565" s="7"/>
      <c r="AB565" s="7"/>
      <c r="AC565" s="7"/>
      <c r="AD565" s="7"/>
    </row>
    <row r="566">
      <c r="R566" s="7"/>
      <c r="W566" s="7"/>
      <c r="AB566" s="7"/>
      <c r="AC566" s="7"/>
      <c r="AD566" s="7"/>
    </row>
    <row r="567">
      <c r="R567" s="7"/>
      <c r="W567" s="7"/>
      <c r="AB567" s="7"/>
      <c r="AC567" s="7"/>
      <c r="AD567" s="7"/>
    </row>
    <row r="568">
      <c r="R568" s="7"/>
      <c r="W568" s="7"/>
      <c r="AB568" s="7"/>
      <c r="AC568" s="7"/>
      <c r="AD568" s="7"/>
    </row>
    <row r="569">
      <c r="R569" s="7"/>
      <c r="W569" s="7"/>
      <c r="AB569" s="7"/>
      <c r="AC569" s="7"/>
      <c r="AD569" s="7"/>
    </row>
    <row r="570">
      <c r="R570" s="7"/>
      <c r="W570" s="7"/>
      <c r="AB570" s="7"/>
      <c r="AC570" s="7"/>
      <c r="AD570" s="7"/>
    </row>
    <row r="571">
      <c r="R571" s="7"/>
      <c r="W571" s="7"/>
      <c r="AB571" s="7"/>
      <c r="AC571" s="7"/>
      <c r="AD571" s="7"/>
    </row>
    <row r="572">
      <c r="R572" s="7"/>
      <c r="W572" s="7"/>
      <c r="AB572" s="7"/>
      <c r="AC572" s="7"/>
      <c r="AD572" s="7"/>
    </row>
    <row r="573">
      <c r="R573" s="7"/>
      <c r="W573" s="7"/>
      <c r="AB573" s="7"/>
      <c r="AC573" s="7"/>
      <c r="AD573" s="7"/>
    </row>
    <row r="574">
      <c r="R574" s="7"/>
      <c r="W574" s="7"/>
      <c r="AB574" s="7"/>
      <c r="AC574" s="7"/>
      <c r="AD574" s="7"/>
    </row>
    <row r="575">
      <c r="R575" s="7"/>
      <c r="W575" s="7"/>
      <c r="AB575" s="7"/>
      <c r="AC575" s="7"/>
      <c r="AD575" s="7"/>
    </row>
    <row r="576">
      <c r="R576" s="7"/>
      <c r="W576" s="7"/>
      <c r="AB576" s="7"/>
      <c r="AC576" s="7"/>
      <c r="AD576" s="7"/>
    </row>
    <row r="577">
      <c r="R577" s="7"/>
      <c r="W577" s="7"/>
      <c r="AB577" s="7"/>
      <c r="AC577" s="7"/>
      <c r="AD577" s="7"/>
    </row>
    <row r="578">
      <c r="R578" s="7"/>
      <c r="W578" s="7"/>
      <c r="AB578" s="7"/>
      <c r="AC578" s="7"/>
      <c r="AD578" s="7"/>
    </row>
    <row r="579">
      <c r="R579" s="7"/>
      <c r="W579" s="7"/>
      <c r="AB579" s="7"/>
      <c r="AC579" s="7"/>
      <c r="AD579" s="7"/>
    </row>
    <row r="580">
      <c r="R580" s="7"/>
      <c r="W580" s="7"/>
      <c r="AB580" s="7"/>
      <c r="AC580" s="7"/>
      <c r="AD580" s="7"/>
    </row>
    <row r="581">
      <c r="R581" s="7"/>
      <c r="W581" s="7"/>
      <c r="AB581" s="7"/>
      <c r="AC581" s="7"/>
      <c r="AD581" s="7"/>
    </row>
    <row r="582">
      <c r="R582" s="7"/>
      <c r="W582" s="7"/>
      <c r="AB582" s="7"/>
      <c r="AC582" s="7"/>
      <c r="AD582" s="7"/>
    </row>
    <row r="583">
      <c r="R583" s="7"/>
      <c r="W583" s="7"/>
      <c r="AB583" s="7"/>
      <c r="AC583" s="7"/>
      <c r="AD583" s="7"/>
    </row>
    <row r="584">
      <c r="R584" s="7"/>
      <c r="W584" s="7"/>
      <c r="AB584" s="7"/>
      <c r="AC584" s="7"/>
      <c r="AD584" s="7"/>
    </row>
    <row r="585">
      <c r="R585" s="7"/>
      <c r="W585" s="7"/>
      <c r="AB585" s="7"/>
      <c r="AC585" s="7"/>
      <c r="AD585" s="7"/>
    </row>
    <row r="586">
      <c r="R586" s="7"/>
      <c r="W586" s="7"/>
      <c r="AB586" s="7"/>
      <c r="AC586" s="7"/>
      <c r="AD586" s="7"/>
    </row>
    <row r="587">
      <c r="R587" s="7"/>
      <c r="W587" s="7"/>
      <c r="AB587" s="7"/>
      <c r="AC587" s="7"/>
      <c r="AD587" s="7"/>
    </row>
    <row r="588">
      <c r="R588" s="7"/>
      <c r="W588" s="7"/>
      <c r="AB588" s="7"/>
      <c r="AC588" s="7"/>
      <c r="AD588" s="7"/>
    </row>
    <row r="589">
      <c r="R589" s="7"/>
      <c r="W589" s="7"/>
      <c r="AB589" s="7"/>
      <c r="AC589" s="7"/>
      <c r="AD589" s="7"/>
    </row>
    <row r="590">
      <c r="R590" s="7"/>
      <c r="W590" s="7"/>
      <c r="AB590" s="7"/>
      <c r="AC590" s="7"/>
      <c r="AD590" s="7"/>
    </row>
    <row r="591">
      <c r="R591" s="7"/>
      <c r="W591" s="7"/>
      <c r="AB591" s="7"/>
      <c r="AC591" s="7"/>
      <c r="AD591" s="7"/>
    </row>
    <row r="592">
      <c r="R592" s="7"/>
      <c r="W592" s="7"/>
      <c r="AB592" s="7"/>
      <c r="AC592" s="7"/>
      <c r="AD592" s="7"/>
    </row>
    <row r="593">
      <c r="R593" s="7"/>
      <c r="W593" s="7"/>
      <c r="AB593" s="7"/>
      <c r="AC593" s="7"/>
      <c r="AD593" s="7"/>
    </row>
    <row r="594">
      <c r="R594" s="7"/>
      <c r="W594" s="7"/>
      <c r="AB594" s="7"/>
      <c r="AC594" s="7"/>
      <c r="AD594" s="7"/>
    </row>
    <row r="595">
      <c r="R595" s="7"/>
      <c r="W595" s="7"/>
      <c r="AB595" s="7"/>
      <c r="AC595" s="7"/>
      <c r="AD595" s="7"/>
    </row>
    <row r="596">
      <c r="R596" s="7"/>
      <c r="W596" s="7"/>
      <c r="AB596" s="7"/>
      <c r="AC596" s="7"/>
      <c r="AD596" s="7"/>
    </row>
    <row r="597">
      <c r="R597" s="7"/>
      <c r="W597" s="7"/>
      <c r="AB597" s="7"/>
      <c r="AC597" s="7"/>
      <c r="AD597" s="7"/>
    </row>
    <row r="598">
      <c r="R598" s="7"/>
      <c r="W598" s="7"/>
      <c r="AB598" s="7"/>
      <c r="AC598" s="7"/>
      <c r="AD598" s="7"/>
    </row>
    <row r="599">
      <c r="R599" s="7"/>
      <c r="W599" s="7"/>
      <c r="AB599" s="7"/>
      <c r="AC599" s="7"/>
      <c r="AD599" s="7"/>
    </row>
    <row r="600">
      <c r="R600" s="7"/>
      <c r="W600" s="7"/>
      <c r="AB600" s="7"/>
      <c r="AC600" s="7"/>
      <c r="AD600" s="7"/>
    </row>
    <row r="601">
      <c r="R601" s="7"/>
      <c r="W601" s="7"/>
      <c r="AB601" s="7"/>
      <c r="AC601" s="7"/>
      <c r="AD601" s="7"/>
    </row>
    <row r="602">
      <c r="R602" s="7"/>
      <c r="W602" s="7"/>
      <c r="AB602" s="7"/>
      <c r="AC602" s="7"/>
      <c r="AD602" s="7"/>
    </row>
    <row r="603">
      <c r="R603" s="7"/>
      <c r="W603" s="7"/>
      <c r="AB603" s="7"/>
      <c r="AC603" s="7"/>
      <c r="AD603" s="7"/>
    </row>
    <row r="604">
      <c r="R604" s="7"/>
      <c r="W604" s="7"/>
      <c r="AB604" s="7"/>
      <c r="AC604" s="7"/>
      <c r="AD604" s="7"/>
    </row>
    <row r="605">
      <c r="R605" s="7"/>
      <c r="W605" s="7"/>
      <c r="AB605" s="7"/>
      <c r="AC605" s="7"/>
      <c r="AD605" s="7"/>
    </row>
    <row r="606">
      <c r="R606" s="7"/>
      <c r="W606" s="7"/>
      <c r="AB606" s="7"/>
      <c r="AC606" s="7"/>
      <c r="AD606" s="7"/>
    </row>
    <row r="607">
      <c r="R607" s="7"/>
      <c r="W607" s="7"/>
      <c r="AB607" s="7"/>
      <c r="AC607" s="7"/>
      <c r="AD607" s="7"/>
    </row>
    <row r="608">
      <c r="R608" s="7"/>
      <c r="W608" s="7"/>
      <c r="AB608" s="7"/>
      <c r="AC608" s="7"/>
      <c r="AD608" s="7"/>
    </row>
    <row r="609">
      <c r="R609" s="7"/>
      <c r="W609" s="7"/>
      <c r="AB609" s="7"/>
      <c r="AC609" s="7"/>
      <c r="AD609" s="7"/>
    </row>
    <row r="610">
      <c r="R610" s="7"/>
      <c r="W610" s="7"/>
      <c r="AB610" s="7"/>
      <c r="AC610" s="7"/>
      <c r="AD610" s="7"/>
    </row>
    <row r="611">
      <c r="R611" s="7"/>
      <c r="W611" s="7"/>
      <c r="AB611" s="7"/>
      <c r="AC611" s="7"/>
      <c r="AD611" s="7"/>
    </row>
    <row r="612">
      <c r="R612" s="7"/>
      <c r="W612" s="7"/>
      <c r="AB612" s="7"/>
      <c r="AC612" s="7"/>
      <c r="AD612" s="7"/>
    </row>
    <row r="613">
      <c r="R613" s="7"/>
      <c r="W613" s="7"/>
      <c r="AB613" s="7"/>
      <c r="AC613" s="7"/>
      <c r="AD613" s="7"/>
    </row>
    <row r="614">
      <c r="R614" s="7"/>
      <c r="W614" s="7"/>
      <c r="AB614" s="7"/>
      <c r="AC614" s="7"/>
      <c r="AD614" s="7"/>
    </row>
    <row r="615">
      <c r="R615" s="7"/>
      <c r="W615" s="7"/>
      <c r="AB615" s="7"/>
      <c r="AC615" s="7"/>
      <c r="AD615" s="7"/>
    </row>
    <row r="616">
      <c r="R616" s="7"/>
      <c r="W616" s="7"/>
      <c r="AB616" s="7"/>
      <c r="AC616" s="7"/>
      <c r="AD616" s="7"/>
    </row>
    <row r="617">
      <c r="R617" s="7"/>
      <c r="W617" s="7"/>
      <c r="AB617" s="7"/>
      <c r="AC617" s="7"/>
      <c r="AD617" s="7"/>
    </row>
    <row r="618">
      <c r="R618" s="7"/>
      <c r="W618" s="7"/>
      <c r="AB618" s="7"/>
      <c r="AC618" s="7"/>
      <c r="AD618" s="7"/>
    </row>
    <row r="619">
      <c r="R619" s="7"/>
      <c r="W619" s="7"/>
      <c r="AB619" s="7"/>
      <c r="AC619" s="7"/>
      <c r="AD619" s="7"/>
    </row>
    <row r="620">
      <c r="R620" s="7"/>
      <c r="W620" s="7"/>
      <c r="AB620" s="7"/>
      <c r="AC620" s="7"/>
      <c r="AD620" s="7"/>
    </row>
    <row r="621">
      <c r="R621" s="7"/>
      <c r="W621" s="7"/>
      <c r="AB621" s="7"/>
      <c r="AC621" s="7"/>
      <c r="AD621" s="7"/>
    </row>
    <row r="622">
      <c r="R622" s="7"/>
      <c r="W622" s="7"/>
      <c r="AB622" s="7"/>
      <c r="AC622" s="7"/>
      <c r="AD622" s="7"/>
    </row>
    <row r="623">
      <c r="R623" s="7"/>
      <c r="W623" s="7"/>
      <c r="AB623" s="7"/>
      <c r="AC623" s="7"/>
      <c r="AD623" s="7"/>
    </row>
    <row r="624">
      <c r="R624" s="7"/>
      <c r="W624" s="7"/>
      <c r="AB624" s="7"/>
      <c r="AC624" s="7"/>
      <c r="AD624" s="7"/>
    </row>
    <row r="625">
      <c r="R625" s="7"/>
      <c r="W625" s="7"/>
      <c r="AB625" s="7"/>
      <c r="AC625" s="7"/>
      <c r="AD625" s="7"/>
    </row>
    <row r="626">
      <c r="R626" s="7"/>
      <c r="W626" s="7"/>
      <c r="AB626" s="7"/>
      <c r="AC626" s="7"/>
      <c r="AD626" s="7"/>
    </row>
    <row r="627">
      <c r="R627" s="7"/>
      <c r="W627" s="7"/>
      <c r="AB627" s="7"/>
      <c r="AC627" s="7"/>
      <c r="AD627" s="7"/>
    </row>
    <row r="628">
      <c r="R628" s="7"/>
      <c r="W628" s="7"/>
      <c r="AB628" s="7"/>
      <c r="AC628" s="7"/>
      <c r="AD628" s="7"/>
    </row>
    <row r="629">
      <c r="R629" s="7"/>
      <c r="W629" s="7"/>
      <c r="AB629" s="7"/>
      <c r="AC629" s="7"/>
      <c r="AD629" s="7"/>
    </row>
    <row r="630">
      <c r="R630" s="7"/>
      <c r="W630" s="7"/>
      <c r="AB630" s="7"/>
      <c r="AC630" s="7"/>
      <c r="AD630" s="7"/>
    </row>
    <row r="631">
      <c r="R631" s="7"/>
      <c r="W631" s="7"/>
      <c r="AB631" s="7"/>
      <c r="AC631" s="7"/>
      <c r="AD631" s="7"/>
    </row>
    <row r="632">
      <c r="R632" s="7"/>
      <c r="W632" s="7"/>
      <c r="AB632" s="7"/>
      <c r="AC632" s="7"/>
      <c r="AD632" s="7"/>
    </row>
    <row r="633">
      <c r="R633" s="7"/>
      <c r="W633" s="7"/>
      <c r="AB633" s="7"/>
      <c r="AC633" s="7"/>
      <c r="AD633" s="7"/>
    </row>
    <row r="634">
      <c r="R634" s="7"/>
      <c r="W634" s="7"/>
      <c r="AB634" s="7"/>
      <c r="AC634" s="7"/>
      <c r="AD634" s="7"/>
    </row>
    <row r="635">
      <c r="R635" s="7"/>
      <c r="W635" s="7"/>
      <c r="AB635" s="7"/>
      <c r="AC635" s="7"/>
      <c r="AD635" s="7"/>
    </row>
    <row r="636">
      <c r="R636" s="7"/>
      <c r="W636" s="7"/>
      <c r="AB636" s="7"/>
      <c r="AC636" s="7"/>
      <c r="AD636" s="7"/>
    </row>
    <row r="637">
      <c r="R637" s="7"/>
      <c r="W637" s="7"/>
      <c r="AB637" s="7"/>
      <c r="AC637" s="7"/>
      <c r="AD637" s="7"/>
    </row>
    <row r="638">
      <c r="R638" s="7"/>
      <c r="W638" s="7"/>
      <c r="AB638" s="7"/>
      <c r="AC638" s="7"/>
      <c r="AD638" s="7"/>
    </row>
    <row r="639">
      <c r="R639" s="7"/>
      <c r="W639" s="7"/>
      <c r="AB639" s="7"/>
      <c r="AC639" s="7"/>
      <c r="AD639" s="7"/>
    </row>
    <row r="640">
      <c r="R640" s="7"/>
      <c r="W640" s="7"/>
      <c r="AB640" s="7"/>
      <c r="AC640" s="7"/>
      <c r="AD640" s="7"/>
    </row>
    <row r="641">
      <c r="R641" s="7"/>
      <c r="W641" s="7"/>
      <c r="AB641" s="7"/>
      <c r="AC641" s="7"/>
      <c r="AD641" s="7"/>
    </row>
    <row r="642">
      <c r="R642" s="7"/>
      <c r="W642" s="7"/>
      <c r="AB642" s="7"/>
      <c r="AC642" s="7"/>
      <c r="AD642" s="7"/>
    </row>
    <row r="643">
      <c r="R643" s="7"/>
      <c r="W643" s="7"/>
      <c r="AB643" s="7"/>
      <c r="AC643" s="7"/>
      <c r="AD643" s="7"/>
    </row>
    <row r="644">
      <c r="R644" s="7"/>
      <c r="W644" s="7"/>
      <c r="AB644" s="7"/>
      <c r="AC644" s="7"/>
      <c r="AD644" s="7"/>
    </row>
    <row r="645">
      <c r="R645" s="7"/>
      <c r="W645" s="7"/>
      <c r="AB645" s="7"/>
      <c r="AC645" s="7"/>
      <c r="AD645" s="7"/>
    </row>
    <row r="646">
      <c r="R646" s="7"/>
      <c r="W646" s="7"/>
      <c r="AB646" s="7"/>
      <c r="AC646" s="7"/>
      <c r="AD646" s="7"/>
    </row>
    <row r="647">
      <c r="R647" s="7"/>
      <c r="W647" s="7"/>
      <c r="AB647" s="7"/>
      <c r="AC647" s="7"/>
      <c r="AD647" s="7"/>
    </row>
    <row r="648">
      <c r="R648" s="7"/>
      <c r="W648" s="7"/>
      <c r="AB648" s="7"/>
      <c r="AC648" s="7"/>
      <c r="AD648" s="7"/>
    </row>
    <row r="649">
      <c r="R649" s="7"/>
      <c r="W649" s="7"/>
      <c r="AB649" s="7"/>
      <c r="AC649" s="7"/>
      <c r="AD649" s="7"/>
    </row>
    <row r="650">
      <c r="R650" s="7"/>
      <c r="W650" s="7"/>
      <c r="AB650" s="7"/>
      <c r="AC650" s="7"/>
      <c r="AD650" s="7"/>
    </row>
    <row r="651">
      <c r="R651" s="7"/>
      <c r="W651" s="7"/>
      <c r="AB651" s="7"/>
      <c r="AC651" s="7"/>
      <c r="AD651" s="7"/>
    </row>
    <row r="652">
      <c r="R652" s="7"/>
      <c r="W652" s="7"/>
      <c r="AB652" s="7"/>
      <c r="AC652" s="7"/>
      <c r="AD652" s="7"/>
    </row>
    <row r="653">
      <c r="R653" s="7"/>
      <c r="W653" s="7"/>
      <c r="AB653" s="7"/>
      <c r="AC653" s="7"/>
      <c r="AD653" s="7"/>
    </row>
    <row r="654">
      <c r="R654" s="7"/>
      <c r="W654" s="7"/>
      <c r="AB654" s="7"/>
      <c r="AC654" s="7"/>
      <c r="AD654" s="7"/>
    </row>
    <row r="655">
      <c r="R655" s="7"/>
      <c r="W655" s="7"/>
      <c r="AB655" s="7"/>
      <c r="AC655" s="7"/>
      <c r="AD655" s="7"/>
    </row>
    <row r="656">
      <c r="R656" s="7"/>
      <c r="W656" s="7"/>
      <c r="AB656" s="7"/>
      <c r="AC656" s="7"/>
      <c r="AD656" s="7"/>
    </row>
    <row r="657">
      <c r="R657" s="7"/>
      <c r="W657" s="7"/>
      <c r="AB657" s="7"/>
      <c r="AC657" s="7"/>
      <c r="AD657" s="7"/>
    </row>
    <row r="658">
      <c r="R658" s="7"/>
      <c r="W658" s="7"/>
      <c r="AB658" s="7"/>
      <c r="AC658" s="7"/>
      <c r="AD658" s="7"/>
    </row>
    <row r="659">
      <c r="R659" s="7"/>
      <c r="W659" s="7"/>
      <c r="AB659" s="7"/>
      <c r="AC659" s="7"/>
      <c r="AD659" s="7"/>
    </row>
    <row r="660">
      <c r="R660" s="7"/>
      <c r="W660" s="7"/>
      <c r="AB660" s="7"/>
      <c r="AC660" s="7"/>
      <c r="AD660" s="7"/>
    </row>
    <row r="661">
      <c r="R661" s="7"/>
      <c r="W661" s="7"/>
      <c r="AB661" s="7"/>
      <c r="AC661" s="7"/>
      <c r="AD661" s="7"/>
    </row>
    <row r="662">
      <c r="R662" s="7"/>
      <c r="W662" s="7"/>
      <c r="AB662" s="7"/>
      <c r="AC662" s="7"/>
      <c r="AD662" s="7"/>
    </row>
    <row r="663">
      <c r="R663" s="7"/>
      <c r="W663" s="7"/>
      <c r="AB663" s="7"/>
      <c r="AC663" s="7"/>
      <c r="AD663" s="7"/>
    </row>
    <row r="664">
      <c r="R664" s="7"/>
      <c r="W664" s="7"/>
      <c r="AB664" s="7"/>
      <c r="AC664" s="7"/>
      <c r="AD664" s="7"/>
    </row>
    <row r="665">
      <c r="R665" s="7"/>
      <c r="W665" s="7"/>
      <c r="AB665" s="7"/>
      <c r="AC665" s="7"/>
      <c r="AD665" s="7"/>
    </row>
    <row r="666">
      <c r="R666" s="7"/>
      <c r="W666" s="7"/>
      <c r="AB666" s="7"/>
      <c r="AC666" s="7"/>
      <c r="AD666" s="7"/>
    </row>
    <row r="667">
      <c r="R667" s="7"/>
      <c r="W667" s="7"/>
      <c r="AB667" s="7"/>
      <c r="AC667" s="7"/>
      <c r="AD667" s="7"/>
    </row>
    <row r="668">
      <c r="R668" s="7"/>
      <c r="W668" s="7"/>
      <c r="AB668" s="7"/>
      <c r="AC668" s="7"/>
      <c r="AD668" s="7"/>
    </row>
    <row r="669">
      <c r="R669" s="7"/>
      <c r="W669" s="7"/>
      <c r="AB669" s="7"/>
      <c r="AC669" s="7"/>
      <c r="AD669" s="7"/>
    </row>
    <row r="670">
      <c r="R670" s="7"/>
      <c r="W670" s="7"/>
      <c r="AB670" s="7"/>
      <c r="AC670" s="7"/>
      <c r="AD670" s="7"/>
    </row>
    <row r="671">
      <c r="R671" s="7"/>
      <c r="W671" s="7"/>
      <c r="AB671" s="7"/>
      <c r="AC671" s="7"/>
      <c r="AD671" s="7"/>
    </row>
    <row r="672">
      <c r="R672" s="7"/>
      <c r="W672" s="7"/>
      <c r="AB672" s="7"/>
      <c r="AC672" s="7"/>
      <c r="AD672" s="7"/>
    </row>
    <row r="673">
      <c r="R673" s="7"/>
      <c r="W673" s="7"/>
      <c r="AB673" s="7"/>
      <c r="AC673" s="7"/>
      <c r="AD673" s="7"/>
    </row>
    <row r="674">
      <c r="R674" s="7"/>
      <c r="W674" s="7"/>
      <c r="AB674" s="7"/>
      <c r="AC674" s="7"/>
      <c r="AD674" s="7"/>
    </row>
    <row r="675">
      <c r="R675" s="7"/>
      <c r="W675" s="7"/>
      <c r="AB675" s="7"/>
      <c r="AC675" s="7"/>
      <c r="AD675" s="7"/>
    </row>
    <row r="676">
      <c r="R676" s="7"/>
      <c r="W676" s="7"/>
      <c r="AB676" s="7"/>
      <c r="AC676" s="7"/>
      <c r="AD676" s="7"/>
    </row>
    <row r="677">
      <c r="R677" s="7"/>
      <c r="W677" s="7"/>
      <c r="AB677" s="7"/>
      <c r="AC677" s="7"/>
      <c r="AD677" s="7"/>
    </row>
    <row r="678">
      <c r="R678" s="7"/>
      <c r="W678" s="7"/>
      <c r="AB678" s="7"/>
      <c r="AC678" s="7"/>
      <c r="AD678" s="7"/>
    </row>
    <row r="679">
      <c r="R679" s="7"/>
      <c r="W679" s="7"/>
      <c r="AB679" s="7"/>
      <c r="AC679" s="7"/>
      <c r="AD679" s="7"/>
    </row>
    <row r="680">
      <c r="R680" s="7"/>
      <c r="W680" s="7"/>
      <c r="AB680" s="7"/>
      <c r="AC680" s="7"/>
      <c r="AD680" s="7"/>
    </row>
    <row r="681">
      <c r="R681" s="7"/>
      <c r="W681" s="7"/>
      <c r="AB681" s="7"/>
      <c r="AC681" s="7"/>
      <c r="AD681" s="7"/>
    </row>
    <row r="682">
      <c r="R682" s="7"/>
      <c r="W682" s="7"/>
      <c r="AB682" s="7"/>
      <c r="AC682" s="7"/>
      <c r="AD682" s="7"/>
    </row>
    <row r="683">
      <c r="R683" s="7"/>
      <c r="W683" s="7"/>
      <c r="AB683" s="7"/>
      <c r="AC683" s="7"/>
      <c r="AD683" s="7"/>
    </row>
    <row r="684">
      <c r="R684" s="7"/>
      <c r="W684" s="7"/>
      <c r="AB684" s="7"/>
      <c r="AC684" s="7"/>
      <c r="AD684" s="7"/>
    </row>
    <row r="685">
      <c r="R685" s="7"/>
      <c r="W685" s="7"/>
      <c r="AB685" s="7"/>
      <c r="AC685" s="7"/>
      <c r="AD685" s="7"/>
    </row>
    <row r="686">
      <c r="R686" s="7"/>
      <c r="W686" s="7"/>
      <c r="AB686" s="7"/>
      <c r="AC686" s="7"/>
      <c r="AD686" s="7"/>
    </row>
    <row r="687">
      <c r="R687" s="7"/>
      <c r="W687" s="7"/>
      <c r="AB687" s="7"/>
      <c r="AC687" s="7"/>
      <c r="AD687" s="7"/>
    </row>
    <row r="688">
      <c r="R688" s="7"/>
      <c r="W688" s="7"/>
      <c r="AB688" s="7"/>
      <c r="AC688" s="7"/>
      <c r="AD688" s="7"/>
    </row>
    <row r="689">
      <c r="R689" s="7"/>
      <c r="W689" s="7"/>
      <c r="AB689" s="7"/>
      <c r="AC689" s="7"/>
      <c r="AD689" s="7"/>
    </row>
    <row r="690">
      <c r="R690" s="7"/>
      <c r="W690" s="7"/>
      <c r="AB690" s="7"/>
      <c r="AC690" s="7"/>
      <c r="AD690" s="7"/>
    </row>
    <row r="691">
      <c r="R691" s="7"/>
      <c r="W691" s="7"/>
      <c r="AB691" s="7"/>
      <c r="AC691" s="7"/>
      <c r="AD691" s="7"/>
    </row>
    <row r="692">
      <c r="R692" s="7"/>
      <c r="W692" s="7"/>
      <c r="AB692" s="7"/>
      <c r="AC692" s="7"/>
      <c r="AD692" s="7"/>
    </row>
    <row r="693">
      <c r="R693" s="7"/>
      <c r="W693" s="7"/>
      <c r="AB693" s="7"/>
      <c r="AC693" s="7"/>
      <c r="AD693" s="7"/>
    </row>
    <row r="694">
      <c r="R694" s="7"/>
      <c r="W694" s="7"/>
      <c r="AB694" s="7"/>
      <c r="AC694" s="7"/>
      <c r="AD694" s="7"/>
    </row>
    <row r="695">
      <c r="R695" s="7"/>
      <c r="W695" s="7"/>
      <c r="AB695" s="7"/>
      <c r="AC695" s="7"/>
      <c r="AD695" s="7"/>
    </row>
    <row r="696">
      <c r="R696" s="7"/>
      <c r="W696" s="7"/>
      <c r="AB696" s="7"/>
      <c r="AC696" s="7"/>
      <c r="AD696" s="7"/>
    </row>
    <row r="697">
      <c r="R697" s="7"/>
      <c r="W697" s="7"/>
      <c r="AB697" s="7"/>
      <c r="AC697" s="7"/>
      <c r="AD697" s="7"/>
    </row>
    <row r="698">
      <c r="R698" s="7"/>
      <c r="W698" s="7"/>
      <c r="AB698" s="7"/>
      <c r="AC698" s="7"/>
      <c r="AD698" s="7"/>
    </row>
    <row r="699">
      <c r="R699" s="7"/>
      <c r="W699" s="7"/>
      <c r="AB699" s="7"/>
      <c r="AC699" s="7"/>
      <c r="AD699" s="7"/>
    </row>
    <row r="700">
      <c r="R700" s="7"/>
      <c r="W700" s="7"/>
      <c r="AB700" s="7"/>
      <c r="AC700" s="7"/>
      <c r="AD700" s="7"/>
    </row>
    <row r="701">
      <c r="R701" s="7"/>
      <c r="W701" s="7"/>
      <c r="AB701" s="7"/>
      <c r="AC701" s="7"/>
      <c r="AD701" s="7"/>
    </row>
    <row r="702">
      <c r="R702" s="7"/>
      <c r="W702" s="7"/>
      <c r="AB702" s="7"/>
      <c r="AC702" s="7"/>
      <c r="AD702" s="7"/>
    </row>
    <row r="703">
      <c r="R703" s="7"/>
      <c r="W703" s="7"/>
      <c r="AB703" s="7"/>
      <c r="AC703" s="7"/>
      <c r="AD703" s="7"/>
    </row>
    <row r="704">
      <c r="R704" s="7"/>
      <c r="W704" s="7"/>
      <c r="AB704" s="7"/>
      <c r="AC704" s="7"/>
      <c r="AD704" s="7"/>
    </row>
    <row r="705">
      <c r="R705" s="7"/>
      <c r="W705" s="7"/>
      <c r="AB705" s="7"/>
      <c r="AC705" s="7"/>
      <c r="AD705" s="7"/>
    </row>
    <row r="706">
      <c r="R706" s="7"/>
      <c r="W706" s="7"/>
      <c r="AB706" s="7"/>
      <c r="AC706" s="7"/>
      <c r="AD706" s="7"/>
    </row>
    <row r="707">
      <c r="R707" s="7"/>
      <c r="W707" s="7"/>
      <c r="AB707" s="7"/>
      <c r="AC707" s="7"/>
      <c r="AD707" s="7"/>
    </row>
    <row r="708">
      <c r="R708" s="7"/>
      <c r="W708" s="7"/>
      <c r="AB708" s="7"/>
      <c r="AC708" s="7"/>
      <c r="AD708" s="7"/>
    </row>
    <row r="709">
      <c r="R709" s="7"/>
      <c r="W709" s="7"/>
      <c r="AB709" s="7"/>
      <c r="AC709" s="7"/>
      <c r="AD709" s="7"/>
    </row>
    <row r="710">
      <c r="R710" s="7"/>
      <c r="W710" s="7"/>
      <c r="AB710" s="7"/>
      <c r="AC710" s="7"/>
      <c r="AD710" s="7"/>
    </row>
    <row r="711">
      <c r="R711" s="7"/>
      <c r="W711" s="7"/>
      <c r="AB711" s="7"/>
      <c r="AC711" s="7"/>
      <c r="AD711" s="7"/>
    </row>
    <row r="712">
      <c r="R712" s="7"/>
      <c r="W712" s="7"/>
      <c r="AB712" s="7"/>
      <c r="AC712" s="7"/>
      <c r="AD712" s="7"/>
    </row>
    <row r="713">
      <c r="R713" s="7"/>
      <c r="W713" s="7"/>
      <c r="AB713" s="7"/>
      <c r="AC713" s="7"/>
      <c r="AD713" s="7"/>
    </row>
    <row r="714">
      <c r="R714" s="7"/>
      <c r="W714" s="7"/>
      <c r="AB714" s="7"/>
      <c r="AC714" s="7"/>
      <c r="AD714" s="7"/>
    </row>
    <row r="715">
      <c r="R715" s="7"/>
      <c r="W715" s="7"/>
      <c r="AB715" s="7"/>
      <c r="AC715" s="7"/>
      <c r="AD715" s="7"/>
    </row>
    <row r="716">
      <c r="R716" s="7"/>
      <c r="W716" s="7"/>
      <c r="AB716" s="7"/>
      <c r="AC716" s="7"/>
      <c r="AD716" s="7"/>
    </row>
    <row r="717">
      <c r="R717" s="7"/>
      <c r="W717" s="7"/>
      <c r="AB717" s="7"/>
      <c r="AC717" s="7"/>
      <c r="AD717" s="7"/>
    </row>
    <row r="718">
      <c r="R718" s="7"/>
      <c r="W718" s="7"/>
      <c r="AB718" s="7"/>
      <c r="AC718" s="7"/>
      <c r="AD718" s="7"/>
    </row>
    <row r="719">
      <c r="R719" s="7"/>
      <c r="W719" s="7"/>
      <c r="AB719" s="7"/>
      <c r="AC719" s="7"/>
      <c r="AD719" s="7"/>
    </row>
    <row r="720">
      <c r="R720" s="7"/>
      <c r="W720" s="7"/>
      <c r="AB720" s="7"/>
      <c r="AC720" s="7"/>
      <c r="AD720" s="7"/>
    </row>
    <row r="721">
      <c r="R721" s="7"/>
      <c r="W721" s="7"/>
      <c r="AB721" s="7"/>
      <c r="AC721" s="7"/>
      <c r="AD721" s="7"/>
    </row>
    <row r="722">
      <c r="R722" s="7"/>
      <c r="W722" s="7"/>
      <c r="AB722" s="7"/>
      <c r="AC722" s="7"/>
      <c r="AD722" s="7"/>
    </row>
    <row r="723">
      <c r="R723" s="7"/>
      <c r="W723" s="7"/>
      <c r="AB723" s="7"/>
      <c r="AC723" s="7"/>
      <c r="AD723" s="7"/>
    </row>
    <row r="724">
      <c r="R724" s="7"/>
      <c r="W724" s="7"/>
      <c r="AB724" s="7"/>
      <c r="AC724" s="7"/>
      <c r="AD724" s="7"/>
    </row>
    <row r="725">
      <c r="R725" s="7"/>
      <c r="W725" s="7"/>
      <c r="AB725" s="7"/>
      <c r="AC725" s="7"/>
      <c r="AD725" s="7"/>
    </row>
    <row r="726">
      <c r="R726" s="7"/>
      <c r="W726" s="7"/>
      <c r="AB726" s="7"/>
      <c r="AC726" s="7"/>
      <c r="AD726" s="7"/>
    </row>
    <row r="727">
      <c r="R727" s="7"/>
      <c r="W727" s="7"/>
      <c r="AB727" s="7"/>
      <c r="AC727" s="7"/>
      <c r="AD727" s="7"/>
    </row>
    <row r="728">
      <c r="R728" s="7"/>
      <c r="W728" s="7"/>
      <c r="AB728" s="7"/>
      <c r="AC728" s="7"/>
      <c r="AD728" s="7"/>
    </row>
    <row r="729">
      <c r="R729" s="7"/>
      <c r="W729" s="7"/>
      <c r="AB729" s="7"/>
      <c r="AC729" s="7"/>
      <c r="AD729" s="7"/>
    </row>
    <row r="730">
      <c r="R730" s="7"/>
      <c r="W730" s="7"/>
      <c r="AB730" s="7"/>
      <c r="AC730" s="7"/>
      <c r="AD730" s="7"/>
    </row>
    <row r="731">
      <c r="R731" s="7"/>
      <c r="W731" s="7"/>
      <c r="AB731" s="7"/>
      <c r="AC731" s="7"/>
      <c r="AD731" s="7"/>
    </row>
    <row r="732">
      <c r="R732" s="7"/>
      <c r="W732" s="7"/>
      <c r="AB732" s="7"/>
      <c r="AC732" s="7"/>
      <c r="AD732" s="7"/>
    </row>
    <row r="733">
      <c r="R733" s="7"/>
      <c r="W733" s="7"/>
      <c r="AB733" s="7"/>
      <c r="AC733" s="7"/>
      <c r="AD733" s="7"/>
    </row>
    <row r="734">
      <c r="R734" s="7"/>
      <c r="W734" s="7"/>
      <c r="AB734" s="7"/>
      <c r="AC734" s="7"/>
      <c r="AD734" s="7"/>
    </row>
    <row r="735">
      <c r="R735" s="7"/>
      <c r="W735" s="7"/>
      <c r="AB735" s="7"/>
      <c r="AC735" s="7"/>
      <c r="AD735" s="7"/>
    </row>
    <row r="736">
      <c r="R736" s="7"/>
      <c r="W736" s="7"/>
      <c r="AB736" s="7"/>
      <c r="AC736" s="7"/>
      <c r="AD736" s="7"/>
    </row>
    <row r="737">
      <c r="R737" s="7"/>
      <c r="W737" s="7"/>
      <c r="AB737" s="7"/>
      <c r="AC737" s="7"/>
      <c r="AD737" s="7"/>
    </row>
    <row r="738">
      <c r="R738" s="7"/>
      <c r="W738" s="7"/>
      <c r="AB738" s="7"/>
      <c r="AC738" s="7"/>
      <c r="AD738" s="7"/>
    </row>
    <row r="739">
      <c r="R739" s="7"/>
      <c r="W739" s="7"/>
      <c r="AB739" s="7"/>
      <c r="AC739" s="7"/>
      <c r="AD739" s="7"/>
    </row>
    <row r="740">
      <c r="R740" s="7"/>
      <c r="W740" s="7"/>
      <c r="AB740" s="7"/>
      <c r="AC740" s="7"/>
      <c r="AD740" s="7"/>
    </row>
    <row r="741">
      <c r="R741" s="7"/>
      <c r="W741" s="7"/>
      <c r="AB741" s="7"/>
      <c r="AC741" s="7"/>
      <c r="AD741" s="7"/>
    </row>
    <row r="742">
      <c r="R742" s="7"/>
      <c r="W742" s="7"/>
      <c r="AB742" s="7"/>
      <c r="AC742" s="7"/>
      <c r="AD742" s="7"/>
    </row>
    <row r="743">
      <c r="R743" s="7"/>
      <c r="W743" s="7"/>
      <c r="AB743" s="7"/>
      <c r="AC743" s="7"/>
      <c r="AD743" s="7"/>
    </row>
    <row r="744">
      <c r="R744" s="7"/>
      <c r="W744" s="7"/>
      <c r="AB744" s="7"/>
      <c r="AC744" s="7"/>
      <c r="AD744" s="7"/>
    </row>
    <row r="745">
      <c r="R745" s="7"/>
      <c r="W745" s="7"/>
      <c r="AB745" s="7"/>
      <c r="AC745" s="7"/>
      <c r="AD745" s="7"/>
    </row>
    <row r="746">
      <c r="R746" s="7"/>
      <c r="W746" s="7"/>
      <c r="AB746" s="7"/>
      <c r="AC746" s="7"/>
      <c r="AD746" s="7"/>
    </row>
    <row r="747">
      <c r="R747" s="7"/>
      <c r="W747" s="7"/>
      <c r="AB747" s="7"/>
      <c r="AC747" s="7"/>
      <c r="AD747" s="7"/>
    </row>
    <row r="748">
      <c r="R748" s="7"/>
      <c r="W748" s="7"/>
      <c r="AB748" s="7"/>
      <c r="AC748" s="7"/>
      <c r="AD748" s="7"/>
    </row>
    <row r="749">
      <c r="R749" s="7"/>
      <c r="W749" s="7"/>
      <c r="AB749" s="7"/>
      <c r="AC749" s="7"/>
      <c r="AD749" s="7"/>
    </row>
    <row r="750">
      <c r="R750" s="7"/>
      <c r="W750" s="7"/>
      <c r="AB750" s="7"/>
      <c r="AC750" s="7"/>
      <c r="AD750" s="7"/>
    </row>
    <row r="751">
      <c r="R751" s="7"/>
      <c r="W751" s="7"/>
      <c r="AB751" s="7"/>
      <c r="AC751" s="7"/>
      <c r="AD751" s="7"/>
    </row>
    <row r="752">
      <c r="R752" s="7"/>
      <c r="W752" s="7"/>
      <c r="AB752" s="7"/>
      <c r="AC752" s="7"/>
      <c r="AD752" s="7"/>
    </row>
    <row r="753">
      <c r="R753" s="7"/>
      <c r="W753" s="7"/>
      <c r="AB753" s="7"/>
      <c r="AC753" s="7"/>
      <c r="AD753" s="7"/>
    </row>
    <row r="754">
      <c r="R754" s="7"/>
      <c r="W754" s="7"/>
      <c r="AB754" s="7"/>
      <c r="AC754" s="7"/>
      <c r="AD754" s="7"/>
    </row>
    <row r="755">
      <c r="R755" s="7"/>
      <c r="W755" s="7"/>
      <c r="AB755" s="7"/>
      <c r="AC755" s="7"/>
      <c r="AD755" s="7"/>
    </row>
    <row r="756">
      <c r="R756" s="7"/>
      <c r="W756" s="7"/>
      <c r="AB756" s="7"/>
      <c r="AC756" s="7"/>
      <c r="AD756" s="7"/>
    </row>
    <row r="757">
      <c r="R757" s="7"/>
      <c r="W757" s="7"/>
      <c r="AB757" s="7"/>
      <c r="AC757" s="7"/>
      <c r="AD757" s="7"/>
    </row>
    <row r="758">
      <c r="R758" s="7"/>
      <c r="W758" s="7"/>
      <c r="AB758" s="7"/>
      <c r="AC758" s="7"/>
      <c r="AD758" s="7"/>
    </row>
    <row r="759">
      <c r="R759" s="7"/>
      <c r="W759" s="7"/>
      <c r="AB759" s="7"/>
      <c r="AC759" s="7"/>
      <c r="AD759" s="7"/>
    </row>
    <row r="760">
      <c r="R760" s="7"/>
      <c r="W760" s="7"/>
      <c r="AB760" s="7"/>
      <c r="AC760" s="7"/>
      <c r="AD760" s="7"/>
    </row>
    <row r="761">
      <c r="R761" s="7"/>
      <c r="W761" s="7"/>
      <c r="AB761" s="7"/>
      <c r="AC761" s="7"/>
      <c r="AD761" s="7"/>
    </row>
    <row r="762">
      <c r="R762" s="7"/>
      <c r="W762" s="7"/>
      <c r="AB762" s="7"/>
      <c r="AC762" s="7"/>
      <c r="AD762" s="7"/>
    </row>
    <row r="763">
      <c r="R763" s="7"/>
      <c r="W763" s="7"/>
      <c r="AB763" s="7"/>
      <c r="AC763" s="7"/>
      <c r="AD763" s="7"/>
    </row>
    <row r="764">
      <c r="R764" s="7"/>
      <c r="W764" s="7"/>
      <c r="AB764" s="7"/>
      <c r="AC764" s="7"/>
      <c r="AD764" s="7"/>
    </row>
    <row r="765">
      <c r="R765" s="7"/>
      <c r="W765" s="7"/>
      <c r="AB765" s="7"/>
      <c r="AC765" s="7"/>
      <c r="AD765" s="7"/>
    </row>
    <row r="766">
      <c r="R766" s="7"/>
      <c r="W766" s="7"/>
      <c r="AB766" s="7"/>
      <c r="AC766" s="7"/>
      <c r="AD766" s="7"/>
    </row>
    <row r="767">
      <c r="R767" s="7"/>
      <c r="W767" s="7"/>
      <c r="AB767" s="7"/>
      <c r="AC767" s="7"/>
      <c r="AD767" s="7"/>
    </row>
    <row r="768">
      <c r="R768" s="7"/>
      <c r="W768" s="7"/>
      <c r="AB768" s="7"/>
      <c r="AC768" s="7"/>
      <c r="AD768" s="7"/>
    </row>
    <row r="769">
      <c r="R769" s="7"/>
      <c r="W769" s="7"/>
      <c r="AB769" s="7"/>
      <c r="AC769" s="7"/>
      <c r="AD769" s="7"/>
    </row>
    <row r="770">
      <c r="R770" s="7"/>
      <c r="W770" s="7"/>
      <c r="AB770" s="7"/>
      <c r="AC770" s="7"/>
      <c r="AD770" s="7"/>
    </row>
    <row r="771">
      <c r="R771" s="7"/>
      <c r="W771" s="7"/>
      <c r="AB771" s="7"/>
      <c r="AC771" s="7"/>
      <c r="AD771" s="7"/>
    </row>
    <row r="772">
      <c r="R772" s="7"/>
      <c r="W772" s="7"/>
      <c r="AB772" s="7"/>
      <c r="AC772" s="7"/>
      <c r="AD772" s="7"/>
    </row>
    <row r="773">
      <c r="R773" s="7"/>
      <c r="W773" s="7"/>
      <c r="AB773" s="7"/>
      <c r="AC773" s="7"/>
      <c r="AD773" s="7"/>
    </row>
    <row r="774">
      <c r="R774" s="7"/>
      <c r="W774" s="7"/>
      <c r="AB774" s="7"/>
      <c r="AC774" s="7"/>
      <c r="AD774" s="7"/>
    </row>
    <row r="775">
      <c r="R775" s="7"/>
      <c r="W775" s="7"/>
      <c r="AB775" s="7"/>
      <c r="AC775" s="7"/>
      <c r="AD775" s="7"/>
    </row>
    <row r="776">
      <c r="R776" s="7"/>
      <c r="W776" s="7"/>
      <c r="AB776" s="7"/>
      <c r="AC776" s="7"/>
      <c r="AD776" s="7"/>
    </row>
    <row r="777">
      <c r="R777" s="7"/>
      <c r="W777" s="7"/>
      <c r="AB777" s="7"/>
      <c r="AC777" s="7"/>
      <c r="AD777" s="7"/>
    </row>
    <row r="778">
      <c r="R778" s="7"/>
      <c r="W778" s="7"/>
      <c r="AB778" s="7"/>
      <c r="AC778" s="7"/>
      <c r="AD778" s="7"/>
    </row>
    <row r="779">
      <c r="R779" s="7"/>
      <c r="W779" s="7"/>
      <c r="AB779" s="7"/>
      <c r="AC779" s="7"/>
      <c r="AD779" s="7"/>
    </row>
    <row r="780">
      <c r="R780" s="7"/>
      <c r="W780" s="7"/>
      <c r="AB780" s="7"/>
      <c r="AC780" s="7"/>
      <c r="AD780" s="7"/>
    </row>
    <row r="781">
      <c r="R781" s="7"/>
      <c r="W781" s="7"/>
      <c r="AB781" s="7"/>
      <c r="AC781" s="7"/>
      <c r="AD781" s="7"/>
    </row>
    <row r="782">
      <c r="R782" s="7"/>
      <c r="W782" s="7"/>
      <c r="AB782" s="7"/>
      <c r="AC782" s="7"/>
      <c r="AD782" s="7"/>
    </row>
    <row r="783">
      <c r="R783" s="7"/>
      <c r="W783" s="7"/>
      <c r="AB783" s="7"/>
      <c r="AC783" s="7"/>
      <c r="AD783" s="7"/>
    </row>
    <row r="784">
      <c r="R784" s="7"/>
      <c r="W784" s="7"/>
      <c r="AB784" s="7"/>
      <c r="AC784" s="7"/>
      <c r="AD784" s="7"/>
    </row>
    <row r="785">
      <c r="R785" s="7"/>
      <c r="W785" s="7"/>
      <c r="AB785" s="7"/>
      <c r="AC785" s="7"/>
      <c r="AD785" s="7"/>
    </row>
    <row r="786">
      <c r="R786" s="7"/>
      <c r="W786" s="7"/>
      <c r="AB786" s="7"/>
      <c r="AC786" s="7"/>
      <c r="AD786" s="7"/>
    </row>
    <row r="787">
      <c r="R787" s="7"/>
      <c r="W787" s="7"/>
      <c r="AB787" s="7"/>
      <c r="AC787" s="7"/>
      <c r="AD787" s="7"/>
    </row>
    <row r="788">
      <c r="R788" s="7"/>
      <c r="W788" s="7"/>
      <c r="AB788" s="7"/>
      <c r="AC788" s="7"/>
      <c r="AD788" s="7"/>
    </row>
    <row r="789">
      <c r="R789" s="7"/>
      <c r="W789" s="7"/>
      <c r="AB789" s="7"/>
      <c r="AC789" s="7"/>
      <c r="AD789" s="7"/>
    </row>
    <row r="790">
      <c r="R790" s="7"/>
      <c r="W790" s="7"/>
      <c r="AB790" s="7"/>
      <c r="AC790" s="7"/>
      <c r="AD790" s="7"/>
    </row>
    <row r="791">
      <c r="R791" s="7"/>
      <c r="W791" s="7"/>
      <c r="AB791" s="7"/>
      <c r="AC791" s="7"/>
      <c r="AD791" s="7"/>
    </row>
    <row r="792">
      <c r="R792" s="7"/>
      <c r="W792" s="7"/>
      <c r="AB792" s="7"/>
      <c r="AC792" s="7"/>
      <c r="AD792" s="7"/>
    </row>
    <row r="793">
      <c r="R793" s="7"/>
      <c r="W793" s="7"/>
      <c r="AB793" s="7"/>
      <c r="AC793" s="7"/>
      <c r="AD793" s="7"/>
    </row>
    <row r="794">
      <c r="R794" s="7"/>
      <c r="W794" s="7"/>
      <c r="AB794" s="7"/>
      <c r="AC794" s="7"/>
      <c r="AD794" s="7"/>
    </row>
    <row r="795">
      <c r="R795" s="7"/>
      <c r="W795" s="7"/>
      <c r="AB795" s="7"/>
      <c r="AC795" s="7"/>
      <c r="AD795" s="7"/>
    </row>
    <row r="796">
      <c r="R796" s="7"/>
      <c r="W796" s="7"/>
      <c r="AB796" s="7"/>
      <c r="AC796" s="7"/>
      <c r="AD796" s="7"/>
    </row>
    <row r="797">
      <c r="R797" s="7"/>
      <c r="W797" s="7"/>
      <c r="AB797" s="7"/>
      <c r="AC797" s="7"/>
      <c r="AD797" s="7"/>
    </row>
    <row r="798">
      <c r="R798" s="7"/>
      <c r="W798" s="7"/>
      <c r="AB798" s="7"/>
      <c r="AC798" s="7"/>
      <c r="AD798" s="7"/>
    </row>
    <row r="799">
      <c r="R799" s="7"/>
      <c r="W799" s="7"/>
      <c r="AB799" s="7"/>
      <c r="AC799" s="7"/>
      <c r="AD799" s="7"/>
    </row>
    <row r="800">
      <c r="R800" s="7"/>
      <c r="W800" s="7"/>
      <c r="AB800" s="7"/>
      <c r="AC800" s="7"/>
      <c r="AD800" s="7"/>
    </row>
    <row r="801">
      <c r="R801" s="7"/>
      <c r="W801" s="7"/>
      <c r="AB801" s="7"/>
      <c r="AC801" s="7"/>
      <c r="AD801" s="7"/>
    </row>
    <row r="802">
      <c r="R802" s="7"/>
      <c r="W802" s="7"/>
      <c r="AB802" s="7"/>
      <c r="AC802" s="7"/>
      <c r="AD802" s="7"/>
    </row>
    <row r="803">
      <c r="R803" s="7"/>
      <c r="W803" s="7"/>
      <c r="AB803" s="7"/>
      <c r="AC803" s="7"/>
      <c r="AD803" s="7"/>
    </row>
    <row r="804">
      <c r="R804" s="7"/>
      <c r="W804" s="7"/>
      <c r="AB804" s="7"/>
      <c r="AC804" s="7"/>
      <c r="AD804" s="7"/>
    </row>
    <row r="805">
      <c r="R805" s="7"/>
      <c r="W805" s="7"/>
      <c r="AB805" s="7"/>
      <c r="AC805" s="7"/>
      <c r="AD805" s="7"/>
    </row>
    <row r="806">
      <c r="R806" s="7"/>
      <c r="W806" s="7"/>
      <c r="AB806" s="7"/>
      <c r="AC806" s="7"/>
      <c r="AD806" s="7"/>
    </row>
    <row r="807">
      <c r="R807" s="7"/>
      <c r="W807" s="7"/>
      <c r="AB807" s="7"/>
      <c r="AC807" s="7"/>
      <c r="AD807" s="7"/>
    </row>
    <row r="808">
      <c r="R808" s="7"/>
      <c r="W808" s="7"/>
      <c r="AB808" s="7"/>
      <c r="AC808" s="7"/>
      <c r="AD808" s="7"/>
    </row>
    <row r="809">
      <c r="R809" s="7"/>
      <c r="W809" s="7"/>
      <c r="AB809" s="7"/>
      <c r="AC809" s="7"/>
      <c r="AD809" s="7"/>
    </row>
    <row r="810">
      <c r="R810" s="7"/>
      <c r="W810" s="7"/>
      <c r="AB810" s="7"/>
      <c r="AC810" s="7"/>
      <c r="AD810" s="7"/>
    </row>
    <row r="811">
      <c r="R811" s="7"/>
      <c r="W811" s="7"/>
      <c r="AB811" s="7"/>
      <c r="AC811" s="7"/>
      <c r="AD811" s="7"/>
    </row>
    <row r="812">
      <c r="R812" s="7"/>
      <c r="W812" s="7"/>
      <c r="AB812" s="7"/>
      <c r="AC812" s="7"/>
      <c r="AD812" s="7"/>
    </row>
    <row r="813">
      <c r="R813" s="7"/>
      <c r="W813" s="7"/>
      <c r="AB813" s="7"/>
      <c r="AC813" s="7"/>
      <c r="AD813" s="7"/>
    </row>
    <row r="814">
      <c r="R814" s="7"/>
      <c r="W814" s="7"/>
      <c r="AB814" s="7"/>
      <c r="AC814" s="7"/>
      <c r="AD814" s="7"/>
    </row>
    <row r="815">
      <c r="R815" s="7"/>
      <c r="W815" s="7"/>
      <c r="AB815" s="7"/>
      <c r="AC815" s="7"/>
      <c r="AD815" s="7"/>
    </row>
    <row r="816">
      <c r="R816" s="7"/>
      <c r="W816" s="7"/>
      <c r="AB816" s="7"/>
      <c r="AC816" s="7"/>
      <c r="AD816" s="7"/>
    </row>
    <row r="817">
      <c r="R817" s="7"/>
      <c r="W817" s="7"/>
      <c r="AB817" s="7"/>
      <c r="AC817" s="7"/>
      <c r="AD817" s="7"/>
    </row>
    <row r="818">
      <c r="R818" s="7"/>
      <c r="W818" s="7"/>
      <c r="AB818" s="7"/>
      <c r="AC818" s="7"/>
      <c r="AD818" s="7"/>
    </row>
    <row r="819">
      <c r="R819" s="7"/>
      <c r="W819" s="7"/>
      <c r="AB819" s="7"/>
      <c r="AC819" s="7"/>
      <c r="AD819" s="7"/>
    </row>
    <row r="820">
      <c r="R820" s="7"/>
      <c r="W820" s="7"/>
      <c r="AB820" s="7"/>
      <c r="AC820" s="7"/>
      <c r="AD820" s="7"/>
    </row>
    <row r="821">
      <c r="R821" s="7"/>
      <c r="W821" s="7"/>
      <c r="AB821" s="7"/>
      <c r="AC821" s="7"/>
      <c r="AD821" s="7"/>
    </row>
    <row r="822">
      <c r="R822" s="7"/>
      <c r="W822" s="7"/>
      <c r="AB822" s="7"/>
      <c r="AC822" s="7"/>
      <c r="AD822" s="7"/>
    </row>
    <row r="823">
      <c r="R823" s="7"/>
      <c r="W823" s="7"/>
      <c r="AB823" s="7"/>
      <c r="AC823" s="7"/>
      <c r="AD823" s="7"/>
    </row>
    <row r="824">
      <c r="R824" s="7"/>
      <c r="W824" s="7"/>
      <c r="AB824" s="7"/>
      <c r="AC824" s="7"/>
      <c r="AD824" s="7"/>
    </row>
    <row r="825">
      <c r="R825" s="7"/>
      <c r="W825" s="7"/>
      <c r="AB825" s="7"/>
      <c r="AC825" s="7"/>
      <c r="AD825" s="7"/>
    </row>
    <row r="826">
      <c r="R826" s="7"/>
      <c r="W826" s="7"/>
      <c r="AB826" s="7"/>
      <c r="AC826" s="7"/>
      <c r="AD826" s="7"/>
    </row>
    <row r="827">
      <c r="R827" s="7"/>
      <c r="W827" s="7"/>
      <c r="AB827" s="7"/>
      <c r="AC827" s="7"/>
      <c r="AD827" s="7"/>
    </row>
    <row r="828">
      <c r="R828" s="7"/>
      <c r="W828" s="7"/>
      <c r="AB828" s="7"/>
      <c r="AC828" s="7"/>
      <c r="AD828" s="7"/>
    </row>
    <row r="829">
      <c r="R829" s="7"/>
      <c r="W829" s="7"/>
      <c r="AB829" s="7"/>
      <c r="AC829" s="7"/>
      <c r="AD829" s="7"/>
    </row>
    <row r="830">
      <c r="R830" s="7"/>
      <c r="W830" s="7"/>
      <c r="AB830" s="7"/>
      <c r="AC830" s="7"/>
      <c r="AD830" s="7"/>
    </row>
    <row r="831">
      <c r="R831" s="7"/>
      <c r="W831" s="7"/>
      <c r="AB831" s="7"/>
      <c r="AC831" s="7"/>
      <c r="AD831" s="7"/>
    </row>
    <row r="832">
      <c r="R832" s="7"/>
      <c r="W832" s="7"/>
      <c r="AB832" s="7"/>
      <c r="AC832" s="7"/>
      <c r="AD832" s="7"/>
    </row>
    <row r="833">
      <c r="R833" s="7"/>
      <c r="W833" s="7"/>
      <c r="AB833" s="7"/>
      <c r="AC833" s="7"/>
      <c r="AD833" s="7"/>
    </row>
    <row r="834">
      <c r="R834" s="7"/>
      <c r="W834" s="7"/>
      <c r="AB834" s="7"/>
      <c r="AC834" s="7"/>
      <c r="AD834" s="7"/>
    </row>
    <row r="835">
      <c r="R835" s="7"/>
      <c r="W835" s="7"/>
      <c r="AB835" s="7"/>
      <c r="AC835" s="7"/>
      <c r="AD835" s="7"/>
    </row>
    <row r="836">
      <c r="R836" s="7"/>
      <c r="W836" s="7"/>
      <c r="AB836" s="7"/>
      <c r="AC836" s="7"/>
      <c r="AD836" s="7"/>
    </row>
    <row r="837">
      <c r="R837" s="7"/>
      <c r="W837" s="7"/>
      <c r="AB837" s="7"/>
      <c r="AC837" s="7"/>
      <c r="AD837" s="7"/>
    </row>
    <row r="838">
      <c r="R838" s="7"/>
      <c r="W838" s="7"/>
      <c r="AB838" s="7"/>
      <c r="AC838" s="7"/>
      <c r="AD838" s="7"/>
    </row>
    <row r="839">
      <c r="R839" s="7"/>
      <c r="W839" s="7"/>
      <c r="AB839" s="7"/>
      <c r="AC839" s="7"/>
      <c r="AD839" s="7"/>
    </row>
    <row r="840">
      <c r="R840" s="7"/>
      <c r="W840" s="7"/>
      <c r="AB840" s="7"/>
      <c r="AC840" s="7"/>
      <c r="AD840" s="7"/>
    </row>
    <row r="841">
      <c r="R841" s="7"/>
      <c r="W841" s="7"/>
      <c r="AB841" s="7"/>
      <c r="AC841" s="7"/>
      <c r="AD841" s="7"/>
    </row>
    <row r="842">
      <c r="R842" s="7"/>
      <c r="W842" s="7"/>
      <c r="AB842" s="7"/>
      <c r="AC842" s="7"/>
      <c r="AD842" s="7"/>
    </row>
    <row r="843">
      <c r="R843" s="7"/>
      <c r="W843" s="7"/>
      <c r="AB843" s="7"/>
      <c r="AC843" s="7"/>
      <c r="AD843" s="7"/>
    </row>
    <row r="844">
      <c r="R844" s="7"/>
      <c r="W844" s="7"/>
      <c r="AB844" s="7"/>
      <c r="AC844" s="7"/>
      <c r="AD844" s="7"/>
    </row>
    <row r="845">
      <c r="R845" s="7"/>
      <c r="W845" s="7"/>
      <c r="AB845" s="7"/>
      <c r="AC845" s="7"/>
      <c r="AD845" s="7"/>
    </row>
    <row r="846">
      <c r="R846" s="7"/>
      <c r="W846" s="7"/>
      <c r="AB846" s="7"/>
      <c r="AC846" s="7"/>
      <c r="AD846" s="7"/>
    </row>
    <row r="847">
      <c r="R847" s="7"/>
      <c r="W847" s="7"/>
      <c r="AB847" s="7"/>
      <c r="AC847" s="7"/>
      <c r="AD847" s="7"/>
    </row>
    <row r="848">
      <c r="R848" s="7"/>
      <c r="W848" s="7"/>
      <c r="AB848" s="7"/>
      <c r="AC848" s="7"/>
      <c r="AD848" s="7"/>
    </row>
    <row r="849">
      <c r="R849" s="7"/>
      <c r="W849" s="7"/>
      <c r="AB849" s="7"/>
      <c r="AC849" s="7"/>
      <c r="AD849" s="7"/>
    </row>
    <row r="850">
      <c r="R850" s="7"/>
      <c r="W850" s="7"/>
      <c r="AB850" s="7"/>
      <c r="AC850" s="7"/>
      <c r="AD850" s="7"/>
    </row>
    <row r="851">
      <c r="R851" s="7"/>
      <c r="W851" s="7"/>
      <c r="AB851" s="7"/>
      <c r="AC851" s="7"/>
      <c r="AD851" s="7"/>
    </row>
    <row r="852">
      <c r="R852" s="7"/>
      <c r="W852" s="7"/>
      <c r="AB852" s="7"/>
      <c r="AC852" s="7"/>
      <c r="AD852" s="7"/>
    </row>
    <row r="853">
      <c r="R853" s="7"/>
      <c r="W853" s="7"/>
      <c r="AB853" s="7"/>
      <c r="AC853" s="7"/>
      <c r="AD853" s="7"/>
    </row>
    <row r="854">
      <c r="R854" s="7"/>
      <c r="W854" s="7"/>
      <c r="AB854" s="7"/>
      <c r="AC854" s="7"/>
      <c r="AD854" s="7"/>
    </row>
    <row r="855">
      <c r="R855" s="7"/>
      <c r="W855" s="7"/>
      <c r="AB855" s="7"/>
      <c r="AC855" s="7"/>
      <c r="AD855" s="7"/>
    </row>
    <row r="856">
      <c r="R856" s="7"/>
      <c r="W856" s="7"/>
      <c r="AB856" s="7"/>
      <c r="AC856" s="7"/>
      <c r="AD856" s="7"/>
    </row>
    <row r="857">
      <c r="R857" s="7"/>
      <c r="W857" s="7"/>
      <c r="AB857" s="7"/>
      <c r="AC857" s="7"/>
      <c r="AD857" s="7"/>
    </row>
    <row r="858">
      <c r="R858" s="7"/>
      <c r="W858" s="7"/>
      <c r="AB858" s="7"/>
      <c r="AC858" s="7"/>
      <c r="AD858" s="7"/>
    </row>
    <row r="859">
      <c r="R859" s="7"/>
      <c r="W859" s="7"/>
      <c r="AB859" s="7"/>
      <c r="AC859" s="7"/>
      <c r="AD859" s="7"/>
    </row>
    <row r="860">
      <c r="R860" s="7"/>
      <c r="W860" s="7"/>
      <c r="AB860" s="7"/>
      <c r="AC860" s="7"/>
      <c r="AD860" s="7"/>
    </row>
    <row r="861">
      <c r="R861" s="7"/>
      <c r="W861" s="7"/>
      <c r="AB861" s="7"/>
      <c r="AC861" s="7"/>
      <c r="AD861" s="7"/>
    </row>
    <row r="862">
      <c r="R862" s="7"/>
      <c r="W862" s="7"/>
      <c r="AB862" s="7"/>
      <c r="AC862" s="7"/>
      <c r="AD862" s="7"/>
    </row>
    <row r="863">
      <c r="R863" s="7"/>
      <c r="W863" s="7"/>
      <c r="AB863" s="7"/>
      <c r="AC863" s="7"/>
      <c r="AD863" s="7"/>
    </row>
    <row r="864">
      <c r="R864" s="7"/>
      <c r="W864" s="7"/>
      <c r="AB864" s="7"/>
      <c r="AC864" s="7"/>
      <c r="AD864" s="7"/>
    </row>
    <row r="865">
      <c r="R865" s="7"/>
      <c r="W865" s="7"/>
      <c r="AB865" s="7"/>
      <c r="AC865" s="7"/>
      <c r="AD865" s="7"/>
    </row>
    <row r="866">
      <c r="R866" s="7"/>
      <c r="W866" s="7"/>
      <c r="AB866" s="7"/>
      <c r="AC866" s="7"/>
      <c r="AD866" s="7"/>
    </row>
    <row r="867">
      <c r="R867" s="7"/>
      <c r="W867" s="7"/>
      <c r="AB867" s="7"/>
      <c r="AC867" s="7"/>
      <c r="AD867" s="7"/>
    </row>
    <row r="868">
      <c r="R868" s="7"/>
      <c r="W868" s="7"/>
      <c r="AB868" s="7"/>
      <c r="AC868" s="7"/>
      <c r="AD868" s="7"/>
    </row>
    <row r="869">
      <c r="R869" s="7"/>
      <c r="W869" s="7"/>
      <c r="AB869" s="7"/>
      <c r="AC869" s="7"/>
      <c r="AD869" s="7"/>
    </row>
    <row r="870">
      <c r="R870" s="7"/>
      <c r="W870" s="7"/>
      <c r="AB870" s="7"/>
      <c r="AC870" s="7"/>
      <c r="AD870" s="7"/>
    </row>
    <row r="871">
      <c r="R871" s="7"/>
      <c r="W871" s="7"/>
      <c r="AB871" s="7"/>
      <c r="AC871" s="7"/>
      <c r="AD871" s="7"/>
    </row>
    <row r="872">
      <c r="R872" s="7"/>
      <c r="W872" s="7"/>
      <c r="AB872" s="7"/>
      <c r="AC872" s="7"/>
      <c r="AD872" s="7"/>
    </row>
    <row r="873">
      <c r="R873" s="7"/>
      <c r="W873" s="7"/>
      <c r="AB873" s="7"/>
      <c r="AC873" s="7"/>
      <c r="AD873" s="7"/>
    </row>
    <row r="874">
      <c r="R874" s="7"/>
      <c r="W874" s="7"/>
      <c r="AB874" s="7"/>
      <c r="AC874" s="7"/>
      <c r="AD874" s="7"/>
    </row>
    <row r="875">
      <c r="R875" s="7"/>
      <c r="W875" s="7"/>
      <c r="AB875" s="7"/>
      <c r="AC875" s="7"/>
      <c r="AD875" s="7"/>
    </row>
    <row r="876">
      <c r="R876" s="7"/>
      <c r="W876" s="7"/>
      <c r="AB876" s="7"/>
      <c r="AC876" s="7"/>
      <c r="AD876" s="7"/>
    </row>
    <row r="877">
      <c r="R877" s="7"/>
      <c r="W877" s="7"/>
      <c r="AB877" s="7"/>
      <c r="AC877" s="7"/>
      <c r="AD877" s="7"/>
    </row>
    <row r="878">
      <c r="R878" s="7"/>
      <c r="W878" s="7"/>
      <c r="AB878" s="7"/>
      <c r="AC878" s="7"/>
      <c r="AD878" s="7"/>
    </row>
    <row r="879">
      <c r="R879" s="7"/>
      <c r="W879" s="7"/>
      <c r="AB879" s="7"/>
      <c r="AC879" s="7"/>
      <c r="AD879" s="7"/>
    </row>
    <row r="880">
      <c r="R880" s="7"/>
      <c r="W880" s="7"/>
      <c r="AB880" s="7"/>
      <c r="AC880" s="7"/>
      <c r="AD880" s="7"/>
    </row>
    <row r="881">
      <c r="R881" s="7"/>
      <c r="W881" s="7"/>
      <c r="AB881" s="7"/>
      <c r="AC881" s="7"/>
      <c r="AD881" s="7"/>
    </row>
    <row r="882">
      <c r="R882" s="7"/>
      <c r="W882" s="7"/>
      <c r="AB882" s="7"/>
      <c r="AC882" s="7"/>
      <c r="AD882" s="7"/>
    </row>
    <row r="883">
      <c r="R883" s="7"/>
      <c r="W883" s="7"/>
      <c r="AB883" s="7"/>
      <c r="AC883" s="7"/>
      <c r="AD883" s="7"/>
    </row>
    <row r="884">
      <c r="R884" s="7"/>
      <c r="W884" s="7"/>
      <c r="AB884" s="7"/>
      <c r="AC884" s="7"/>
      <c r="AD884" s="7"/>
    </row>
    <row r="885">
      <c r="R885" s="7"/>
      <c r="W885" s="7"/>
      <c r="AB885" s="7"/>
      <c r="AC885" s="7"/>
      <c r="AD885" s="7"/>
    </row>
    <row r="886">
      <c r="R886" s="7"/>
      <c r="W886" s="7"/>
      <c r="AB886" s="7"/>
      <c r="AC886" s="7"/>
      <c r="AD886" s="7"/>
    </row>
    <row r="887">
      <c r="R887" s="7"/>
      <c r="W887" s="7"/>
      <c r="AB887" s="7"/>
      <c r="AC887" s="7"/>
      <c r="AD887" s="7"/>
    </row>
    <row r="888">
      <c r="R888" s="7"/>
      <c r="W888" s="7"/>
      <c r="AB888" s="7"/>
      <c r="AC888" s="7"/>
      <c r="AD888" s="7"/>
    </row>
    <row r="889">
      <c r="R889" s="7"/>
      <c r="W889" s="7"/>
      <c r="AB889" s="7"/>
      <c r="AC889" s="7"/>
      <c r="AD889" s="7"/>
    </row>
    <row r="890">
      <c r="R890" s="7"/>
      <c r="W890" s="7"/>
      <c r="AB890" s="7"/>
      <c r="AC890" s="7"/>
      <c r="AD890" s="7"/>
    </row>
    <row r="891">
      <c r="R891" s="7"/>
      <c r="W891" s="7"/>
      <c r="AB891" s="7"/>
      <c r="AC891" s="7"/>
      <c r="AD891" s="7"/>
    </row>
    <row r="892">
      <c r="R892" s="7"/>
      <c r="W892" s="7"/>
      <c r="AB892" s="7"/>
      <c r="AC892" s="7"/>
      <c r="AD892" s="7"/>
    </row>
    <row r="893">
      <c r="R893" s="7"/>
      <c r="W893" s="7"/>
      <c r="AB893" s="7"/>
      <c r="AC893" s="7"/>
      <c r="AD893" s="7"/>
    </row>
    <row r="894">
      <c r="R894" s="7"/>
      <c r="W894" s="7"/>
      <c r="AB894" s="7"/>
      <c r="AC894" s="7"/>
      <c r="AD894" s="7"/>
    </row>
    <row r="895">
      <c r="R895" s="7"/>
      <c r="W895" s="7"/>
      <c r="AB895" s="7"/>
      <c r="AC895" s="7"/>
      <c r="AD895" s="7"/>
    </row>
    <row r="896">
      <c r="R896" s="7"/>
      <c r="W896" s="7"/>
      <c r="AB896" s="7"/>
      <c r="AC896" s="7"/>
      <c r="AD896" s="7"/>
    </row>
    <row r="897">
      <c r="R897" s="7"/>
      <c r="W897" s="7"/>
      <c r="AB897" s="7"/>
      <c r="AC897" s="7"/>
      <c r="AD897" s="7"/>
    </row>
    <row r="898">
      <c r="R898" s="7"/>
      <c r="W898" s="7"/>
      <c r="AB898" s="7"/>
      <c r="AC898" s="7"/>
      <c r="AD898" s="7"/>
    </row>
    <row r="899">
      <c r="R899" s="7"/>
      <c r="W899" s="7"/>
      <c r="AB899" s="7"/>
      <c r="AC899" s="7"/>
      <c r="AD899" s="7"/>
    </row>
    <row r="900">
      <c r="R900" s="7"/>
      <c r="W900" s="7"/>
      <c r="AB900" s="7"/>
      <c r="AC900" s="7"/>
      <c r="AD900" s="7"/>
    </row>
    <row r="901">
      <c r="R901" s="7"/>
      <c r="W901" s="7"/>
      <c r="AB901" s="7"/>
      <c r="AC901" s="7"/>
      <c r="AD901" s="7"/>
    </row>
    <row r="902">
      <c r="R902" s="7"/>
      <c r="W902" s="7"/>
      <c r="AB902" s="7"/>
      <c r="AC902" s="7"/>
      <c r="AD902" s="7"/>
    </row>
    <row r="903">
      <c r="R903" s="7"/>
      <c r="W903" s="7"/>
      <c r="AB903" s="7"/>
      <c r="AC903" s="7"/>
      <c r="AD903" s="7"/>
    </row>
    <row r="904">
      <c r="R904" s="7"/>
      <c r="W904" s="7"/>
      <c r="AB904" s="7"/>
      <c r="AC904" s="7"/>
      <c r="AD904" s="7"/>
    </row>
    <row r="905">
      <c r="R905" s="7"/>
      <c r="W905" s="7"/>
      <c r="AB905" s="7"/>
      <c r="AC905" s="7"/>
      <c r="AD905" s="7"/>
    </row>
    <row r="906">
      <c r="R906" s="7"/>
      <c r="W906" s="7"/>
      <c r="AB906" s="7"/>
      <c r="AC906" s="7"/>
      <c r="AD906" s="7"/>
    </row>
    <row r="907">
      <c r="R907" s="7"/>
      <c r="W907" s="7"/>
      <c r="AB907" s="7"/>
      <c r="AC907" s="7"/>
      <c r="AD907" s="7"/>
    </row>
    <row r="908">
      <c r="R908" s="7"/>
      <c r="W908" s="7"/>
      <c r="AB908" s="7"/>
      <c r="AC908" s="7"/>
      <c r="AD908" s="7"/>
    </row>
    <row r="909">
      <c r="R909" s="7"/>
      <c r="W909" s="7"/>
      <c r="AB909" s="7"/>
      <c r="AC909" s="7"/>
      <c r="AD909" s="7"/>
    </row>
    <row r="910">
      <c r="R910" s="7"/>
      <c r="W910" s="7"/>
      <c r="AB910" s="7"/>
      <c r="AC910" s="7"/>
      <c r="AD910" s="7"/>
    </row>
    <row r="911">
      <c r="R911" s="7"/>
      <c r="W911" s="7"/>
      <c r="AB911" s="7"/>
      <c r="AC911" s="7"/>
      <c r="AD911" s="7"/>
    </row>
    <row r="912">
      <c r="R912" s="7"/>
      <c r="W912" s="7"/>
      <c r="AB912" s="7"/>
      <c r="AC912" s="7"/>
      <c r="AD912" s="7"/>
    </row>
    <row r="913">
      <c r="R913" s="7"/>
      <c r="W913" s="7"/>
      <c r="AB913" s="7"/>
      <c r="AC913" s="7"/>
      <c r="AD913" s="7"/>
    </row>
    <row r="914">
      <c r="R914" s="7"/>
      <c r="W914" s="7"/>
      <c r="AB914" s="7"/>
      <c r="AC914" s="7"/>
      <c r="AD914" s="7"/>
    </row>
    <row r="915">
      <c r="R915" s="7"/>
      <c r="W915" s="7"/>
      <c r="AB915" s="7"/>
      <c r="AC915" s="7"/>
      <c r="AD915" s="7"/>
    </row>
    <row r="916">
      <c r="R916" s="7"/>
      <c r="W916" s="7"/>
      <c r="AB916" s="7"/>
      <c r="AC916" s="7"/>
      <c r="AD916" s="7"/>
    </row>
    <row r="917">
      <c r="R917" s="7"/>
      <c r="W917" s="7"/>
      <c r="AB917" s="7"/>
      <c r="AC917" s="7"/>
      <c r="AD917" s="7"/>
    </row>
    <row r="918">
      <c r="R918" s="7"/>
      <c r="W918" s="7"/>
      <c r="AB918" s="7"/>
      <c r="AC918" s="7"/>
      <c r="AD918" s="7"/>
    </row>
    <row r="919">
      <c r="R919" s="7"/>
      <c r="W919" s="7"/>
      <c r="AB919" s="7"/>
      <c r="AC919" s="7"/>
      <c r="AD919" s="7"/>
    </row>
    <row r="920">
      <c r="R920" s="7"/>
      <c r="W920" s="7"/>
      <c r="AB920" s="7"/>
      <c r="AC920" s="7"/>
      <c r="AD920" s="7"/>
    </row>
    <row r="921">
      <c r="R921" s="7"/>
      <c r="W921" s="7"/>
      <c r="AB921" s="7"/>
      <c r="AC921" s="7"/>
      <c r="AD921" s="7"/>
    </row>
    <row r="922">
      <c r="R922" s="7"/>
      <c r="W922" s="7"/>
      <c r="AB922" s="7"/>
      <c r="AC922" s="7"/>
      <c r="AD922" s="7"/>
    </row>
    <row r="923">
      <c r="R923" s="7"/>
      <c r="W923" s="7"/>
      <c r="AB923" s="7"/>
      <c r="AC923" s="7"/>
      <c r="AD923" s="7"/>
    </row>
    <row r="924">
      <c r="R924" s="7"/>
      <c r="W924" s="7"/>
      <c r="AB924" s="7"/>
      <c r="AC924" s="7"/>
      <c r="AD924" s="7"/>
    </row>
    <row r="925">
      <c r="R925" s="7"/>
      <c r="W925" s="7"/>
      <c r="AB925" s="7"/>
      <c r="AC925" s="7"/>
      <c r="AD925" s="7"/>
    </row>
    <row r="926">
      <c r="R926" s="7"/>
      <c r="W926" s="7"/>
      <c r="AB926" s="7"/>
      <c r="AC926" s="7"/>
      <c r="AD926" s="7"/>
    </row>
    <row r="927">
      <c r="R927" s="7"/>
      <c r="W927" s="7"/>
      <c r="AB927" s="7"/>
      <c r="AC927" s="7"/>
      <c r="AD927" s="7"/>
    </row>
    <row r="928">
      <c r="R928" s="7"/>
      <c r="W928" s="7"/>
      <c r="AB928" s="7"/>
      <c r="AC928" s="7"/>
      <c r="AD928" s="7"/>
    </row>
    <row r="929">
      <c r="R929" s="7"/>
      <c r="W929" s="7"/>
      <c r="AB929" s="7"/>
      <c r="AC929" s="7"/>
      <c r="AD929" s="7"/>
    </row>
    <row r="930">
      <c r="R930" s="7"/>
      <c r="W930" s="7"/>
      <c r="AB930" s="7"/>
      <c r="AC930" s="7"/>
      <c r="AD930" s="7"/>
    </row>
    <row r="931">
      <c r="R931" s="7"/>
      <c r="W931" s="7"/>
      <c r="AB931" s="7"/>
      <c r="AC931" s="7"/>
      <c r="AD931" s="7"/>
    </row>
    <row r="932">
      <c r="R932" s="7"/>
      <c r="W932" s="7"/>
      <c r="AB932" s="7"/>
      <c r="AC932" s="7"/>
      <c r="AD932" s="7"/>
    </row>
    <row r="933">
      <c r="R933" s="7"/>
      <c r="W933" s="7"/>
      <c r="AB933" s="7"/>
      <c r="AC933" s="7"/>
      <c r="AD933" s="7"/>
    </row>
    <row r="934">
      <c r="R934" s="7"/>
      <c r="W934" s="7"/>
      <c r="AB934" s="7"/>
      <c r="AC934" s="7"/>
      <c r="AD934" s="7"/>
    </row>
    <row r="935">
      <c r="R935" s="7"/>
      <c r="W935" s="7"/>
      <c r="AB935" s="7"/>
      <c r="AC935" s="7"/>
      <c r="AD935" s="7"/>
    </row>
    <row r="936">
      <c r="R936" s="7"/>
      <c r="W936" s="7"/>
      <c r="AB936" s="7"/>
      <c r="AC936" s="7"/>
      <c r="AD936" s="7"/>
    </row>
    <row r="937">
      <c r="R937" s="7"/>
      <c r="W937" s="7"/>
      <c r="AB937" s="7"/>
      <c r="AC937" s="7"/>
      <c r="AD937" s="7"/>
    </row>
    <row r="938">
      <c r="R938" s="7"/>
      <c r="W938" s="7"/>
      <c r="AB938" s="7"/>
      <c r="AC938" s="7"/>
      <c r="AD938" s="7"/>
    </row>
    <row r="939">
      <c r="R939" s="7"/>
      <c r="W939" s="7"/>
      <c r="AB939" s="7"/>
      <c r="AC939" s="7"/>
      <c r="AD939" s="7"/>
    </row>
    <row r="940">
      <c r="R940" s="7"/>
      <c r="W940" s="7"/>
      <c r="AB940" s="7"/>
      <c r="AC940" s="7"/>
      <c r="AD940" s="7"/>
    </row>
    <row r="941">
      <c r="R941" s="7"/>
      <c r="W941" s="7"/>
      <c r="AB941" s="7"/>
      <c r="AC941" s="7"/>
      <c r="AD941" s="7"/>
    </row>
    <row r="942">
      <c r="R942" s="7"/>
      <c r="W942" s="7"/>
      <c r="AB942" s="7"/>
      <c r="AC942" s="7"/>
      <c r="AD942" s="7"/>
    </row>
    <row r="943">
      <c r="R943" s="7"/>
      <c r="W943" s="7"/>
      <c r="AB943" s="7"/>
      <c r="AC943" s="7"/>
      <c r="AD943" s="7"/>
    </row>
    <row r="944">
      <c r="R944" s="7"/>
      <c r="W944" s="7"/>
      <c r="AB944" s="7"/>
      <c r="AC944" s="7"/>
      <c r="AD944" s="7"/>
    </row>
    <row r="945">
      <c r="R945" s="7"/>
      <c r="W945" s="7"/>
      <c r="AB945" s="7"/>
      <c r="AC945" s="7"/>
      <c r="AD945" s="7"/>
    </row>
    <row r="946">
      <c r="R946" s="7"/>
      <c r="W946" s="7"/>
      <c r="AB946" s="7"/>
      <c r="AC946" s="7"/>
      <c r="AD946" s="7"/>
    </row>
    <row r="947">
      <c r="R947" s="7"/>
      <c r="W947" s="7"/>
      <c r="AB947" s="7"/>
      <c r="AC947" s="7"/>
      <c r="AD947" s="7"/>
    </row>
    <row r="948">
      <c r="R948" s="7"/>
      <c r="W948" s="7"/>
      <c r="AB948" s="7"/>
      <c r="AC948" s="7"/>
      <c r="AD948" s="7"/>
    </row>
    <row r="949">
      <c r="R949" s="7"/>
      <c r="W949" s="7"/>
      <c r="AB949" s="7"/>
      <c r="AC949" s="7"/>
      <c r="AD949" s="7"/>
    </row>
    <row r="950">
      <c r="R950" s="7"/>
      <c r="W950" s="7"/>
      <c r="AB950" s="7"/>
      <c r="AC950" s="7"/>
      <c r="AD950" s="7"/>
    </row>
    <row r="951">
      <c r="R951" s="7"/>
      <c r="W951" s="7"/>
      <c r="AB951" s="7"/>
      <c r="AC951" s="7"/>
      <c r="AD951" s="7"/>
    </row>
    <row r="952">
      <c r="R952" s="7"/>
      <c r="W952" s="7"/>
      <c r="AB952" s="7"/>
      <c r="AC952" s="7"/>
      <c r="AD952" s="7"/>
    </row>
    <row r="953">
      <c r="R953" s="7"/>
      <c r="W953" s="7"/>
      <c r="AB953" s="7"/>
      <c r="AC953" s="7"/>
      <c r="AD953" s="7"/>
    </row>
    <row r="954">
      <c r="R954" s="7"/>
      <c r="W954" s="7"/>
      <c r="AB954" s="7"/>
      <c r="AC954" s="7"/>
      <c r="AD954" s="7"/>
    </row>
    <row r="955">
      <c r="R955" s="7"/>
      <c r="W955" s="7"/>
      <c r="AB955" s="7"/>
      <c r="AC955" s="7"/>
      <c r="AD955" s="7"/>
    </row>
    <row r="956">
      <c r="R956" s="7"/>
      <c r="W956" s="7"/>
      <c r="AB956" s="7"/>
      <c r="AC956" s="7"/>
      <c r="AD956" s="7"/>
    </row>
    <row r="957">
      <c r="R957" s="7"/>
      <c r="W957" s="7"/>
      <c r="AB957" s="7"/>
      <c r="AC957" s="7"/>
      <c r="AD957" s="7"/>
    </row>
    <row r="958">
      <c r="R958" s="7"/>
      <c r="W958" s="7"/>
      <c r="AB958" s="7"/>
      <c r="AC958" s="7"/>
      <c r="AD958" s="7"/>
    </row>
    <row r="959">
      <c r="R959" s="7"/>
      <c r="W959" s="7"/>
      <c r="AB959" s="7"/>
      <c r="AC959" s="7"/>
      <c r="AD959" s="7"/>
    </row>
    <row r="960">
      <c r="R960" s="7"/>
      <c r="W960" s="7"/>
      <c r="AB960" s="7"/>
      <c r="AC960" s="7"/>
      <c r="AD960" s="7"/>
    </row>
    <row r="961">
      <c r="R961" s="7"/>
      <c r="W961" s="7"/>
      <c r="AB961" s="7"/>
      <c r="AC961" s="7"/>
      <c r="AD961" s="7"/>
    </row>
    <row r="962">
      <c r="R962" s="7"/>
      <c r="W962" s="7"/>
      <c r="AB962" s="7"/>
      <c r="AC962" s="7"/>
      <c r="AD962" s="7"/>
    </row>
    <row r="963">
      <c r="R963" s="7"/>
      <c r="W963" s="7"/>
      <c r="AB963" s="7"/>
      <c r="AC963" s="7"/>
      <c r="AD963" s="7"/>
    </row>
    <row r="964">
      <c r="R964" s="7"/>
      <c r="W964" s="7"/>
      <c r="AB964" s="7"/>
      <c r="AC964" s="7"/>
      <c r="AD964" s="7"/>
    </row>
    <row r="965">
      <c r="R965" s="7"/>
      <c r="W965" s="7"/>
      <c r="AB965" s="7"/>
      <c r="AC965" s="7"/>
      <c r="AD965" s="7"/>
    </row>
    <row r="966">
      <c r="R966" s="7"/>
      <c r="W966" s="7"/>
      <c r="AB966" s="7"/>
      <c r="AC966" s="7"/>
      <c r="AD966" s="7"/>
    </row>
    <row r="967">
      <c r="R967" s="7"/>
      <c r="W967" s="7"/>
      <c r="AB967" s="7"/>
      <c r="AC967" s="7"/>
      <c r="AD967" s="7"/>
    </row>
    <row r="968">
      <c r="R968" s="7"/>
      <c r="W968" s="7"/>
      <c r="AB968" s="7"/>
      <c r="AC968" s="7"/>
      <c r="AD968" s="7"/>
    </row>
    <row r="969">
      <c r="R969" s="7"/>
      <c r="W969" s="7"/>
      <c r="AB969" s="7"/>
      <c r="AC969" s="7"/>
      <c r="AD969" s="7"/>
    </row>
    <row r="970">
      <c r="R970" s="7"/>
      <c r="W970" s="7"/>
      <c r="AB970" s="7"/>
      <c r="AC970" s="7"/>
      <c r="AD970" s="7"/>
    </row>
    <row r="971">
      <c r="R971" s="7"/>
      <c r="W971" s="7"/>
      <c r="AB971" s="7"/>
      <c r="AC971" s="7"/>
      <c r="AD971" s="7"/>
    </row>
    <row r="972">
      <c r="R972" s="7"/>
      <c r="W972" s="7"/>
      <c r="AB972" s="7"/>
      <c r="AC972" s="7"/>
      <c r="AD972" s="7"/>
    </row>
    <row r="973">
      <c r="R973" s="7"/>
      <c r="W973" s="7"/>
      <c r="AB973" s="7"/>
      <c r="AC973" s="7"/>
      <c r="AD973" s="7"/>
    </row>
    <row r="974">
      <c r="R974" s="7"/>
      <c r="W974" s="7"/>
      <c r="AB974" s="7"/>
      <c r="AC974" s="7"/>
      <c r="AD974" s="7"/>
    </row>
    <row r="975">
      <c r="R975" s="7"/>
      <c r="W975" s="7"/>
      <c r="AB975" s="7"/>
      <c r="AC975" s="7"/>
      <c r="AD975" s="7"/>
    </row>
    <row r="976">
      <c r="R976" s="7"/>
      <c r="W976" s="7"/>
      <c r="AB976" s="7"/>
      <c r="AC976" s="7"/>
      <c r="AD976" s="7"/>
    </row>
    <row r="977">
      <c r="R977" s="7"/>
      <c r="W977" s="7"/>
      <c r="AB977" s="7"/>
      <c r="AC977" s="7"/>
      <c r="AD977" s="7"/>
    </row>
    <row r="978">
      <c r="R978" s="7"/>
      <c r="W978" s="7"/>
      <c r="AB978" s="7"/>
      <c r="AC978" s="7"/>
      <c r="AD978" s="7"/>
    </row>
    <row r="979">
      <c r="R979" s="7"/>
      <c r="W979" s="7"/>
      <c r="AB979" s="7"/>
      <c r="AC979" s="7"/>
      <c r="AD979" s="7"/>
    </row>
    <row r="980">
      <c r="R980" s="7"/>
      <c r="W980" s="7"/>
      <c r="AB980" s="7"/>
      <c r="AC980" s="7"/>
      <c r="AD980" s="7"/>
    </row>
    <row r="981">
      <c r="R981" s="7"/>
      <c r="W981" s="7"/>
      <c r="AB981" s="7"/>
      <c r="AC981" s="7"/>
      <c r="AD981" s="7"/>
    </row>
    <row r="982">
      <c r="R982" s="7"/>
      <c r="W982" s="7"/>
      <c r="AB982" s="7"/>
      <c r="AC982" s="7"/>
      <c r="AD982" s="7"/>
    </row>
    <row r="983">
      <c r="R983" s="7"/>
      <c r="W983" s="7"/>
      <c r="AB983" s="7"/>
      <c r="AC983" s="7"/>
      <c r="AD983" s="7"/>
    </row>
    <row r="984">
      <c r="R984" s="7"/>
      <c r="W984" s="7"/>
      <c r="AB984" s="7"/>
      <c r="AC984" s="7"/>
      <c r="AD984" s="7"/>
    </row>
    <row r="985">
      <c r="R985" s="7"/>
      <c r="W985" s="7"/>
      <c r="AB985" s="7"/>
      <c r="AC985" s="7"/>
      <c r="AD985" s="7"/>
    </row>
    <row r="986">
      <c r="R986" s="7"/>
      <c r="W986" s="7"/>
      <c r="AB986" s="7"/>
      <c r="AC986" s="7"/>
      <c r="AD986" s="7"/>
    </row>
    <row r="987">
      <c r="R987" s="7"/>
      <c r="W987" s="7"/>
      <c r="AB987" s="7"/>
      <c r="AC987" s="7"/>
      <c r="AD987" s="7"/>
    </row>
    <row r="988">
      <c r="R988" s="7"/>
      <c r="W988" s="7"/>
      <c r="AB988" s="7"/>
      <c r="AC988" s="7"/>
      <c r="AD988" s="7"/>
    </row>
    <row r="989">
      <c r="R989" s="7"/>
      <c r="W989" s="7"/>
      <c r="AB989" s="7"/>
      <c r="AC989" s="7"/>
      <c r="AD989" s="7"/>
    </row>
    <row r="990">
      <c r="R990" s="7"/>
      <c r="W990" s="7"/>
      <c r="AB990" s="7"/>
      <c r="AC990" s="7"/>
      <c r="AD990" s="7"/>
    </row>
    <row r="991">
      <c r="R991" s="7"/>
      <c r="W991" s="7"/>
      <c r="AB991" s="7"/>
      <c r="AC991" s="7"/>
      <c r="AD991" s="7"/>
    </row>
    <row r="992">
      <c r="R992" s="7"/>
      <c r="W992" s="7"/>
      <c r="AB992" s="7"/>
      <c r="AC992" s="7"/>
      <c r="AD992" s="7"/>
    </row>
    <row r="993">
      <c r="R993" s="7"/>
      <c r="W993" s="7"/>
      <c r="AB993" s="7"/>
      <c r="AC993" s="7"/>
      <c r="AD993" s="7"/>
    </row>
    <row r="994">
      <c r="R994" s="7"/>
      <c r="W994" s="7"/>
      <c r="AB994" s="7"/>
      <c r="AC994" s="7"/>
      <c r="AD994" s="7"/>
    </row>
    <row r="995">
      <c r="R995" s="7"/>
      <c r="W995" s="7"/>
      <c r="AB995" s="7"/>
      <c r="AC995" s="7"/>
      <c r="AD995" s="7"/>
    </row>
    <row r="996">
      <c r="R996" s="7"/>
      <c r="W996" s="7"/>
      <c r="AB996" s="7"/>
      <c r="AC996" s="7"/>
      <c r="AD996" s="7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location="B" ref="M45"/>
  </hyperlinks>
  <drawing r:id="rId4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0"/>
    <col customWidth="1" min="12" max="13" width="18.43"/>
  </cols>
  <sheetData>
    <row r="1">
      <c r="A1" s="1" t="s">
        <v>13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18</v>
      </c>
      <c r="N1" s="1" t="s">
        <v>19</v>
      </c>
      <c r="O1" s="1" t="s">
        <v>20</v>
      </c>
      <c r="P1" s="1" t="s">
        <v>21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23</v>
      </c>
      <c r="B2" s="6">
        <f>SUMIF(Data!O:O,A2,Data!B:B)</f>
        <v>204</v>
      </c>
      <c r="C2">
        <f>SUMIF(Data!O:O,A2,Data!C:C)</f>
        <v>94</v>
      </c>
      <c r="D2" s="8">
        <f>SUMIF(Data!O:O,A2,Data!D:D)</f>
        <v>12</v>
      </c>
      <c r="E2" s="8">
        <f>SUMIF(Data!O:O,A2,Data!E:E)</f>
        <v>6</v>
      </c>
      <c r="F2">
        <f>SUMIF(Data!O:O,A2,Data!F:F)</f>
        <v>17</v>
      </c>
      <c r="G2" s="8">
        <f>SUMIF(Data!O:O,A2,Data!G:G)</f>
        <v>25</v>
      </c>
      <c r="H2" s="8">
        <f>SUMIF(Data!O:O,A2,Data!H:H)</f>
        <v>37</v>
      </c>
      <c r="I2" s="8">
        <f>SUMIF(Data!O:O,A2,Data!I:I)</f>
        <v>60</v>
      </c>
      <c r="J2" s="8">
        <f>SUMIF(Data!O:O,A2,Data!J:J)</f>
        <v>5</v>
      </c>
      <c r="K2" s="8">
        <f>SUMIF(Data!O:O,A2,Data!K:K)</f>
        <v>6</v>
      </c>
      <c r="L2" s="7"/>
      <c r="M2" s="7">
        <f t="shared" ref="M2:M5" si="1">SUM(E2,G2)/SUM(D2:G2)</f>
        <v>0.5166666667</v>
      </c>
      <c r="N2" s="7">
        <f t="shared" ref="N2:N5" si="2">C2/SUM(B2:C2)</f>
        <v>0.3154362416</v>
      </c>
      <c r="O2" s="7">
        <f t="shared" ref="O2:O5" si="3">SUM(C2,E2,G2,I2,K2)/SUM(B2:K2)</f>
        <v>0.4098712446</v>
      </c>
    </row>
    <row r="3">
      <c r="A3" s="3" t="s">
        <v>35</v>
      </c>
      <c r="B3" s="6">
        <f>SUMIF(Data!O:O,A3,Data!B:B)</f>
        <v>204</v>
      </c>
      <c r="C3">
        <f>SUMIF(Data!O:O,A3,Data!C:C)</f>
        <v>36</v>
      </c>
      <c r="D3" s="8">
        <f>SUMIF(Data!O:O,A3,Data!D:D)</f>
        <v>9</v>
      </c>
      <c r="E3" s="8">
        <f>SUMIF(Data!O:O,A3,Data!E:E)</f>
        <v>3</v>
      </c>
      <c r="F3">
        <f>SUMIF(Data!O:O,A3,Data!F:F)</f>
        <v>6</v>
      </c>
      <c r="G3" s="8">
        <f>SUMIF(Data!O:O,A3,Data!G:G)</f>
        <v>12</v>
      </c>
      <c r="H3" s="8">
        <f>SUMIF(Data!O:O,A3,Data!H:H)</f>
        <v>24</v>
      </c>
      <c r="I3" s="8">
        <f>SUMIF(Data!O:O,A3,Data!I:I)</f>
        <v>6</v>
      </c>
      <c r="J3" s="8">
        <f>SUMIF(Data!O:O,A3,Data!J:J)</f>
        <v>3</v>
      </c>
      <c r="K3" s="8">
        <f>SUMIF(Data!O:O,A3,Data!K:K)</f>
        <v>1</v>
      </c>
      <c r="L3" s="7"/>
      <c r="M3" s="7">
        <f t="shared" si="1"/>
        <v>0.5</v>
      </c>
      <c r="N3" s="7">
        <f t="shared" si="2"/>
        <v>0.15</v>
      </c>
      <c r="O3" s="7">
        <f t="shared" si="3"/>
        <v>0.1907894737</v>
      </c>
    </row>
    <row r="4">
      <c r="A4" s="3" t="s">
        <v>32</v>
      </c>
      <c r="B4" s="6">
        <f>SUMIF(Data!O:O,A4,Data!B:B)</f>
        <v>159</v>
      </c>
      <c r="C4">
        <f>SUMIF(Data!O:O,A4,Data!C:C)</f>
        <v>75</v>
      </c>
      <c r="D4" s="8">
        <f>SUMIF(Data!O:O,A4,Data!D:D)</f>
        <v>10</v>
      </c>
      <c r="E4" s="8">
        <f>SUMIF(Data!O:O,A4,Data!E:E)</f>
        <v>6</v>
      </c>
      <c r="F4">
        <f>SUMIF(Data!O:O,A4,Data!F:F)</f>
        <v>16</v>
      </c>
      <c r="G4" s="8">
        <f>SUMIF(Data!O:O,A4,Data!G:G)</f>
        <v>8</v>
      </c>
      <c r="H4" s="8">
        <f>SUMIF(Data!O:O,A4,Data!H:H)</f>
        <v>11</v>
      </c>
      <c r="I4" s="8">
        <f>SUMIF(Data!O:O,A4,Data!I:I)</f>
        <v>19</v>
      </c>
      <c r="J4" s="8">
        <f>SUMIF(Data!O:O,A4,Data!J:J)</f>
        <v>2</v>
      </c>
      <c r="K4" s="8">
        <f>SUMIF(Data!O:O,A4,Data!K:K)</f>
        <v>1</v>
      </c>
      <c r="L4" s="7"/>
      <c r="M4" s="7">
        <f t="shared" si="1"/>
        <v>0.35</v>
      </c>
      <c r="N4" s="7">
        <f t="shared" si="2"/>
        <v>0.3205128205</v>
      </c>
      <c r="O4" s="7">
        <f t="shared" si="3"/>
        <v>0.3550488599</v>
      </c>
    </row>
    <row r="5">
      <c r="A5" s="3" t="s">
        <v>48</v>
      </c>
      <c r="B5" s="6">
        <f>SUMIF(Data!O:O,A5,Data!B:B)</f>
        <v>77</v>
      </c>
      <c r="C5">
        <f>SUMIF(Data!O:O,A5,Data!C:C)</f>
        <v>15</v>
      </c>
      <c r="D5" s="8">
        <f>SUMIF(Data!O:O,A5,Data!D:D)</f>
        <v>9</v>
      </c>
      <c r="E5" s="8">
        <f>SUMIF(Data!O:O,A5,Data!E:E)</f>
        <v>2</v>
      </c>
      <c r="F5">
        <f>SUMIF(Data!O:O,A5,Data!F:F)</f>
        <v>11</v>
      </c>
      <c r="G5" s="8">
        <f>SUMIF(Data!O:O,A5,Data!G:G)</f>
        <v>4</v>
      </c>
      <c r="H5" s="8">
        <f>SUMIF(Data!O:O,A5,Data!H:H)</f>
        <v>1</v>
      </c>
      <c r="I5" s="8">
        <f>SUMIF(Data!O:O,A5,Data!I:I)</f>
        <v>1</v>
      </c>
      <c r="J5" s="8">
        <f>SUMIF(Data!O:O,A5,Data!J:J)</f>
        <v>3</v>
      </c>
      <c r="K5" s="8">
        <f>SUMIF(Data!O:O,A5,Data!K:K)</f>
        <v>0</v>
      </c>
      <c r="L5" s="7"/>
      <c r="M5" s="7">
        <f t="shared" si="1"/>
        <v>0.2307692308</v>
      </c>
      <c r="N5" s="7">
        <f t="shared" si="2"/>
        <v>0.1630434783</v>
      </c>
      <c r="O5" s="7">
        <f t="shared" si="3"/>
        <v>0.1788617886</v>
      </c>
    </row>
    <row r="6">
      <c r="B6" s="9"/>
      <c r="N6" s="7"/>
      <c r="O6" s="7"/>
    </row>
    <row r="7">
      <c r="B7" s="9"/>
      <c r="N7" s="7"/>
      <c r="O7" s="7"/>
    </row>
    <row r="8">
      <c r="B8" s="9"/>
      <c r="N8" s="7"/>
      <c r="O8" s="7"/>
    </row>
    <row r="9">
      <c r="B9" s="9"/>
      <c r="N9" s="7"/>
      <c r="O9" s="7"/>
    </row>
    <row r="10">
      <c r="B10" s="9"/>
      <c r="N10" s="7"/>
      <c r="O10" s="7"/>
    </row>
    <row r="11">
      <c r="B11" s="9"/>
      <c r="N11" s="7"/>
      <c r="O11" s="7"/>
    </row>
    <row r="12">
      <c r="B12" s="10"/>
      <c r="N12" s="7"/>
      <c r="O12" s="7"/>
    </row>
    <row r="13">
      <c r="B13" s="10"/>
      <c r="N13" s="7"/>
      <c r="O13" s="7"/>
    </row>
    <row r="14">
      <c r="B14" s="10"/>
      <c r="N14" s="7"/>
      <c r="O14" s="7"/>
    </row>
    <row r="15">
      <c r="B15" s="10"/>
      <c r="N15" s="7"/>
      <c r="O15" s="7"/>
    </row>
    <row r="16">
      <c r="B16" s="10"/>
      <c r="N16" s="7"/>
      <c r="O16" s="7"/>
    </row>
    <row r="17">
      <c r="B17" s="10"/>
      <c r="N17" s="7"/>
      <c r="O17" s="7"/>
    </row>
    <row r="18">
      <c r="B18" s="10"/>
      <c r="N18" s="7"/>
      <c r="O18" s="7"/>
    </row>
    <row r="19">
      <c r="B19" s="10"/>
      <c r="N19" s="7"/>
      <c r="O19" s="7"/>
    </row>
    <row r="20">
      <c r="B20" s="9"/>
      <c r="N20" s="7"/>
      <c r="O20" s="7"/>
    </row>
    <row r="21">
      <c r="B21" s="9"/>
      <c r="N21" s="7"/>
      <c r="O21" s="7"/>
    </row>
    <row r="22">
      <c r="B22" s="9"/>
      <c r="N22" s="7"/>
      <c r="O22" s="7"/>
    </row>
    <row r="23">
      <c r="B23" s="9"/>
      <c r="N23" s="7"/>
      <c r="O23" s="7"/>
    </row>
    <row r="24">
      <c r="B24" s="9"/>
      <c r="N24" s="7"/>
      <c r="O24" s="7"/>
    </row>
    <row r="25">
      <c r="B25" s="9"/>
      <c r="N25" s="7"/>
      <c r="O25" s="7"/>
    </row>
    <row r="26">
      <c r="B26" s="9"/>
      <c r="N26" s="7"/>
      <c r="O26" s="7"/>
    </row>
    <row r="27">
      <c r="B27" s="9"/>
      <c r="N27" s="7"/>
      <c r="O27" s="7"/>
    </row>
    <row r="28">
      <c r="B28" s="9"/>
      <c r="N28" s="7"/>
      <c r="O28" s="7"/>
    </row>
    <row r="29">
      <c r="B29" s="9"/>
      <c r="N29" s="7"/>
      <c r="O29" s="7"/>
    </row>
    <row r="30">
      <c r="B30" s="9"/>
      <c r="N30" s="7"/>
      <c r="O30" s="7"/>
    </row>
    <row r="31">
      <c r="B31" s="9"/>
      <c r="N31" s="7"/>
      <c r="O31" s="7"/>
    </row>
    <row r="32">
      <c r="B32" s="9"/>
      <c r="N32" s="7"/>
      <c r="O32" s="7"/>
    </row>
    <row r="33">
      <c r="B33" s="9"/>
      <c r="N33" s="7"/>
      <c r="O33" s="7"/>
    </row>
    <row r="34">
      <c r="B34" s="9"/>
      <c r="N34" s="7"/>
      <c r="O34" s="7"/>
    </row>
    <row r="35">
      <c r="B35" s="9"/>
      <c r="N35" s="7"/>
      <c r="O35" s="7"/>
    </row>
    <row r="36">
      <c r="B36" s="9"/>
      <c r="N36" s="7"/>
      <c r="O36" s="7"/>
    </row>
    <row r="37">
      <c r="B37" s="9"/>
      <c r="N37" s="7"/>
      <c r="O37" s="7"/>
    </row>
    <row r="38">
      <c r="B38" s="9"/>
      <c r="N38" s="7"/>
      <c r="O38" s="7"/>
    </row>
    <row r="39">
      <c r="B39" s="9"/>
      <c r="N39" s="7"/>
      <c r="O39" s="7"/>
    </row>
    <row r="40">
      <c r="B40" s="9"/>
      <c r="N40" s="7"/>
      <c r="O40" s="7"/>
    </row>
    <row r="41">
      <c r="B41" s="9"/>
      <c r="N41" s="7"/>
      <c r="O41" s="7"/>
    </row>
    <row r="42">
      <c r="B42" s="9"/>
      <c r="N42" s="7"/>
      <c r="O42" s="7"/>
    </row>
    <row r="43">
      <c r="B43" s="9"/>
      <c r="N43" s="7"/>
      <c r="O43" s="7"/>
    </row>
    <row r="44">
      <c r="B44" s="9"/>
      <c r="N44" s="7"/>
      <c r="O44" s="7"/>
    </row>
    <row r="45">
      <c r="B45" s="9"/>
      <c r="N45" s="7"/>
      <c r="O45" s="7"/>
    </row>
    <row r="46">
      <c r="B46" s="9"/>
      <c r="N46" s="7"/>
      <c r="O46" s="7"/>
    </row>
    <row r="47">
      <c r="B47" s="9"/>
      <c r="N47" s="7"/>
      <c r="O47" s="7"/>
    </row>
    <row r="48">
      <c r="B48" s="9"/>
      <c r="N48" s="7"/>
      <c r="O48" s="7"/>
    </row>
    <row r="49">
      <c r="B49" s="9"/>
      <c r="N49" s="7"/>
      <c r="O49" s="7"/>
    </row>
    <row r="50">
      <c r="B50" s="9"/>
      <c r="N50" s="7"/>
      <c r="O50" s="7"/>
    </row>
    <row r="51">
      <c r="B51" s="9"/>
      <c r="N51" s="7"/>
      <c r="O51" s="7"/>
    </row>
    <row r="52">
      <c r="B52" s="9"/>
      <c r="N52" s="7"/>
      <c r="O52" s="7"/>
    </row>
    <row r="53">
      <c r="B53" s="9"/>
      <c r="N53" s="7"/>
      <c r="O53" s="7"/>
    </row>
    <row r="54">
      <c r="B54" s="9"/>
      <c r="N54" s="7"/>
      <c r="O54" s="7"/>
    </row>
    <row r="55">
      <c r="B55" s="9"/>
      <c r="N55" s="7"/>
      <c r="O55" s="7"/>
    </row>
    <row r="56">
      <c r="B56" s="9"/>
      <c r="N56" s="7"/>
      <c r="O56" s="7"/>
    </row>
    <row r="57">
      <c r="B57" s="9"/>
      <c r="N57" s="7"/>
      <c r="O57" s="7"/>
    </row>
    <row r="58">
      <c r="B58" s="9"/>
      <c r="N58" s="7"/>
      <c r="O58" s="7"/>
    </row>
    <row r="59">
      <c r="B59" s="9"/>
      <c r="N59" s="7"/>
      <c r="O59" s="7"/>
    </row>
    <row r="60">
      <c r="B60" s="9"/>
      <c r="N60" s="7"/>
      <c r="O60" s="7"/>
    </row>
    <row r="61">
      <c r="B61" s="9"/>
      <c r="N61" s="7"/>
      <c r="O61" s="7"/>
    </row>
    <row r="62">
      <c r="B62" s="9"/>
      <c r="N62" s="7"/>
      <c r="O62" s="7"/>
    </row>
    <row r="63">
      <c r="B63" s="9"/>
      <c r="N63" s="7"/>
      <c r="O63" s="7"/>
    </row>
    <row r="64">
      <c r="B64" s="9"/>
      <c r="N64" s="7"/>
      <c r="O64" s="7"/>
    </row>
    <row r="65">
      <c r="B65" s="9"/>
      <c r="N65" s="7"/>
      <c r="O65" s="7"/>
    </row>
    <row r="66">
      <c r="B66" s="9"/>
      <c r="N66" s="7"/>
      <c r="O66" s="7"/>
    </row>
    <row r="67">
      <c r="B67" s="9"/>
      <c r="N67" s="7"/>
      <c r="O67" s="7"/>
    </row>
    <row r="68">
      <c r="B68" s="9"/>
      <c r="N68" s="7"/>
      <c r="O68" s="7"/>
    </row>
    <row r="69">
      <c r="B69" s="9"/>
      <c r="N69" s="7"/>
      <c r="O69" s="7"/>
    </row>
    <row r="70">
      <c r="B70" s="9"/>
      <c r="N70" s="7"/>
      <c r="O70" s="7"/>
    </row>
    <row r="71">
      <c r="B71" s="9"/>
      <c r="N71" s="7"/>
      <c r="O71" s="7"/>
    </row>
    <row r="72">
      <c r="B72" s="9"/>
      <c r="N72" s="7"/>
      <c r="O72" s="7"/>
    </row>
    <row r="73">
      <c r="B73" s="9"/>
      <c r="N73" s="7"/>
      <c r="O73" s="7"/>
    </row>
    <row r="74">
      <c r="B74" s="9"/>
      <c r="N74" s="7"/>
      <c r="O74" s="7"/>
    </row>
    <row r="75">
      <c r="B75" s="9"/>
      <c r="N75" s="7"/>
      <c r="O75" s="7"/>
    </row>
    <row r="76">
      <c r="B76" s="9"/>
      <c r="N76" s="7"/>
      <c r="O76" s="7"/>
    </row>
    <row r="77">
      <c r="B77" s="9"/>
      <c r="N77" s="7"/>
      <c r="O77" s="7"/>
    </row>
    <row r="78">
      <c r="B78" s="9"/>
      <c r="N78" s="7"/>
      <c r="O78" s="7"/>
    </row>
    <row r="79">
      <c r="B79" s="9"/>
      <c r="N79" s="7"/>
      <c r="O79" s="7"/>
    </row>
    <row r="80">
      <c r="B80" s="9"/>
      <c r="N80" s="7"/>
      <c r="O80" s="7"/>
    </row>
    <row r="81">
      <c r="B81" s="9"/>
      <c r="N81" s="7"/>
      <c r="O81" s="7"/>
    </row>
    <row r="82">
      <c r="B82" s="9"/>
      <c r="N82" s="7"/>
      <c r="O82" s="7"/>
    </row>
    <row r="83">
      <c r="B83" s="9"/>
      <c r="N83" s="7"/>
      <c r="O83" s="7"/>
    </row>
    <row r="84">
      <c r="B84" s="9"/>
      <c r="N84" s="7"/>
      <c r="O84" s="7"/>
    </row>
    <row r="85">
      <c r="B85" s="9"/>
      <c r="N85" s="7"/>
      <c r="O85" s="7"/>
    </row>
    <row r="86">
      <c r="B86" s="9"/>
      <c r="N86" s="7"/>
      <c r="O86" s="7"/>
    </row>
    <row r="87">
      <c r="B87" s="9"/>
      <c r="N87" s="7"/>
      <c r="O87" s="7"/>
    </row>
    <row r="88">
      <c r="B88" s="9"/>
      <c r="N88" s="7"/>
      <c r="O88" s="7"/>
    </row>
    <row r="89">
      <c r="B89" s="9"/>
      <c r="N89" s="7"/>
      <c r="O89" s="7"/>
    </row>
    <row r="90">
      <c r="B90" s="9"/>
      <c r="N90" s="7"/>
      <c r="O90" s="7"/>
    </row>
    <row r="91">
      <c r="B91" s="9"/>
      <c r="N91" s="7"/>
      <c r="O91" s="7"/>
    </row>
    <row r="92">
      <c r="B92" s="9"/>
      <c r="N92" s="7"/>
      <c r="O92" s="7"/>
    </row>
    <row r="93">
      <c r="B93" s="9"/>
      <c r="N93" s="7"/>
      <c r="O93" s="7"/>
    </row>
    <row r="94">
      <c r="B94" s="9"/>
      <c r="N94" s="7"/>
      <c r="O94" s="7"/>
    </row>
    <row r="95">
      <c r="B95" s="9"/>
      <c r="N95" s="7"/>
      <c r="O95" s="7"/>
    </row>
    <row r="96">
      <c r="B96" s="9"/>
      <c r="N96" s="7"/>
      <c r="O96" s="7"/>
    </row>
    <row r="97">
      <c r="B97" s="9"/>
      <c r="N97" s="7"/>
      <c r="O97" s="7"/>
    </row>
    <row r="98">
      <c r="B98" s="9"/>
      <c r="N98" s="7"/>
      <c r="O98" s="7"/>
    </row>
    <row r="99">
      <c r="B99" s="9"/>
      <c r="N99" s="7"/>
      <c r="O99" s="7"/>
    </row>
    <row r="100">
      <c r="B100" s="9"/>
      <c r="N100" s="7"/>
      <c r="O100" s="7"/>
    </row>
    <row r="101">
      <c r="B101" s="9"/>
      <c r="N101" s="7"/>
      <c r="O101" s="7"/>
    </row>
    <row r="102">
      <c r="B102" s="9"/>
      <c r="N102" s="7"/>
      <c r="O102" s="7"/>
    </row>
    <row r="103">
      <c r="B103" s="9"/>
      <c r="N103" s="7"/>
      <c r="O103" s="7"/>
    </row>
    <row r="104">
      <c r="B104" s="9"/>
      <c r="N104" s="7"/>
      <c r="O104" s="7"/>
    </row>
    <row r="105">
      <c r="B105" s="9"/>
      <c r="N105" s="7"/>
      <c r="O105" s="7"/>
    </row>
    <row r="106">
      <c r="B106" s="9"/>
      <c r="N106" s="7"/>
      <c r="O106" s="7"/>
    </row>
    <row r="107">
      <c r="B107" s="9"/>
      <c r="N107" s="7"/>
      <c r="O107" s="7"/>
    </row>
    <row r="108">
      <c r="B108" s="9"/>
      <c r="N108" s="7"/>
      <c r="O108" s="7"/>
    </row>
    <row r="109">
      <c r="B109" s="9"/>
      <c r="N109" s="7"/>
      <c r="O109" s="7"/>
    </row>
    <row r="110">
      <c r="B110" s="9"/>
      <c r="N110" s="7"/>
      <c r="O110" s="7"/>
    </row>
    <row r="111">
      <c r="B111" s="9"/>
      <c r="N111" s="7"/>
      <c r="O111" s="7"/>
    </row>
    <row r="112">
      <c r="B112" s="9"/>
      <c r="N112" s="7"/>
      <c r="O112" s="7"/>
    </row>
    <row r="113">
      <c r="B113" s="9"/>
      <c r="N113" s="7"/>
      <c r="O113" s="7"/>
    </row>
    <row r="114">
      <c r="B114" s="9"/>
      <c r="N114" s="7"/>
      <c r="O114" s="7"/>
    </row>
    <row r="115">
      <c r="B115" s="9"/>
      <c r="N115" s="7"/>
      <c r="O115" s="7"/>
    </row>
    <row r="116">
      <c r="B116" s="9"/>
      <c r="N116" s="7"/>
      <c r="O116" s="7"/>
    </row>
    <row r="117">
      <c r="B117" s="9"/>
      <c r="N117" s="7"/>
      <c r="O117" s="7"/>
    </row>
    <row r="118">
      <c r="B118" s="9"/>
      <c r="N118" s="7"/>
      <c r="O118" s="7"/>
    </row>
    <row r="119">
      <c r="B119" s="9"/>
      <c r="N119" s="7"/>
      <c r="O119" s="7"/>
    </row>
    <row r="120">
      <c r="B120" s="9"/>
      <c r="N120" s="7"/>
      <c r="O120" s="7"/>
    </row>
    <row r="121">
      <c r="B121" s="9"/>
      <c r="N121" s="7"/>
      <c r="O121" s="7"/>
    </row>
    <row r="122">
      <c r="B122" s="9"/>
      <c r="N122" s="7"/>
      <c r="O122" s="7"/>
    </row>
    <row r="123">
      <c r="B123" s="9"/>
      <c r="N123" s="7"/>
      <c r="O123" s="7"/>
    </row>
    <row r="124">
      <c r="B124" s="9"/>
      <c r="N124" s="7"/>
      <c r="O124" s="7"/>
    </row>
    <row r="125">
      <c r="B125" s="9"/>
      <c r="N125" s="7"/>
      <c r="O125" s="7"/>
    </row>
    <row r="126">
      <c r="B126" s="9"/>
      <c r="N126" s="7"/>
      <c r="O126" s="7"/>
    </row>
    <row r="127">
      <c r="B127" s="9"/>
      <c r="N127" s="7"/>
      <c r="O127" s="7"/>
    </row>
    <row r="128">
      <c r="B128" s="9"/>
      <c r="N128" s="7"/>
      <c r="O128" s="7"/>
    </row>
    <row r="129">
      <c r="B129" s="9"/>
      <c r="N129" s="7"/>
      <c r="O129" s="7"/>
    </row>
    <row r="130">
      <c r="B130" s="9"/>
      <c r="N130" s="7"/>
      <c r="O130" s="7"/>
    </row>
    <row r="131">
      <c r="B131" s="9"/>
      <c r="N131" s="7"/>
      <c r="O131" s="7"/>
    </row>
    <row r="132">
      <c r="B132" s="9"/>
      <c r="N132" s="7"/>
      <c r="O132" s="7"/>
    </row>
    <row r="133">
      <c r="B133" s="9"/>
      <c r="N133" s="7"/>
      <c r="O133" s="7"/>
    </row>
    <row r="134">
      <c r="B134" s="9"/>
      <c r="N134" s="7"/>
      <c r="O134" s="7"/>
    </row>
    <row r="135">
      <c r="B135" s="9"/>
      <c r="N135" s="7"/>
      <c r="O135" s="7"/>
    </row>
    <row r="136">
      <c r="B136" s="9"/>
      <c r="N136" s="7"/>
      <c r="O136" s="7"/>
    </row>
    <row r="137">
      <c r="B137" s="9"/>
      <c r="N137" s="7"/>
      <c r="O137" s="7"/>
    </row>
    <row r="138">
      <c r="B138" s="9"/>
      <c r="N138" s="7"/>
      <c r="O138" s="7"/>
    </row>
    <row r="139">
      <c r="B139" s="9"/>
      <c r="N139" s="7"/>
      <c r="O139" s="7"/>
    </row>
    <row r="140">
      <c r="B140" s="9"/>
      <c r="N140" s="7"/>
      <c r="O140" s="7"/>
    </row>
    <row r="141">
      <c r="B141" s="9"/>
      <c r="N141" s="7"/>
      <c r="O141" s="7"/>
    </row>
    <row r="142">
      <c r="B142" s="9"/>
      <c r="N142" s="7"/>
      <c r="O142" s="7"/>
    </row>
    <row r="143">
      <c r="B143" s="9"/>
      <c r="N143" s="7"/>
      <c r="O143" s="7"/>
    </row>
    <row r="144">
      <c r="B144" s="9"/>
      <c r="N144" s="7"/>
      <c r="O144" s="7"/>
    </row>
    <row r="145">
      <c r="B145" s="9"/>
      <c r="N145" s="7"/>
      <c r="O145" s="7"/>
    </row>
    <row r="146">
      <c r="B146" s="9"/>
      <c r="N146" s="7"/>
      <c r="O146" s="7"/>
    </row>
    <row r="147">
      <c r="B147" s="9"/>
      <c r="N147" s="7"/>
      <c r="O147" s="7"/>
    </row>
    <row r="148">
      <c r="B148" s="9"/>
      <c r="N148" s="7"/>
      <c r="O148" s="7"/>
    </row>
    <row r="149">
      <c r="B149" s="9"/>
      <c r="N149" s="7"/>
      <c r="O149" s="7"/>
    </row>
    <row r="150">
      <c r="B150" s="9"/>
      <c r="N150" s="7"/>
      <c r="O150" s="7"/>
    </row>
    <row r="151">
      <c r="B151" s="9"/>
      <c r="N151" s="7"/>
      <c r="O151" s="7"/>
    </row>
    <row r="152">
      <c r="B152" s="9"/>
      <c r="N152" s="7"/>
      <c r="O152" s="7"/>
    </row>
    <row r="153">
      <c r="B153" s="9"/>
      <c r="N153" s="7"/>
      <c r="O153" s="7"/>
    </row>
    <row r="154">
      <c r="B154" s="9"/>
      <c r="N154" s="7"/>
      <c r="O154" s="7"/>
    </row>
    <row r="155">
      <c r="B155" s="9"/>
      <c r="N155" s="7"/>
      <c r="O155" s="7"/>
    </row>
    <row r="156">
      <c r="B156" s="9"/>
      <c r="N156" s="7"/>
      <c r="O156" s="7"/>
    </row>
    <row r="157">
      <c r="B157" s="9"/>
      <c r="N157" s="7"/>
      <c r="O157" s="7"/>
    </row>
    <row r="158">
      <c r="B158" s="9"/>
      <c r="N158" s="7"/>
      <c r="O158" s="7"/>
    </row>
    <row r="159">
      <c r="B159" s="9"/>
      <c r="N159" s="7"/>
      <c r="O159" s="7"/>
    </row>
    <row r="160">
      <c r="B160" s="9"/>
      <c r="N160" s="7"/>
      <c r="O160" s="7"/>
    </row>
    <row r="161">
      <c r="B161" s="9"/>
      <c r="N161" s="7"/>
      <c r="O161" s="7"/>
    </row>
    <row r="162">
      <c r="B162" s="9"/>
      <c r="N162" s="7"/>
      <c r="O162" s="7"/>
    </row>
    <row r="163">
      <c r="B163" s="9"/>
      <c r="N163" s="7"/>
      <c r="O163" s="7"/>
    </row>
    <row r="164">
      <c r="B164" s="9"/>
      <c r="N164" s="7"/>
      <c r="O164" s="7"/>
    </row>
    <row r="165">
      <c r="B165" s="9"/>
      <c r="N165" s="7"/>
      <c r="O165" s="7"/>
    </row>
    <row r="166">
      <c r="B166" s="9"/>
      <c r="N166" s="7"/>
      <c r="O166" s="7"/>
    </row>
    <row r="167">
      <c r="B167" s="9"/>
      <c r="N167" s="7"/>
      <c r="O167" s="7"/>
    </row>
    <row r="168">
      <c r="B168" s="9"/>
      <c r="N168" s="7"/>
      <c r="O168" s="7"/>
    </row>
    <row r="169">
      <c r="B169" s="9"/>
      <c r="N169" s="7"/>
      <c r="O169" s="7"/>
    </row>
    <row r="170">
      <c r="B170" s="9"/>
      <c r="N170" s="7"/>
      <c r="O170" s="7"/>
    </row>
    <row r="171">
      <c r="B171" s="9"/>
      <c r="N171" s="7"/>
      <c r="O171" s="7"/>
    </row>
    <row r="172">
      <c r="B172" s="9"/>
      <c r="N172" s="7"/>
      <c r="O172" s="7"/>
    </row>
    <row r="173">
      <c r="B173" s="9"/>
      <c r="N173" s="7"/>
      <c r="O173" s="7"/>
    </row>
    <row r="174">
      <c r="B174" s="9"/>
      <c r="N174" s="7"/>
      <c r="O174" s="7"/>
    </row>
    <row r="175">
      <c r="B175" s="9"/>
      <c r="N175" s="7"/>
      <c r="O175" s="7"/>
    </row>
    <row r="176">
      <c r="B176" s="9"/>
      <c r="N176" s="7"/>
      <c r="O176" s="7"/>
    </row>
    <row r="177">
      <c r="B177" s="9"/>
      <c r="N177" s="7"/>
      <c r="O177" s="7"/>
    </row>
    <row r="178">
      <c r="B178" s="9"/>
      <c r="N178" s="7"/>
      <c r="O178" s="7"/>
    </row>
    <row r="179">
      <c r="B179" s="9"/>
      <c r="N179" s="7"/>
      <c r="O179" s="7"/>
    </row>
    <row r="180">
      <c r="B180" s="9"/>
      <c r="N180" s="7"/>
      <c r="O180" s="7"/>
    </row>
    <row r="181">
      <c r="B181" s="9"/>
      <c r="N181" s="7"/>
      <c r="O181" s="7"/>
    </row>
    <row r="182">
      <c r="B182" s="9"/>
      <c r="N182" s="7"/>
      <c r="O182" s="7"/>
    </row>
    <row r="183">
      <c r="B183" s="9"/>
      <c r="N183" s="7"/>
      <c r="O183" s="7"/>
    </row>
    <row r="184">
      <c r="B184" s="9"/>
      <c r="N184" s="7"/>
      <c r="O184" s="7"/>
    </row>
    <row r="185">
      <c r="B185" s="9"/>
      <c r="N185" s="7"/>
      <c r="O185" s="7"/>
    </row>
    <row r="186">
      <c r="B186" s="9"/>
      <c r="N186" s="7"/>
      <c r="O186" s="7"/>
    </row>
    <row r="187">
      <c r="B187" s="9"/>
      <c r="N187" s="7"/>
      <c r="O187" s="7"/>
    </row>
    <row r="188">
      <c r="B188" s="9"/>
      <c r="N188" s="7"/>
      <c r="O188" s="7"/>
    </row>
    <row r="189">
      <c r="B189" s="9"/>
      <c r="N189" s="7"/>
      <c r="O189" s="7"/>
    </row>
    <row r="190">
      <c r="B190" s="9"/>
      <c r="N190" s="7"/>
      <c r="O190" s="7"/>
    </row>
    <row r="191">
      <c r="B191" s="9"/>
      <c r="N191" s="7"/>
      <c r="O191" s="7"/>
    </row>
    <row r="192">
      <c r="B192" s="9"/>
      <c r="N192" s="7"/>
      <c r="O192" s="7"/>
    </row>
    <row r="193">
      <c r="B193" s="9"/>
      <c r="N193" s="7"/>
      <c r="O193" s="7"/>
    </row>
    <row r="194">
      <c r="B194" s="9"/>
      <c r="N194" s="7"/>
      <c r="O194" s="7"/>
    </row>
    <row r="195">
      <c r="B195" s="9"/>
      <c r="N195" s="7"/>
      <c r="O195" s="7"/>
    </row>
    <row r="196">
      <c r="B196" s="9"/>
      <c r="N196" s="7"/>
      <c r="O196" s="7"/>
    </row>
    <row r="197">
      <c r="B197" s="9"/>
      <c r="N197" s="7"/>
      <c r="O197" s="7"/>
    </row>
    <row r="198">
      <c r="B198" s="9"/>
      <c r="N198" s="7"/>
      <c r="O198" s="7"/>
    </row>
    <row r="199">
      <c r="B199" s="9"/>
      <c r="N199" s="7"/>
      <c r="O199" s="7"/>
    </row>
    <row r="200">
      <c r="B200" s="9"/>
      <c r="N200" s="7"/>
      <c r="O200" s="7"/>
    </row>
    <row r="201">
      <c r="B201" s="9"/>
      <c r="N201" s="7"/>
      <c r="O201" s="7"/>
    </row>
    <row r="202">
      <c r="B202" s="9"/>
      <c r="N202" s="7"/>
      <c r="O202" s="7"/>
    </row>
    <row r="203">
      <c r="B203" s="9"/>
      <c r="N203" s="7"/>
      <c r="O203" s="7"/>
    </row>
    <row r="204">
      <c r="B204" s="9"/>
      <c r="N204" s="7"/>
      <c r="O204" s="7"/>
    </row>
    <row r="205">
      <c r="B205" s="9"/>
      <c r="N205" s="7"/>
      <c r="O205" s="7"/>
    </row>
    <row r="206">
      <c r="B206" s="9"/>
      <c r="N206" s="7"/>
      <c r="O206" s="7"/>
    </row>
    <row r="207">
      <c r="B207" s="9"/>
      <c r="N207" s="7"/>
      <c r="O207" s="7"/>
    </row>
    <row r="208">
      <c r="B208" s="9"/>
      <c r="N208" s="7"/>
      <c r="O208" s="7"/>
    </row>
    <row r="209">
      <c r="B209" s="9"/>
      <c r="N209" s="7"/>
      <c r="O209" s="7"/>
    </row>
    <row r="210">
      <c r="B210" s="9"/>
      <c r="N210" s="7"/>
      <c r="O210" s="7"/>
    </row>
    <row r="211">
      <c r="B211" s="9"/>
      <c r="N211" s="7"/>
      <c r="O211" s="7"/>
    </row>
    <row r="212">
      <c r="B212" s="9"/>
      <c r="N212" s="7"/>
      <c r="O212" s="7"/>
    </row>
    <row r="213">
      <c r="B213" s="9"/>
      <c r="N213" s="7"/>
      <c r="O213" s="7"/>
    </row>
    <row r="214">
      <c r="B214" s="9"/>
      <c r="N214" s="7"/>
      <c r="O214" s="7"/>
    </row>
    <row r="215">
      <c r="B215" s="9"/>
      <c r="N215" s="7"/>
      <c r="O215" s="7"/>
    </row>
    <row r="216">
      <c r="B216" s="9"/>
      <c r="N216" s="7"/>
      <c r="O216" s="7"/>
    </row>
    <row r="217">
      <c r="B217" s="9"/>
      <c r="N217" s="7"/>
      <c r="O217" s="7"/>
    </row>
    <row r="218">
      <c r="B218" s="9"/>
      <c r="N218" s="7"/>
      <c r="O218" s="7"/>
    </row>
    <row r="219">
      <c r="B219" s="9"/>
      <c r="N219" s="7"/>
      <c r="O219" s="7"/>
    </row>
    <row r="220">
      <c r="B220" s="9"/>
      <c r="N220" s="7"/>
      <c r="O220" s="7"/>
    </row>
    <row r="221">
      <c r="B221" s="9"/>
      <c r="N221" s="7"/>
      <c r="O221" s="7"/>
    </row>
    <row r="222">
      <c r="B222" s="9"/>
      <c r="N222" s="7"/>
      <c r="O222" s="7"/>
    </row>
    <row r="223">
      <c r="B223" s="9"/>
      <c r="N223" s="7"/>
      <c r="O223" s="7"/>
    </row>
    <row r="224">
      <c r="B224" s="9"/>
      <c r="N224" s="7"/>
      <c r="O224" s="7"/>
    </row>
    <row r="225">
      <c r="B225" s="9"/>
      <c r="N225" s="7"/>
      <c r="O225" s="7"/>
    </row>
    <row r="226">
      <c r="B226" s="9"/>
      <c r="N226" s="7"/>
      <c r="O226" s="7"/>
    </row>
    <row r="227">
      <c r="B227" s="9"/>
      <c r="N227" s="7"/>
      <c r="O227" s="7"/>
    </row>
    <row r="228">
      <c r="B228" s="9"/>
      <c r="N228" s="7"/>
      <c r="O228" s="7"/>
    </row>
    <row r="229">
      <c r="B229" s="9"/>
      <c r="N229" s="7"/>
      <c r="O229" s="7"/>
    </row>
    <row r="230">
      <c r="B230" s="9"/>
      <c r="N230" s="7"/>
      <c r="O230" s="7"/>
    </row>
    <row r="231">
      <c r="B231" s="9"/>
      <c r="N231" s="7"/>
      <c r="O231" s="7"/>
    </row>
    <row r="232">
      <c r="B232" s="9"/>
      <c r="N232" s="7"/>
      <c r="O232" s="7"/>
    </row>
    <row r="233">
      <c r="B233" s="9"/>
      <c r="N233" s="7"/>
      <c r="O233" s="7"/>
    </row>
    <row r="234">
      <c r="B234" s="9"/>
      <c r="N234" s="7"/>
      <c r="O234" s="7"/>
    </row>
    <row r="235">
      <c r="B235" s="9"/>
      <c r="N235" s="7"/>
      <c r="O235" s="7"/>
    </row>
    <row r="236">
      <c r="B236" s="9"/>
      <c r="N236" s="7"/>
      <c r="O236" s="7"/>
    </row>
    <row r="237">
      <c r="B237" s="9"/>
      <c r="N237" s="7"/>
      <c r="O237" s="7"/>
    </row>
    <row r="238">
      <c r="B238" s="9"/>
      <c r="N238" s="7"/>
      <c r="O238" s="7"/>
    </row>
    <row r="239">
      <c r="B239" s="9"/>
      <c r="N239" s="7"/>
      <c r="O239" s="7"/>
    </row>
    <row r="240">
      <c r="B240" s="9"/>
      <c r="N240" s="7"/>
      <c r="O240" s="7"/>
    </row>
    <row r="241">
      <c r="B241" s="9"/>
      <c r="N241" s="7"/>
      <c r="O241" s="7"/>
    </row>
    <row r="242">
      <c r="B242" s="9"/>
      <c r="N242" s="7"/>
      <c r="O242" s="7"/>
    </row>
    <row r="243">
      <c r="B243" s="9"/>
      <c r="N243" s="7"/>
      <c r="O243" s="7"/>
    </row>
    <row r="244">
      <c r="B244" s="9"/>
      <c r="N244" s="7"/>
      <c r="O244" s="7"/>
    </row>
    <row r="245">
      <c r="B245" s="9"/>
      <c r="N245" s="7"/>
      <c r="O245" s="7"/>
    </row>
    <row r="246">
      <c r="B246" s="9"/>
      <c r="N246" s="7"/>
      <c r="O246" s="7"/>
    </row>
    <row r="247">
      <c r="B247" s="9"/>
      <c r="N247" s="7"/>
      <c r="O247" s="7"/>
    </row>
    <row r="248">
      <c r="B248" s="9"/>
      <c r="N248" s="7"/>
      <c r="O248" s="7"/>
    </row>
    <row r="249">
      <c r="B249" s="9"/>
      <c r="N249" s="7"/>
      <c r="O249" s="7"/>
    </row>
    <row r="250">
      <c r="B250" s="9"/>
      <c r="N250" s="7"/>
      <c r="O250" s="7"/>
    </row>
    <row r="251">
      <c r="B251" s="9"/>
      <c r="N251" s="7"/>
      <c r="O251" s="7"/>
    </row>
    <row r="252">
      <c r="B252" s="9"/>
      <c r="N252" s="7"/>
      <c r="O252" s="7"/>
    </row>
    <row r="253">
      <c r="B253" s="9"/>
      <c r="N253" s="7"/>
      <c r="O253" s="7"/>
    </row>
    <row r="254">
      <c r="B254" s="9"/>
      <c r="N254" s="7"/>
      <c r="O254" s="7"/>
    </row>
    <row r="255">
      <c r="B255" s="9"/>
      <c r="N255" s="7"/>
      <c r="O255" s="7"/>
    </row>
    <row r="256">
      <c r="B256" s="9"/>
      <c r="N256" s="7"/>
      <c r="O256" s="7"/>
    </row>
    <row r="257">
      <c r="B257" s="9"/>
      <c r="N257" s="7"/>
      <c r="O257" s="7"/>
    </row>
    <row r="258">
      <c r="B258" s="9"/>
      <c r="N258" s="7"/>
      <c r="O258" s="7"/>
    </row>
    <row r="259">
      <c r="B259" s="9"/>
      <c r="N259" s="7"/>
      <c r="O259" s="7"/>
    </row>
    <row r="260">
      <c r="B260" s="9"/>
      <c r="N260" s="7"/>
      <c r="O260" s="7"/>
    </row>
    <row r="261">
      <c r="B261" s="9"/>
      <c r="N261" s="7"/>
      <c r="O261" s="7"/>
    </row>
    <row r="262">
      <c r="B262" s="9"/>
      <c r="N262" s="7"/>
      <c r="O262" s="7"/>
    </row>
    <row r="263">
      <c r="B263" s="9"/>
      <c r="N263" s="7"/>
      <c r="O263" s="7"/>
    </row>
    <row r="264">
      <c r="B264" s="9"/>
      <c r="N264" s="7"/>
      <c r="O264" s="7"/>
    </row>
    <row r="265">
      <c r="B265" s="9"/>
      <c r="N265" s="7"/>
      <c r="O265" s="7"/>
    </row>
    <row r="266">
      <c r="B266" s="9"/>
      <c r="N266" s="7"/>
      <c r="O266" s="7"/>
    </row>
    <row r="267">
      <c r="B267" s="9"/>
      <c r="N267" s="7"/>
      <c r="O267" s="7"/>
    </row>
    <row r="268">
      <c r="B268" s="9"/>
      <c r="N268" s="7"/>
      <c r="O268" s="7"/>
    </row>
    <row r="269">
      <c r="B269" s="9"/>
      <c r="N269" s="7"/>
      <c r="O269" s="7"/>
    </row>
    <row r="270">
      <c r="B270" s="9"/>
      <c r="N270" s="7"/>
      <c r="O270" s="7"/>
    </row>
    <row r="271">
      <c r="B271" s="9"/>
      <c r="N271" s="7"/>
      <c r="O271" s="7"/>
    </row>
    <row r="272">
      <c r="B272" s="9"/>
      <c r="N272" s="7"/>
      <c r="O272" s="7"/>
    </row>
    <row r="273">
      <c r="B273" s="9"/>
      <c r="N273" s="7"/>
      <c r="O273" s="7"/>
    </row>
    <row r="274">
      <c r="B274" s="9"/>
      <c r="N274" s="7"/>
      <c r="O274" s="7"/>
    </row>
    <row r="275">
      <c r="B275" s="9"/>
      <c r="N275" s="7"/>
      <c r="O275" s="7"/>
    </row>
    <row r="276">
      <c r="B276" s="9"/>
      <c r="N276" s="7"/>
      <c r="O276" s="7"/>
    </row>
    <row r="277">
      <c r="B277" s="9"/>
      <c r="N277" s="7"/>
      <c r="O277" s="7"/>
    </row>
    <row r="278">
      <c r="B278" s="9"/>
      <c r="N278" s="7"/>
      <c r="O278" s="7"/>
    </row>
    <row r="279">
      <c r="B279" s="9"/>
      <c r="N279" s="7"/>
      <c r="O279" s="7"/>
    </row>
    <row r="280">
      <c r="B280" s="9"/>
      <c r="N280" s="7"/>
      <c r="O280" s="7"/>
    </row>
    <row r="281">
      <c r="B281" s="9"/>
      <c r="N281" s="7"/>
      <c r="O281" s="7"/>
    </row>
    <row r="282">
      <c r="B282" s="9"/>
      <c r="N282" s="7"/>
      <c r="O282" s="7"/>
    </row>
    <row r="283">
      <c r="B283" s="9"/>
      <c r="N283" s="7"/>
      <c r="O283" s="7"/>
    </row>
    <row r="284">
      <c r="B284" s="9"/>
      <c r="N284" s="7"/>
      <c r="O284" s="7"/>
    </row>
    <row r="285">
      <c r="B285" s="9"/>
      <c r="N285" s="7"/>
      <c r="O285" s="7"/>
    </row>
    <row r="286">
      <c r="B286" s="9"/>
      <c r="N286" s="7"/>
      <c r="O286" s="7"/>
    </row>
    <row r="287">
      <c r="B287" s="9"/>
      <c r="N287" s="7"/>
      <c r="O287" s="7"/>
    </row>
    <row r="288">
      <c r="B288" s="9"/>
      <c r="N288" s="7"/>
      <c r="O288" s="7"/>
    </row>
    <row r="289">
      <c r="B289" s="9"/>
      <c r="N289" s="7"/>
      <c r="O289" s="7"/>
    </row>
    <row r="290">
      <c r="B290" s="9"/>
      <c r="N290" s="7"/>
      <c r="O290" s="7"/>
    </row>
    <row r="291">
      <c r="B291" s="9"/>
      <c r="N291" s="7"/>
      <c r="O291" s="7"/>
    </row>
    <row r="292">
      <c r="B292" s="9"/>
      <c r="N292" s="7"/>
      <c r="O292" s="7"/>
    </row>
    <row r="293">
      <c r="B293" s="9"/>
      <c r="N293" s="7"/>
      <c r="O293" s="7"/>
    </row>
    <row r="294">
      <c r="B294" s="9"/>
      <c r="N294" s="7"/>
      <c r="O294" s="7"/>
    </row>
    <row r="295">
      <c r="B295" s="9"/>
      <c r="N295" s="7"/>
      <c r="O295" s="7"/>
    </row>
    <row r="296">
      <c r="B296" s="9"/>
      <c r="N296" s="7"/>
      <c r="O296" s="7"/>
    </row>
    <row r="297">
      <c r="B297" s="9"/>
      <c r="N297" s="7"/>
      <c r="O297" s="7"/>
    </row>
    <row r="298">
      <c r="B298" s="9"/>
      <c r="N298" s="7"/>
      <c r="O298" s="7"/>
    </row>
    <row r="299">
      <c r="B299" s="9"/>
      <c r="N299" s="7"/>
      <c r="O299" s="7"/>
    </row>
    <row r="300">
      <c r="B300" s="9"/>
      <c r="N300" s="7"/>
      <c r="O300" s="7"/>
    </row>
    <row r="301">
      <c r="B301" s="9"/>
      <c r="N301" s="7"/>
      <c r="O301" s="7"/>
    </row>
    <row r="302">
      <c r="B302" s="9"/>
      <c r="N302" s="7"/>
      <c r="O302" s="7"/>
    </row>
    <row r="303">
      <c r="B303" s="9"/>
      <c r="N303" s="7"/>
      <c r="O303" s="7"/>
    </row>
    <row r="304">
      <c r="B304" s="9"/>
      <c r="N304" s="7"/>
      <c r="O304" s="7"/>
    </row>
    <row r="305">
      <c r="B305" s="9"/>
      <c r="N305" s="7"/>
      <c r="O305" s="7"/>
    </row>
    <row r="306">
      <c r="B306" s="9"/>
      <c r="N306" s="7"/>
      <c r="O306" s="7"/>
    </row>
    <row r="307">
      <c r="B307" s="9"/>
      <c r="N307" s="7"/>
      <c r="O307" s="7"/>
    </row>
    <row r="308">
      <c r="B308" s="9"/>
      <c r="N308" s="7"/>
      <c r="O308" s="7"/>
    </row>
    <row r="309">
      <c r="B309" s="9"/>
      <c r="N309" s="7"/>
      <c r="O309" s="7"/>
    </row>
    <row r="310">
      <c r="B310" s="9"/>
      <c r="N310" s="7"/>
      <c r="O310" s="7"/>
    </row>
    <row r="311">
      <c r="B311" s="9"/>
      <c r="N311" s="7"/>
      <c r="O311" s="7"/>
    </row>
    <row r="312">
      <c r="B312" s="9"/>
      <c r="N312" s="7"/>
      <c r="O312" s="7"/>
    </row>
    <row r="313">
      <c r="B313" s="9"/>
      <c r="N313" s="7"/>
      <c r="O313" s="7"/>
    </row>
    <row r="314">
      <c r="B314" s="9"/>
      <c r="N314" s="7"/>
      <c r="O314" s="7"/>
    </row>
    <row r="315">
      <c r="B315" s="9"/>
      <c r="N315" s="7"/>
      <c r="O315" s="7"/>
    </row>
    <row r="316">
      <c r="B316" s="9"/>
      <c r="N316" s="7"/>
      <c r="O316" s="7"/>
    </row>
    <row r="317">
      <c r="B317" s="9"/>
      <c r="N317" s="7"/>
      <c r="O317" s="7"/>
    </row>
    <row r="318">
      <c r="B318" s="9"/>
      <c r="N318" s="7"/>
      <c r="O318" s="7"/>
    </row>
    <row r="319">
      <c r="B319" s="9"/>
      <c r="N319" s="7"/>
      <c r="O319" s="7"/>
    </row>
    <row r="320">
      <c r="B320" s="9"/>
      <c r="N320" s="7"/>
      <c r="O320" s="7"/>
    </row>
    <row r="321">
      <c r="B321" s="9"/>
      <c r="N321" s="7"/>
      <c r="O321" s="7"/>
    </row>
    <row r="322">
      <c r="B322" s="9"/>
      <c r="N322" s="7"/>
      <c r="O322" s="7"/>
    </row>
    <row r="323">
      <c r="B323" s="9"/>
      <c r="N323" s="7"/>
      <c r="O323" s="7"/>
    </row>
    <row r="324">
      <c r="B324" s="9"/>
      <c r="N324" s="7"/>
      <c r="O324" s="7"/>
    </row>
    <row r="325">
      <c r="B325" s="9"/>
      <c r="N325" s="7"/>
      <c r="O325" s="7"/>
    </row>
    <row r="326">
      <c r="B326" s="9"/>
      <c r="N326" s="7"/>
      <c r="O326" s="7"/>
    </row>
    <row r="327">
      <c r="B327" s="9"/>
      <c r="N327" s="7"/>
      <c r="O327" s="7"/>
    </row>
    <row r="328">
      <c r="B328" s="9"/>
      <c r="N328" s="7"/>
      <c r="O328" s="7"/>
    </row>
    <row r="329">
      <c r="B329" s="9"/>
      <c r="N329" s="7"/>
      <c r="O329" s="7"/>
    </row>
    <row r="330">
      <c r="B330" s="9"/>
      <c r="N330" s="7"/>
      <c r="O330" s="7"/>
    </row>
    <row r="331">
      <c r="B331" s="9"/>
      <c r="N331" s="7"/>
      <c r="O331" s="7"/>
    </row>
    <row r="332">
      <c r="B332" s="9"/>
      <c r="N332" s="7"/>
      <c r="O332" s="7"/>
    </row>
    <row r="333">
      <c r="B333" s="9"/>
      <c r="N333" s="7"/>
      <c r="O333" s="7"/>
    </row>
    <row r="334">
      <c r="B334" s="9"/>
      <c r="N334" s="7"/>
      <c r="O334" s="7"/>
    </row>
    <row r="335">
      <c r="B335" s="9"/>
      <c r="N335" s="7"/>
      <c r="O335" s="7"/>
    </row>
    <row r="336">
      <c r="B336" s="9"/>
      <c r="N336" s="7"/>
      <c r="O336" s="7"/>
    </row>
    <row r="337">
      <c r="B337" s="9"/>
      <c r="N337" s="7"/>
      <c r="O337" s="7"/>
    </row>
    <row r="338">
      <c r="B338" s="9"/>
      <c r="N338" s="7"/>
      <c r="O338" s="7"/>
    </row>
    <row r="339">
      <c r="B339" s="9"/>
      <c r="N339" s="7"/>
      <c r="O339" s="7"/>
    </row>
    <row r="340">
      <c r="B340" s="9"/>
      <c r="N340" s="7"/>
      <c r="O340" s="7"/>
    </row>
    <row r="341">
      <c r="B341" s="9"/>
      <c r="N341" s="7"/>
      <c r="O341" s="7"/>
    </row>
    <row r="342">
      <c r="B342" s="9"/>
      <c r="N342" s="7"/>
      <c r="O342" s="7"/>
    </row>
    <row r="343">
      <c r="B343" s="9"/>
      <c r="N343" s="7"/>
      <c r="O343" s="7"/>
    </row>
    <row r="344">
      <c r="B344" s="9"/>
      <c r="N344" s="7"/>
      <c r="O344" s="7"/>
    </row>
    <row r="345">
      <c r="B345" s="9"/>
      <c r="N345" s="7"/>
      <c r="O345" s="7"/>
    </row>
    <row r="346">
      <c r="B346" s="9"/>
      <c r="N346" s="7"/>
      <c r="O346" s="7"/>
    </row>
    <row r="347">
      <c r="B347" s="9"/>
      <c r="N347" s="7"/>
      <c r="O347" s="7"/>
    </row>
    <row r="348">
      <c r="B348" s="9"/>
      <c r="N348" s="7"/>
      <c r="O348" s="7"/>
    </row>
    <row r="349">
      <c r="B349" s="9"/>
      <c r="N349" s="7"/>
      <c r="O349" s="7"/>
    </row>
    <row r="350">
      <c r="B350" s="9"/>
      <c r="N350" s="7"/>
      <c r="O350" s="7"/>
    </row>
    <row r="351">
      <c r="B351" s="9"/>
      <c r="N351" s="7"/>
      <c r="O351" s="7"/>
    </row>
    <row r="352">
      <c r="B352" s="9"/>
      <c r="N352" s="7"/>
      <c r="O352" s="7"/>
    </row>
    <row r="353">
      <c r="B353" s="9"/>
      <c r="N353" s="7"/>
      <c r="O353" s="7"/>
    </row>
    <row r="354">
      <c r="B354" s="9"/>
      <c r="N354" s="7"/>
      <c r="O354" s="7"/>
    </row>
    <row r="355">
      <c r="B355" s="9"/>
      <c r="N355" s="7"/>
      <c r="O355" s="7"/>
    </row>
    <row r="356">
      <c r="B356" s="9"/>
      <c r="N356" s="7"/>
      <c r="O356" s="7"/>
    </row>
    <row r="357">
      <c r="B357" s="9"/>
      <c r="N357" s="7"/>
      <c r="O357" s="7"/>
    </row>
    <row r="358">
      <c r="B358" s="9"/>
      <c r="N358" s="7"/>
      <c r="O358" s="7"/>
    </row>
    <row r="359">
      <c r="B359" s="9"/>
      <c r="N359" s="7"/>
      <c r="O359" s="7"/>
    </row>
    <row r="360">
      <c r="B360" s="9"/>
      <c r="N360" s="7"/>
      <c r="O360" s="7"/>
    </row>
    <row r="361">
      <c r="B361" s="9"/>
      <c r="N361" s="7"/>
      <c r="O361" s="7"/>
    </row>
    <row r="362">
      <c r="B362" s="9"/>
      <c r="N362" s="7"/>
      <c r="O362" s="7"/>
    </row>
    <row r="363">
      <c r="B363" s="9"/>
      <c r="N363" s="7"/>
      <c r="O363" s="7"/>
    </row>
    <row r="364">
      <c r="B364" s="9"/>
      <c r="N364" s="7"/>
      <c r="O364" s="7"/>
    </row>
    <row r="365">
      <c r="B365" s="9"/>
      <c r="N365" s="7"/>
      <c r="O365" s="7"/>
    </row>
    <row r="366">
      <c r="B366" s="9"/>
      <c r="N366" s="7"/>
      <c r="O366" s="7"/>
    </row>
    <row r="367">
      <c r="B367" s="9"/>
      <c r="N367" s="7"/>
      <c r="O367" s="7"/>
    </row>
    <row r="368">
      <c r="B368" s="9"/>
      <c r="N368" s="7"/>
      <c r="O368" s="7"/>
    </row>
    <row r="369">
      <c r="B369" s="9"/>
      <c r="N369" s="7"/>
      <c r="O369" s="7"/>
    </row>
    <row r="370">
      <c r="B370" s="9"/>
      <c r="N370" s="7"/>
      <c r="O370" s="7"/>
    </row>
    <row r="371">
      <c r="B371" s="9"/>
      <c r="N371" s="7"/>
      <c r="O371" s="7"/>
    </row>
    <row r="372">
      <c r="B372" s="9"/>
      <c r="N372" s="7"/>
      <c r="O372" s="7"/>
    </row>
    <row r="373">
      <c r="B373" s="9"/>
      <c r="N373" s="7"/>
      <c r="O373" s="7"/>
    </row>
    <row r="374">
      <c r="B374" s="9"/>
      <c r="N374" s="7"/>
      <c r="O374" s="7"/>
    </row>
    <row r="375">
      <c r="B375" s="9"/>
      <c r="N375" s="7"/>
      <c r="O375" s="7"/>
    </row>
    <row r="376">
      <c r="B376" s="9"/>
      <c r="N376" s="7"/>
      <c r="O376" s="7"/>
    </row>
    <row r="377">
      <c r="B377" s="9"/>
      <c r="N377" s="7"/>
      <c r="O377" s="7"/>
    </row>
    <row r="378">
      <c r="B378" s="9"/>
      <c r="N378" s="7"/>
      <c r="O378" s="7"/>
    </row>
    <row r="379">
      <c r="B379" s="9"/>
      <c r="N379" s="7"/>
      <c r="O379" s="7"/>
    </row>
    <row r="380">
      <c r="B380" s="9"/>
      <c r="N380" s="7"/>
      <c r="O380" s="7"/>
    </row>
    <row r="381">
      <c r="B381" s="9"/>
      <c r="N381" s="7"/>
      <c r="O381" s="7"/>
    </row>
    <row r="382">
      <c r="B382" s="9"/>
      <c r="N382" s="7"/>
      <c r="O382" s="7"/>
    </row>
    <row r="383">
      <c r="B383" s="9"/>
      <c r="N383" s="7"/>
      <c r="O383" s="7"/>
    </row>
    <row r="384">
      <c r="B384" s="9"/>
      <c r="N384" s="7"/>
      <c r="O384" s="7"/>
    </row>
    <row r="385">
      <c r="B385" s="9"/>
      <c r="N385" s="7"/>
      <c r="O385" s="7"/>
    </row>
    <row r="386">
      <c r="B386" s="9"/>
      <c r="N386" s="7"/>
      <c r="O386" s="7"/>
    </row>
    <row r="387">
      <c r="B387" s="9"/>
      <c r="N387" s="7"/>
      <c r="O387" s="7"/>
    </row>
    <row r="388">
      <c r="B388" s="9"/>
      <c r="N388" s="7"/>
      <c r="O388" s="7"/>
    </row>
    <row r="389">
      <c r="B389" s="9"/>
      <c r="N389" s="7"/>
      <c r="O389" s="7"/>
    </row>
    <row r="390">
      <c r="B390" s="9"/>
      <c r="N390" s="7"/>
      <c r="O390" s="7"/>
    </row>
    <row r="391">
      <c r="B391" s="9"/>
      <c r="N391" s="7"/>
      <c r="O391" s="7"/>
    </row>
    <row r="392">
      <c r="B392" s="9"/>
      <c r="N392" s="7"/>
      <c r="O392" s="7"/>
    </row>
    <row r="393">
      <c r="B393" s="9"/>
      <c r="N393" s="7"/>
      <c r="O393" s="7"/>
    </row>
    <row r="394">
      <c r="B394" s="9"/>
      <c r="N394" s="7"/>
      <c r="O394" s="7"/>
    </row>
    <row r="395">
      <c r="B395" s="9"/>
      <c r="N395" s="7"/>
      <c r="O395" s="7"/>
    </row>
    <row r="396">
      <c r="B396" s="9"/>
      <c r="N396" s="7"/>
      <c r="O396" s="7"/>
    </row>
    <row r="397">
      <c r="B397" s="9"/>
      <c r="N397" s="7"/>
      <c r="O397" s="7"/>
    </row>
    <row r="398">
      <c r="B398" s="9"/>
      <c r="N398" s="7"/>
      <c r="O398" s="7"/>
    </row>
    <row r="399">
      <c r="B399" s="9"/>
      <c r="N399" s="7"/>
      <c r="O399" s="7"/>
    </row>
    <row r="400">
      <c r="B400" s="9"/>
      <c r="N400" s="7"/>
      <c r="O400" s="7"/>
    </row>
    <row r="401">
      <c r="B401" s="9"/>
      <c r="N401" s="7"/>
      <c r="O401" s="7"/>
    </row>
    <row r="402">
      <c r="B402" s="9"/>
      <c r="N402" s="7"/>
      <c r="O402" s="7"/>
    </row>
    <row r="403">
      <c r="B403" s="9"/>
      <c r="N403" s="7"/>
      <c r="O403" s="7"/>
    </row>
    <row r="404">
      <c r="B404" s="9"/>
      <c r="N404" s="7"/>
      <c r="O404" s="7"/>
    </row>
    <row r="405">
      <c r="B405" s="9"/>
      <c r="N405" s="7"/>
      <c r="O405" s="7"/>
    </row>
    <row r="406">
      <c r="B406" s="9"/>
      <c r="N406" s="7"/>
      <c r="O406" s="7"/>
    </row>
    <row r="407">
      <c r="B407" s="9"/>
      <c r="N407" s="7"/>
      <c r="O407" s="7"/>
    </row>
    <row r="408">
      <c r="B408" s="9"/>
      <c r="N408" s="7"/>
      <c r="O408" s="7"/>
    </row>
    <row r="409">
      <c r="B409" s="9"/>
      <c r="N409" s="7"/>
      <c r="O409" s="7"/>
    </row>
    <row r="410">
      <c r="B410" s="9"/>
      <c r="N410" s="7"/>
      <c r="O410" s="7"/>
    </row>
    <row r="411">
      <c r="B411" s="9"/>
      <c r="N411" s="7"/>
      <c r="O411" s="7"/>
    </row>
    <row r="412">
      <c r="B412" s="9"/>
      <c r="N412" s="7"/>
      <c r="O412" s="7"/>
    </row>
    <row r="413">
      <c r="B413" s="9"/>
      <c r="N413" s="7"/>
      <c r="O413" s="7"/>
    </row>
    <row r="414">
      <c r="B414" s="9"/>
      <c r="N414" s="7"/>
      <c r="O414" s="7"/>
    </row>
    <row r="415">
      <c r="B415" s="9"/>
      <c r="N415" s="7"/>
      <c r="O415" s="7"/>
    </row>
    <row r="416">
      <c r="B416" s="9"/>
      <c r="N416" s="7"/>
      <c r="O416" s="7"/>
    </row>
    <row r="417">
      <c r="B417" s="9"/>
      <c r="N417" s="7"/>
      <c r="O417" s="7"/>
    </row>
    <row r="418">
      <c r="B418" s="9"/>
      <c r="N418" s="7"/>
      <c r="O418" s="7"/>
    </row>
    <row r="419">
      <c r="B419" s="9"/>
      <c r="N419" s="7"/>
      <c r="O419" s="7"/>
    </row>
    <row r="420">
      <c r="B420" s="9"/>
      <c r="N420" s="7"/>
      <c r="O420" s="7"/>
    </row>
    <row r="421">
      <c r="B421" s="9"/>
      <c r="N421" s="7"/>
      <c r="O421" s="7"/>
    </row>
    <row r="422">
      <c r="B422" s="9"/>
      <c r="N422" s="7"/>
      <c r="O422" s="7"/>
    </row>
    <row r="423">
      <c r="B423" s="9"/>
      <c r="N423" s="7"/>
      <c r="O423" s="7"/>
    </row>
    <row r="424">
      <c r="B424" s="9"/>
      <c r="N424" s="7"/>
      <c r="O424" s="7"/>
    </row>
    <row r="425">
      <c r="B425" s="9"/>
      <c r="N425" s="7"/>
      <c r="O425" s="7"/>
    </row>
    <row r="426">
      <c r="B426" s="9"/>
      <c r="N426" s="7"/>
      <c r="O426" s="7"/>
    </row>
    <row r="427">
      <c r="B427" s="9"/>
      <c r="N427" s="7"/>
      <c r="O427" s="7"/>
    </row>
    <row r="428">
      <c r="B428" s="9"/>
      <c r="N428" s="7"/>
      <c r="O428" s="7"/>
    </row>
    <row r="429">
      <c r="B429" s="9"/>
      <c r="N429" s="7"/>
      <c r="O429" s="7"/>
    </row>
    <row r="430">
      <c r="B430" s="9"/>
      <c r="N430" s="7"/>
      <c r="O430" s="7"/>
    </row>
    <row r="431">
      <c r="B431" s="9"/>
      <c r="N431" s="7"/>
      <c r="O431" s="7"/>
    </row>
    <row r="432">
      <c r="B432" s="9"/>
      <c r="N432" s="7"/>
      <c r="O432" s="7"/>
    </row>
    <row r="433">
      <c r="B433" s="9"/>
      <c r="N433" s="7"/>
      <c r="O433" s="7"/>
    </row>
    <row r="434">
      <c r="B434" s="9"/>
      <c r="N434" s="7"/>
      <c r="O434" s="7"/>
    </row>
    <row r="435">
      <c r="B435" s="9"/>
      <c r="N435" s="7"/>
      <c r="O435" s="7"/>
    </row>
    <row r="436">
      <c r="B436" s="9"/>
      <c r="N436" s="7"/>
      <c r="O436" s="7"/>
    </row>
    <row r="437">
      <c r="B437" s="9"/>
      <c r="N437" s="7"/>
      <c r="O437" s="7"/>
    </row>
    <row r="438">
      <c r="B438" s="9"/>
      <c r="N438" s="7"/>
      <c r="O438" s="7"/>
    </row>
    <row r="439">
      <c r="B439" s="9"/>
      <c r="N439" s="7"/>
      <c r="O439" s="7"/>
    </row>
    <row r="440">
      <c r="B440" s="9"/>
      <c r="N440" s="7"/>
      <c r="O440" s="7"/>
    </row>
    <row r="441">
      <c r="B441" s="9"/>
      <c r="N441" s="7"/>
      <c r="O441" s="7"/>
    </row>
    <row r="442">
      <c r="B442" s="9"/>
      <c r="N442" s="7"/>
      <c r="O442" s="7"/>
    </row>
    <row r="443">
      <c r="B443" s="9"/>
      <c r="N443" s="7"/>
      <c r="O443" s="7"/>
    </row>
    <row r="444">
      <c r="B444" s="9"/>
      <c r="N444" s="7"/>
      <c r="O444" s="7"/>
    </row>
    <row r="445">
      <c r="B445" s="9"/>
      <c r="N445" s="7"/>
      <c r="O445" s="7"/>
    </row>
    <row r="446">
      <c r="B446" s="9"/>
      <c r="N446" s="7"/>
      <c r="O446" s="7"/>
    </row>
    <row r="447">
      <c r="B447" s="9"/>
      <c r="N447" s="7"/>
      <c r="O447" s="7"/>
    </row>
    <row r="448">
      <c r="B448" s="9"/>
      <c r="N448" s="7"/>
      <c r="O448" s="7"/>
    </row>
    <row r="449">
      <c r="B449" s="9"/>
      <c r="N449" s="7"/>
      <c r="O449" s="7"/>
    </row>
    <row r="450">
      <c r="B450" s="9"/>
      <c r="N450" s="7"/>
      <c r="O450" s="7"/>
    </row>
    <row r="451">
      <c r="B451" s="9"/>
      <c r="N451" s="7"/>
      <c r="O451" s="7"/>
    </row>
    <row r="452">
      <c r="B452" s="9"/>
      <c r="N452" s="7"/>
      <c r="O452" s="7"/>
    </row>
    <row r="453">
      <c r="B453" s="9"/>
      <c r="N453" s="7"/>
      <c r="O453" s="7"/>
    </row>
    <row r="454">
      <c r="B454" s="9"/>
      <c r="N454" s="7"/>
      <c r="O454" s="7"/>
    </row>
    <row r="455">
      <c r="B455" s="9"/>
      <c r="N455" s="7"/>
      <c r="O455" s="7"/>
    </row>
    <row r="456">
      <c r="B456" s="9"/>
      <c r="N456" s="7"/>
      <c r="O456" s="7"/>
    </row>
    <row r="457">
      <c r="B457" s="9"/>
      <c r="N457" s="7"/>
      <c r="O457" s="7"/>
    </row>
    <row r="458">
      <c r="B458" s="9"/>
      <c r="N458" s="7"/>
      <c r="O458" s="7"/>
    </row>
    <row r="459">
      <c r="B459" s="9"/>
      <c r="N459" s="7"/>
      <c r="O459" s="7"/>
    </row>
    <row r="460">
      <c r="B460" s="9"/>
      <c r="N460" s="7"/>
      <c r="O460" s="7"/>
    </row>
    <row r="461">
      <c r="B461" s="9"/>
      <c r="N461" s="7"/>
      <c r="O461" s="7"/>
    </row>
    <row r="462">
      <c r="B462" s="9"/>
      <c r="N462" s="7"/>
      <c r="O462" s="7"/>
    </row>
    <row r="463">
      <c r="B463" s="9"/>
      <c r="N463" s="7"/>
      <c r="O463" s="7"/>
    </row>
    <row r="464">
      <c r="B464" s="9"/>
      <c r="N464" s="7"/>
      <c r="O464" s="7"/>
    </row>
    <row r="465">
      <c r="B465" s="9"/>
      <c r="N465" s="7"/>
      <c r="O465" s="7"/>
    </row>
    <row r="466">
      <c r="B466" s="9"/>
      <c r="N466" s="7"/>
      <c r="O466" s="7"/>
    </row>
    <row r="467">
      <c r="B467" s="9"/>
      <c r="N467" s="7"/>
      <c r="O467" s="7"/>
    </row>
    <row r="468">
      <c r="B468" s="9"/>
      <c r="N468" s="7"/>
      <c r="O468" s="7"/>
    </row>
    <row r="469">
      <c r="B469" s="9"/>
      <c r="N469" s="7"/>
      <c r="O469" s="7"/>
    </row>
    <row r="470">
      <c r="B470" s="9"/>
      <c r="N470" s="7"/>
      <c r="O470" s="7"/>
    </row>
    <row r="471">
      <c r="B471" s="9"/>
      <c r="N471" s="7"/>
      <c r="O471" s="7"/>
    </row>
    <row r="472">
      <c r="B472" s="9"/>
      <c r="N472" s="7"/>
      <c r="O472" s="7"/>
    </row>
    <row r="473">
      <c r="B473" s="9"/>
      <c r="N473" s="7"/>
      <c r="O473" s="7"/>
    </row>
    <row r="474">
      <c r="B474" s="9"/>
      <c r="N474" s="7"/>
      <c r="O474" s="7"/>
    </row>
    <row r="475">
      <c r="B475" s="9"/>
      <c r="N475" s="7"/>
      <c r="O475" s="7"/>
    </row>
    <row r="476">
      <c r="B476" s="9"/>
      <c r="N476" s="7"/>
      <c r="O476" s="7"/>
    </row>
    <row r="477">
      <c r="B477" s="9"/>
      <c r="N477" s="7"/>
      <c r="O477" s="7"/>
    </row>
    <row r="478">
      <c r="B478" s="9"/>
      <c r="N478" s="7"/>
      <c r="O478" s="7"/>
    </row>
    <row r="479">
      <c r="B479" s="9"/>
      <c r="N479" s="7"/>
      <c r="O479" s="7"/>
    </row>
    <row r="480">
      <c r="B480" s="9"/>
      <c r="N480" s="7"/>
      <c r="O480" s="7"/>
    </row>
    <row r="481">
      <c r="B481" s="9"/>
      <c r="N481" s="7"/>
      <c r="O481" s="7"/>
    </row>
    <row r="482">
      <c r="B482" s="9"/>
      <c r="N482" s="7"/>
      <c r="O482" s="7"/>
    </row>
    <row r="483">
      <c r="B483" s="9"/>
      <c r="N483" s="7"/>
      <c r="O483" s="7"/>
    </row>
    <row r="484">
      <c r="B484" s="9"/>
      <c r="N484" s="7"/>
      <c r="O484" s="7"/>
    </row>
    <row r="485">
      <c r="B485" s="9"/>
      <c r="N485" s="7"/>
      <c r="O485" s="7"/>
    </row>
    <row r="486">
      <c r="B486" s="9"/>
      <c r="N486" s="7"/>
      <c r="O486" s="7"/>
    </row>
    <row r="487">
      <c r="B487" s="9"/>
      <c r="N487" s="7"/>
      <c r="O487" s="7"/>
    </row>
    <row r="488">
      <c r="B488" s="9"/>
      <c r="N488" s="7"/>
      <c r="O488" s="7"/>
    </row>
    <row r="489">
      <c r="B489" s="9"/>
      <c r="N489" s="7"/>
      <c r="O489" s="7"/>
    </row>
    <row r="490">
      <c r="B490" s="9"/>
      <c r="N490" s="7"/>
      <c r="O490" s="7"/>
    </row>
    <row r="491">
      <c r="B491" s="9"/>
      <c r="N491" s="7"/>
      <c r="O491" s="7"/>
    </row>
    <row r="492">
      <c r="B492" s="9"/>
      <c r="N492" s="7"/>
      <c r="O492" s="7"/>
    </row>
    <row r="493">
      <c r="B493" s="9"/>
      <c r="N493" s="7"/>
      <c r="O493" s="7"/>
    </row>
    <row r="494">
      <c r="B494" s="9"/>
      <c r="N494" s="7"/>
      <c r="O494" s="7"/>
    </row>
    <row r="495">
      <c r="B495" s="9"/>
      <c r="N495" s="7"/>
      <c r="O495" s="7"/>
    </row>
    <row r="496">
      <c r="B496" s="9"/>
      <c r="N496" s="7"/>
      <c r="O496" s="7"/>
    </row>
    <row r="497">
      <c r="B497" s="9"/>
      <c r="N497" s="7"/>
      <c r="O497" s="7"/>
    </row>
    <row r="498">
      <c r="B498" s="9"/>
      <c r="N498" s="7"/>
      <c r="O498" s="7"/>
    </row>
    <row r="499">
      <c r="B499" s="9"/>
      <c r="N499" s="7"/>
      <c r="O499" s="7"/>
    </row>
    <row r="500">
      <c r="B500" s="9"/>
      <c r="N500" s="7"/>
      <c r="O500" s="7"/>
    </row>
    <row r="501">
      <c r="B501" s="9"/>
      <c r="N501" s="7"/>
      <c r="O501" s="7"/>
    </row>
    <row r="502">
      <c r="B502" s="9"/>
      <c r="N502" s="7"/>
      <c r="O502" s="7"/>
    </row>
    <row r="503">
      <c r="B503" s="9"/>
      <c r="N503" s="7"/>
      <c r="O503" s="7"/>
    </row>
    <row r="504">
      <c r="B504" s="9"/>
      <c r="N504" s="7"/>
      <c r="O504" s="7"/>
    </row>
    <row r="505">
      <c r="B505" s="9"/>
      <c r="N505" s="7"/>
      <c r="O505" s="7"/>
    </row>
    <row r="506">
      <c r="B506" s="9"/>
      <c r="N506" s="7"/>
      <c r="O506" s="7"/>
    </row>
    <row r="507">
      <c r="B507" s="9"/>
      <c r="N507" s="7"/>
      <c r="O507" s="7"/>
    </row>
    <row r="508">
      <c r="B508" s="9"/>
      <c r="N508" s="7"/>
      <c r="O508" s="7"/>
    </row>
    <row r="509">
      <c r="B509" s="9"/>
      <c r="N509" s="7"/>
      <c r="O509" s="7"/>
    </row>
    <row r="510">
      <c r="B510" s="9"/>
      <c r="N510" s="7"/>
      <c r="O510" s="7"/>
    </row>
    <row r="511">
      <c r="B511" s="9"/>
      <c r="N511" s="7"/>
      <c r="O511" s="7"/>
    </row>
    <row r="512">
      <c r="B512" s="9"/>
      <c r="N512" s="7"/>
      <c r="O512" s="7"/>
    </row>
    <row r="513">
      <c r="B513" s="9"/>
      <c r="N513" s="7"/>
      <c r="O513" s="7"/>
    </row>
    <row r="514">
      <c r="B514" s="9"/>
      <c r="N514" s="7"/>
      <c r="O514" s="7"/>
    </row>
    <row r="515">
      <c r="B515" s="9"/>
      <c r="N515" s="7"/>
      <c r="O515" s="7"/>
    </row>
    <row r="516">
      <c r="B516" s="9"/>
      <c r="N516" s="7"/>
      <c r="O516" s="7"/>
    </row>
    <row r="517">
      <c r="B517" s="9"/>
      <c r="N517" s="7"/>
      <c r="O517" s="7"/>
    </row>
    <row r="518">
      <c r="B518" s="9"/>
      <c r="N518" s="7"/>
      <c r="O518" s="7"/>
    </row>
    <row r="519">
      <c r="B519" s="9"/>
      <c r="N519" s="7"/>
      <c r="O519" s="7"/>
    </row>
    <row r="520">
      <c r="B520" s="9"/>
      <c r="N520" s="7"/>
      <c r="O520" s="7"/>
    </row>
    <row r="521">
      <c r="B521" s="9"/>
      <c r="N521" s="7"/>
      <c r="O521" s="7"/>
    </row>
    <row r="522">
      <c r="B522" s="9"/>
      <c r="N522" s="7"/>
      <c r="O522" s="7"/>
    </row>
    <row r="523">
      <c r="B523" s="9"/>
      <c r="N523" s="7"/>
      <c r="O523" s="7"/>
    </row>
    <row r="524">
      <c r="B524" s="9"/>
      <c r="N524" s="7"/>
      <c r="O524" s="7"/>
    </row>
    <row r="525">
      <c r="B525" s="9"/>
      <c r="N525" s="7"/>
      <c r="O525" s="7"/>
    </row>
    <row r="526">
      <c r="B526" s="9"/>
      <c r="N526" s="7"/>
      <c r="O526" s="7"/>
    </row>
    <row r="527">
      <c r="B527" s="9"/>
      <c r="N527" s="7"/>
      <c r="O527" s="7"/>
    </row>
    <row r="528">
      <c r="B528" s="9"/>
      <c r="N528" s="7"/>
      <c r="O528" s="7"/>
    </row>
    <row r="529">
      <c r="B529" s="9"/>
      <c r="N529" s="7"/>
      <c r="O529" s="7"/>
    </row>
    <row r="530">
      <c r="B530" s="9"/>
      <c r="N530" s="7"/>
      <c r="O530" s="7"/>
    </row>
    <row r="531">
      <c r="B531" s="9"/>
      <c r="N531" s="7"/>
      <c r="O531" s="7"/>
    </row>
    <row r="532">
      <c r="B532" s="9"/>
      <c r="N532" s="7"/>
      <c r="O532" s="7"/>
    </row>
    <row r="533">
      <c r="B533" s="9"/>
      <c r="N533" s="7"/>
      <c r="O533" s="7"/>
    </row>
    <row r="534">
      <c r="B534" s="9"/>
      <c r="N534" s="7"/>
      <c r="O534" s="7"/>
    </row>
    <row r="535">
      <c r="B535" s="9"/>
      <c r="N535" s="7"/>
      <c r="O535" s="7"/>
    </row>
    <row r="536">
      <c r="B536" s="9"/>
      <c r="N536" s="7"/>
      <c r="O536" s="7"/>
    </row>
    <row r="537">
      <c r="B537" s="9"/>
      <c r="N537" s="7"/>
      <c r="O537" s="7"/>
    </row>
    <row r="538">
      <c r="B538" s="9"/>
      <c r="N538" s="7"/>
      <c r="O538" s="7"/>
    </row>
    <row r="539">
      <c r="B539" s="9"/>
      <c r="N539" s="7"/>
      <c r="O539" s="7"/>
    </row>
    <row r="540">
      <c r="B540" s="9"/>
      <c r="N540" s="7"/>
      <c r="O540" s="7"/>
    </row>
    <row r="541">
      <c r="B541" s="9"/>
      <c r="N541" s="7"/>
      <c r="O541" s="7"/>
    </row>
    <row r="542">
      <c r="B542" s="9"/>
      <c r="N542" s="7"/>
      <c r="O542" s="7"/>
    </row>
    <row r="543">
      <c r="B543" s="9"/>
      <c r="N543" s="7"/>
      <c r="O543" s="7"/>
    </row>
    <row r="544">
      <c r="B544" s="9"/>
      <c r="N544" s="7"/>
      <c r="O544" s="7"/>
    </row>
    <row r="545">
      <c r="B545" s="9"/>
      <c r="N545" s="7"/>
      <c r="O545" s="7"/>
    </row>
    <row r="546">
      <c r="B546" s="9"/>
      <c r="N546" s="7"/>
      <c r="O546" s="7"/>
    </row>
    <row r="547">
      <c r="B547" s="9"/>
      <c r="N547" s="7"/>
      <c r="O547" s="7"/>
    </row>
    <row r="548">
      <c r="B548" s="9"/>
      <c r="N548" s="7"/>
      <c r="O548" s="7"/>
    </row>
    <row r="549">
      <c r="B549" s="9"/>
      <c r="N549" s="7"/>
      <c r="O549" s="7"/>
    </row>
    <row r="550">
      <c r="B550" s="9"/>
      <c r="N550" s="7"/>
      <c r="O550" s="7"/>
    </row>
    <row r="551">
      <c r="B551" s="9"/>
      <c r="N551" s="7"/>
      <c r="O551" s="7"/>
    </row>
    <row r="552">
      <c r="B552" s="9"/>
      <c r="N552" s="7"/>
      <c r="O552" s="7"/>
    </row>
    <row r="553">
      <c r="B553" s="9"/>
      <c r="N553" s="7"/>
      <c r="O553" s="7"/>
    </row>
    <row r="554">
      <c r="B554" s="9"/>
      <c r="N554" s="7"/>
      <c r="O554" s="7"/>
    </row>
    <row r="555">
      <c r="B555" s="9"/>
      <c r="N555" s="7"/>
      <c r="O555" s="7"/>
    </row>
    <row r="556">
      <c r="B556" s="9"/>
      <c r="N556" s="7"/>
      <c r="O556" s="7"/>
    </row>
    <row r="557">
      <c r="B557" s="9"/>
      <c r="N557" s="7"/>
      <c r="O557" s="7"/>
    </row>
    <row r="558">
      <c r="B558" s="9"/>
      <c r="N558" s="7"/>
      <c r="O558" s="7"/>
    </row>
    <row r="559">
      <c r="B559" s="9"/>
      <c r="N559" s="7"/>
      <c r="O559" s="7"/>
    </row>
    <row r="560">
      <c r="B560" s="9"/>
      <c r="N560" s="7"/>
      <c r="O560" s="7"/>
    </row>
    <row r="561">
      <c r="B561" s="9"/>
      <c r="N561" s="7"/>
      <c r="O561" s="7"/>
    </row>
    <row r="562">
      <c r="B562" s="9"/>
      <c r="N562" s="7"/>
      <c r="O562" s="7"/>
    </row>
    <row r="563">
      <c r="B563" s="9"/>
      <c r="N563" s="7"/>
      <c r="O563" s="7"/>
    </row>
    <row r="564">
      <c r="B564" s="9"/>
      <c r="N564" s="7"/>
      <c r="O564" s="7"/>
    </row>
    <row r="565">
      <c r="B565" s="9"/>
      <c r="N565" s="7"/>
      <c r="O565" s="7"/>
    </row>
    <row r="566">
      <c r="B566" s="9"/>
      <c r="N566" s="7"/>
      <c r="O566" s="7"/>
    </row>
    <row r="567">
      <c r="B567" s="9"/>
      <c r="N567" s="7"/>
      <c r="O567" s="7"/>
    </row>
    <row r="568">
      <c r="B568" s="9"/>
      <c r="N568" s="7"/>
      <c r="O568" s="7"/>
    </row>
    <row r="569">
      <c r="B569" s="9"/>
      <c r="N569" s="7"/>
      <c r="O569" s="7"/>
    </row>
    <row r="570">
      <c r="B570" s="9"/>
      <c r="N570" s="7"/>
      <c r="O570" s="7"/>
    </row>
    <row r="571">
      <c r="B571" s="9"/>
      <c r="N571" s="7"/>
      <c r="O571" s="7"/>
    </row>
    <row r="572">
      <c r="B572" s="9"/>
      <c r="N572" s="7"/>
      <c r="O572" s="7"/>
    </row>
    <row r="573">
      <c r="B573" s="9"/>
      <c r="N573" s="7"/>
      <c r="O573" s="7"/>
    </row>
    <row r="574">
      <c r="B574" s="9"/>
      <c r="N574" s="7"/>
      <c r="O574" s="7"/>
    </row>
    <row r="575">
      <c r="B575" s="9"/>
      <c r="N575" s="7"/>
      <c r="O575" s="7"/>
    </row>
    <row r="576">
      <c r="B576" s="9"/>
      <c r="N576" s="7"/>
      <c r="O576" s="7"/>
    </row>
    <row r="577">
      <c r="B577" s="9"/>
      <c r="N577" s="7"/>
      <c r="O577" s="7"/>
    </row>
    <row r="578">
      <c r="B578" s="9"/>
      <c r="N578" s="7"/>
      <c r="O578" s="7"/>
    </row>
    <row r="579">
      <c r="B579" s="9"/>
      <c r="N579" s="7"/>
      <c r="O579" s="7"/>
    </row>
    <row r="580">
      <c r="B580" s="9"/>
      <c r="N580" s="7"/>
      <c r="O580" s="7"/>
    </row>
    <row r="581">
      <c r="B581" s="9"/>
      <c r="N581" s="7"/>
      <c r="O581" s="7"/>
    </row>
    <row r="582">
      <c r="B582" s="9"/>
      <c r="N582" s="7"/>
      <c r="O582" s="7"/>
    </row>
    <row r="583">
      <c r="B583" s="9"/>
      <c r="N583" s="7"/>
      <c r="O583" s="7"/>
    </row>
    <row r="584">
      <c r="B584" s="9"/>
      <c r="N584" s="7"/>
      <c r="O584" s="7"/>
    </row>
    <row r="585">
      <c r="B585" s="9"/>
      <c r="N585" s="7"/>
      <c r="O585" s="7"/>
    </row>
    <row r="586">
      <c r="B586" s="9"/>
      <c r="N586" s="7"/>
      <c r="O586" s="7"/>
    </row>
    <row r="587">
      <c r="B587" s="9"/>
      <c r="N587" s="7"/>
      <c r="O587" s="7"/>
    </row>
    <row r="588">
      <c r="B588" s="9"/>
      <c r="N588" s="7"/>
      <c r="O588" s="7"/>
    </row>
    <row r="589">
      <c r="B589" s="9"/>
      <c r="N589" s="7"/>
      <c r="O589" s="7"/>
    </row>
    <row r="590">
      <c r="B590" s="9"/>
      <c r="N590" s="7"/>
      <c r="O590" s="7"/>
    </row>
    <row r="591">
      <c r="B591" s="9"/>
      <c r="N591" s="7"/>
      <c r="O591" s="7"/>
    </row>
    <row r="592">
      <c r="B592" s="9"/>
      <c r="N592" s="7"/>
      <c r="O592" s="7"/>
    </row>
    <row r="593">
      <c r="B593" s="9"/>
      <c r="N593" s="7"/>
      <c r="O593" s="7"/>
    </row>
    <row r="594">
      <c r="B594" s="9"/>
      <c r="N594" s="7"/>
      <c r="O594" s="7"/>
    </row>
    <row r="595">
      <c r="B595" s="9"/>
      <c r="N595" s="7"/>
      <c r="O595" s="7"/>
    </row>
    <row r="596">
      <c r="B596" s="9"/>
      <c r="N596" s="7"/>
      <c r="O596" s="7"/>
    </row>
    <row r="597">
      <c r="B597" s="9"/>
      <c r="N597" s="7"/>
      <c r="O597" s="7"/>
    </row>
    <row r="598">
      <c r="B598" s="9"/>
      <c r="N598" s="7"/>
      <c r="O598" s="7"/>
    </row>
    <row r="599">
      <c r="B599" s="9"/>
      <c r="N599" s="7"/>
      <c r="O599" s="7"/>
    </row>
    <row r="600">
      <c r="B600" s="9"/>
      <c r="N600" s="7"/>
      <c r="O600" s="7"/>
    </row>
    <row r="601">
      <c r="B601" s="9"/>
      <c r="N601" s="7"/>
      <c r="O601" s="7"/>
    </row>
    <row r="602">
      <c r="B602" s="9"/>
      <c r="N602" s="7"/>
      <c r="O602" s="7"/>
    </row>
    <row r="603">
      <c r="B603" s="9"/>
      <c r="N603" s="7"/>
      <c r="O603" s="7"/>
    </row>
    <row r="604">
      <c r="B604" s="9"/>
      <c r="N604" s="7"/>
      <c r="O604" s="7"/>
    </row>
    <row r="605">
      <c r="B605" s="9"/>
      <c r="N605" s="7"/>
      <c r="O605" s="7"/>
    </row>
    <row r="606">
      <c r="B606" s="9"/>
      <c r="N606" s="7"/>
      <c r="O606" s="7"/>
    </row>
    <row r="607">
      <c r="B607" s="9"/>
      <c r="N607" s="7"/>
      <c r="O607" s="7"/>
    </row>
    <row r="608">
      <c r="B608" s="9"/>
      <c r="N608" s="7"/>
      <c r="O608" s="7"/>
    </row>
    <row r="609">
      <c r="B609" s="9"/>
      <c r="N609" s="7"/>
      <c r="O609" s="7"/>
    </row>
    <row r="610">
      <c r="B610" s="9"/>
      <c r="N610" s="7"/>
      <c r="O610" s="7"/>
    </row>
    <row r="611">
      <c r="B611" s="9"/>
      <c r="N611" s="7"/>
      <c r="O611" s="7"/>
    </row>
    <row r="612">
      <c r="B612" s="9"/>
      <c r="N612" s="7"/>
      <c r="O612" s="7"/>
    </row>
    <row r="613">
      <c r="B613" s="9"/>
      <c r="N613" s="7"/>
      <c r="O613" s="7"/>
    </row>
    <row r="614">
      <c r="B614" s="9"/>
      <c r="N614" s="7"/>
      <c r="O614" s="7"/>
    </row>
    <row r="615">
      <c r="B615" s="9"/>
      <c r="N615" s="7"/>
      <c r="O615" s="7"/>
    </row>
    <row r="616">
      <c r="B616" s="9"/>
      <c r="N616" s="7"/>
      <c r="O616" s="7"/>
    </row>
    <row r="617">
      <c r="B617" s="9"/>
      <c r="N617" s="7"/>
      <c r="O617" s="7"/>
    </row>
    <row r="618">
      <c r="B618" s="9"/>
      <c r="N618" s="7"/>
      <c r="O618" s="7"/>
    </row>
    <row r="619">
      <c r="B619" s="9"/>
      <c r="N619" s="7"/>
      <c r="O619" s="7"/>
    </row>
    <row r="620">
      <c r="B620" s="9"/>
      <c r="N620" s="7"/>
      <c r="O620" s="7"/>
    </row>
    <row r="621">
      <c r="B621" s="9"/>
      <c r="N621" s="7"/>
      <c r="O621" s="7"/>
    </row>
    <row r="622">
      <c r="B622" s="9"/>
      <c r="N622" s="7"/>
      <c r="O622" s="7"/>
    </row>
    <row r="623">
      <c r="B623" s="9"/>
      <c r="N623" s="7"/>
      <c r="O623" s="7"/>
    </row>
    <row r="624">
      <c r="B624" s="9"/>
      <c r="N624" s="7"/>
      <c r="O624" s="7"/>
    </row>
    <row r="625">
      <c r="B625" s="9"/>
      <c r="N625" s="7"/>
      <c r="O625" s="7"/>
    </row>
    <row r="626">
      <c r="B626" s="9"/>
      <c r="N626" s="7"/>
      <c r="O626" s="7"/>
    </row>
    <row r="627">
      <c r="B627" s="9"/>
      <c r="N627" s="7"/>
      <c r="O627" s="7"/>
    </row>
    <row r="628">
      <c r="B628" s="9"/>
      <c r="N628" s="7"/>
      <c r="O628" s="7"/>
    </row>
    <row r="629">
      <c r="B629" s="9"/>
      <c r="N629" s="7"/>
      <c r="O629" s="7"/>
    </row>
    <row r="630">
      <c r="B630" s="9"/>
      <c r="N630" s="7"/>
      <c r="O630" s="7"/>
    </row>
    <row r="631">
      <c r="B631" s="9"/>
      <c r="N631" s="7"/>
      <c r="O631" s="7"/>
    </row>
    <row r="632">
      <c r="B632" s="9"/>
      <c r="N632" s="7"/>
      <c r="O632" s="7"/>
    </row>
    <row r="633">
      <c r="B633" s="9"/>
      <c r="N633" s="7"/>
      <c r="O633" s="7"/>
    </row>
    <row r="634">
      <c r="B634" s="9"/>
      <c r="N634" s="7"/>
      <c r="O634" s="7"/>
    </row>
    <row r="635">
      <c r="B635" s="9"/>
      <c r="N635" s="7"/>
      <c r="O635" s="7"/>
    </row>
    <row r="636">
      <c r="B636" s="9"/>
      <c r="N636" s="7"/>
      <c r="O636" s="7"/>
    </row>
    <row r="637">
      <c r="B637" s="9"/>
      <c r="N637" s="7"/>
      <c r="O637" s="7"/>
    </row>
    <row r="638">
      <c r="B638" s="9"/>
      <c r="N638" s="7"/>
      <c r="O638" s="7"/>
    </row>
    <row r="639">
      <c r="B639" s="9"/>
      <c r="N639" s="7"/>
      <c r="O639" s="7"/>
    </row>
    <row r="640">
      <c r="B640" s="9"/>
      <c r="N640" s="7"/>
      <c r="O640" s="7"/>
    </row>
    <row r="641">
      <c r="B641" s="9"/>
      <c r="N641" s="7"/>
      <c r="O641" s="7"/>
    </row>
    <row r="642">
      <c r="B642" s="9"/>
      <c r="N642" s="7"/>
      <c r="O642" s="7"/>
    </row>
    <row r="643">
      <c r="B643" s="9"/>
      <c r="N643" s="7"/>
      <c r="O643" s="7"/>
    </row>
    <row r="644">
      <c r="B644" s="9"/>
      <c r="N644" s="7"/>
      <c r="O644" s="7"/>
    </row>
    <row r="645">
      <c r="B645" s="9"/>
      <c r="N645" s="7"/>
      <c r="O645" s="7"/>
    </row>
    <row r="646">
      <c r="B646" s="9"/>
      <c r="N646" s="7"/>
      <c r="O646" s="7"/>
    </row>
    <row r="647">
      <c r="B647" s="9"/>
      <c r="N647" s="7"/>
      <c r="O647" s="7"/>
    </row>
    <row r="648">
      <c r="B648" s="9"/>
      <c r="N648" s="7"/>
      <c r="O648" s="7"/>
    </row>
    <row r="649">
      <c r="B649" s="9"/>
      <c r="N649" s="7"/>
      <c r="O649" s="7"/>
    </row>
    <row r="650">
      <c r="B650" s="9"/>
      <c r="N650" s="7"/>
      <c r="O650" s="7"/>
    </row>
    <row r="651">
      <c r="B651" s="9"/>
      <c r="N651" s="7"/>
      <c r="O651" s="7"/>
    </row>
    <row r="652">
      <c r="B652" s="9"/>
      <c r="N652" s="7"/>
      <c r="O652" s="7"/>
    </row>
    <row r="653">
      <c r="B653" s="9"/>
      <c r="N653" s="7"/>
      <c r="O653" s="7"/>
    </row>
    <row r="654">
      <c r="B654" s="9"/>
      <c r="N654" s="7"/>
      <c r="O654" s="7"/>
    </row>
    <row r="655">
      <c r="B655" s="9"/>
      <c r="N655" s="7"/>
      <c r="O655" s="7"/>
    </row>
    <row r="656">
      <c r="B656" s="9"/>
      <c r="N656" s="7"/>
      <c r="O656" s="7"/>
    </row>
    <row r="657">
      <c r="B657" s="9"/>
      <c r="N657" s="7"/>
      <c r="O657" s="7"/>
    </row>
    <row r="658">
      <c r="B658" s="9"/>
      <c r="N658" s="7"/>
      <c r="O658" s="7"/>
    </row>
    <row r="659">
      <c r="B659" s="9"/>
      <c r="N659" s="7"/>
      <c r="O659" s="7"/>
    </row>
    <row r="660">
      <c r="B660" s="9"/>
      <c r="N660" s="7"/>
      <c r="O660" s="7"/>
    </row>
    <row r="661">
      <c r="B661" s="9"/>
      <c r="N661" s="7"/>
      <c r="O661" s="7"/>
    </row>
    <row r="662">
      <c r="B662" s="9"/>
      <c r="N662" s="7"/>
      <c r="O662" s="7"/>
    </row>
    <row r="663">
      <c r="B663" s="9"/>
      <c r="N663" s="7"/>
      <c r="O663" s="7"/>
    </row>
    <row r="664">
      <c r="B664" s="9"/>
      <c r="N664" s="7"/>
      <c r="O664" s="7"/>
    </row>
    <row r="665">
      <c r="B665" s="9"/>
      <c r="N665" s="7"/>
      <c r="O665" s="7"/>
    </row>
    <row r="666">
      <c r="B666" s="9"/>
      <c r="N666" s="7"/>
      <c r="O666" s="7"/>
    </row>
    <row r="667">
      <c r="B667" s="9"/>
      <c r="N667" s="7"/>
      <c r="O667" s="7"/>
    </row>
    <row r="668">
      <c r="B668" s="9"/>
      <c r="N668" s="7"/>
      <c r="O668" s="7"/>
    </row>
    <row r="669">
      <c r="B669" s="9"/>
      <c r="N669" s="7"/>
      <c r="O669" s="7"/>
    </row>
    <row r="670">
      <c r="B670" s="9"/>
      <c r="N670" s="7"/>
      <c r="O670" s="7"/>
    </row>
    <row r="671">
      <c r="B671" s="9"/>
      <c r="N671" s="7"/>
      <c r="O671" s="7"/>
    </row>
    <row r="672">
      <c r="B672" s="9"/>
      <c r="N672" s="7"/>
      <c r="O672" s="7"/>
    </row>
    <row r="673">
      <c r="B673" s="9"/>
      <c r="N673" s="7"/>
      <c r="O673" s="7"/>
    </row>
    <row r="674">
      <c r="B674" s="9"/>
      <c r="N674" s="7"/>
      <c r="O674" s="7"/>
    </row>
    <row r="675">
      <c r="B675" s="9"/>
      <c r="N675" s="7"/>
      <c r="O675" s="7"/>
    </row>
    <row r="676">
      <c r="B676" s="9"/>
      <c r="N676" s="7"/>
      <c r="O676" s="7"/>
    </row>
    <row r="677">
      <c r="B677" s="9"/>
      <c r="N677" s="7"/>
      <c r="O677" s="7"/>
    </row>
    <row r="678">
      <c r="B678" s="9"/>
      <c r="N678" s="7"/>
      <c r="O678" s="7"/>
    </row>
    <row r="679">
      <c r="B679" s="9"/>
      <c r="N679" s="7"/>
      <c r="O679" s="7"/>
    </row>
    <row r="680">
      <c r="B680" s="9"/>
      <c r="N680" s="7"/>
      <c r="O680" s="7"/>
    </row>
    <row r="681">
      <c r="B681" s="9"/>
      <c r="N681" s="7"/>
      <c r="O681" s="7"/>
    </row>
    <row r="682">
      <c r="B682" s="9"/>
      <c r="N682" s="7"/>
      <c r="O682" s="7"/>
    </row>
    <row r="683">
      <c r="B683" s="9"/>
      <c r="N683" s="7"/>
      <c r="O683" s="7"/>
    </row>
    <row r="684">
      <c r="B684" s="9"/>
      <c r="N684" s="7"/>
      <c r="O684" s="7"/>
    </row>
    <row r="685">
      <c r="B685" s="9"/>
      <c r="N685" s="7"/>
      <c r="O685" s="7"/>
    </row>
    <row r="686">
      <c r="B686" s="9"/>
      <c r="N686" s="7"/>
      <c r="O686" s="7"/>
    </row>
    <row r="687">
      <c r="B687" s="9"/>
      <c r="N687" s="7"/>
      <c r="O687" s="7"/>
    </row>
    <row r="688">
      <c r="B688" s="9"/>
      <c r="N688" s="7"/>
      <c r="O688" s="7"/>
    </row>
    <row r="689">
      <c r="B689" s="9"/>
      <c r="N689" s="7"/>
      <c r="O689" s="7"/>
    </row>
    <row r="690">
      <c r="B690" s="9"/>
      <c r="N690" s="7"/>
      <c r="O690" s="7"/>
    </row>
    <row r="691">
      <c r="B691" s="9"/>
      <c r="N691" s="7"/>
      <c r="O691" s="7"/>
    </row>
    <row r="692">
      <c r="B692" s="9"/>
      <c r="N692" s="7"/>
      <c r="O692" s="7"/>
    </row>
    <row r="693">
      <c r="B693" s="9"/>
      <c r="N693" s="7"/>
      <c r="O693" s="7"/>
    </row>
    <row r="694">
      <c r="B694" s="9"/>
      <c r="N694" s="7"/>
      <c r="O694" s="7"/>
    </row>
    <row r="695">
      <c r="B695" s="9"/>
      <c r="N695" s="7"/>
      <c r="O695" s="7"/>
    </row>
    <row r="696">
      <c r="B696" s="9"/>
      <c r="N696" s="7"/>
      <c r="O696" s="7"/>
    </row>
    <row r="697">
      <c r="B697" s="9"/>
      <c r="N697" s="7"/>
      <c r="O697" s="7"/>
    </row>
    <row r="698">
      <c r="B698" s="9"/>
      <c r="N698" s="7"/>
      <c r="O698" s="7"/>
    </row>
    <row r="699">
      <c r="B699" s="9"/>
      <c r="N699" s="7"/>
      <c r="O699" s="7"/>
    </row>
    <row r="700">
      <c r="B700" s="9"/>
      <c r="N700" s="7"/>
      <c r="O700" s="7"/>
    </row>
    <row r="701">
      <c r="B701" s="9"/>
      <c r="N701" s="7"/>
      <c r="O701" s="7"/>
    </row>
    <row r="702">
      <c r="B702" s="9"/>
      <c r="N702" s="7"/>
      <c r="O702" s="7"/>
    </row>
    <row r="703">
      <c r="B703" s="9"/>
      <c r="N703" s="7"/>
      <c r="O703" s="7"/>
    </row>
    <row r="704">
      <c r="B704" s="9"/>
      <c r="N704" s="7"/>
      <c r="O704" s="7"/>
    </row>
    <row r="705">
      <c r="B705" s="9"/>
      <c r="N705" s="7"/>
      <c r="O705" s="7"/>
    </row>
    <row r="706">
      <c r="B706" s="9"/>
      <c r="N706" s="7"/>
      <c r="O706" s="7"/>
    </row>
    <row r="707">
      <c r="B707" s="9"/>
      <c r="N707" s="7"/>
      <c r="O707" s="7"/>
    </row>
    <row r="708">
      <c r="B708" s="9"/>
      <c r="N708" s="7"/>
      <c r="O708" s="7"/>
    </row>
    <row r="709">
      <c r="B709" s="9"/>
      <c r="N709" s="7"/>
      <c r="O709" s="7"/>
    </row>
    <row r="710">
      <c r="B710" s="9"/>
      <c r="N710" s="7"/>
      <c r="O710" s="7"/>
    </row>
    <row r="711">
      <c r="B711" s="9"/>
      <c r="N711" s="7"/>
      <c r="O711" s="7"/>
    </row>
    <row r="712">
      <c r="B712" s="9"/>
      <c r="N712" s="7"/>
      <c r="O712" s="7"/>
    </row>
    <row r="713">
      <c r="B713" s="9"/>
      <c r="N713" s="7"/>
      <c r="O713" s="7"/>
    </row>
    <row r="714">
      <c r="B714" s="9"/>
      <c r="N714" s="7"/>
      <c r="O714" s="7"/>
    </row>
    <row r="715">
      <c r="B715" s="9"/>
      <c r="N715" s="7"/>
      <c r="O715" s="7"/>
    </row>
    <row r="716">
      <c r="B716" s="9"/>
      <c r="N716" s="7"/>
      <c r="O716" s="7"/>
    </row>
    <row r="717">
      <c r="B717" s="9"/>
      <c r="N717" s="7"/>
      <c r="O717" s="7"/>
    </row>
    <row r="718">
      <c r="B718" s="9"/>
      <c r="N718" s="7"/>
      <c r="O718" s="7"/>
    </row>
    <row r="719">
      <c r="B719" s="9"/>
      <c r="N719" s="7"/>
      <c r="O719" s="7"/>
    </row>
    <row r="720">
      <c r="B720" s="9"/>
      <c r="N720" s="7"/>
      <c r="O720" s="7"/>
    </row>
    <row r="721">
      <c r="B721" s="9"/>
      <c r="N721" s="7"/>
      <c r="O721" s="7"/>
    </row>
    <row r="722">
      <c r="B722" s="9"/>
      <c r="N722" s="7"/>
      <c r="O722" s="7"/>
    </row>
    <row r="723">
      <c r="B723" s="9"/>
      <c r="N723" s="7"/>
      <c r="O723" s="7"/>
    </row>
    <row r="724">
      <c r="B724" s="9"/>
      <c r="N724" s="7"/>
      <c r="O724" s="7"/>
    </row>
    <row r="725">
      <c r="B725" s="9"/>
      <c r="N725" s="7"/>
      <c r="O725" s="7"/>
    </row>
    <row r="726">
      <c r="B726" s="9"/>
      <c r="N726" s="7"/>
      <c r="O726" s="7"/>
    </row>
    <row r="727">
      <c r="B727" s="9"/>
      <c r="N727" s="7"/>
      <c r="O727" s="7"/>
    </row>
    <row r="728">
      <c r="B728" s="9"/>
      <c r="N728" s="7"/>
      <c r="O728" s="7"/>
    </row>
    <row r="729">
      <c r="B729" s="9"/>
      <c r="N729" s="7"/>
      <c r="O729" s="7"/>
    </row>
    <row r="730">
      <c r="B730" s="9"/>
      <c r="N730" s="7"/>
      <c r="O730" s="7"/>
    </row>
    <row r="731">
      <c r="B731" s="9"/>
      <c r="N731" s="7"/>
      <c r="O731" s="7"/>
    </row>
    <row r="732">
      <c r="B732" s="9"/>
      <c r="N732" s="7"/>
      <c r="O732" s="7"/>
    </row>
    <row r="733">
      <c r="B733" s="9"/>
      <c r="N733" s="7"/>
      <c r="O733" s="7"/>
    </row>
    <row r="734">
      <c r="B734" s="9"/>
      <c r="N734" s="7"/>
      <c r="O734" s="7"/>
    </row>
    <row r="735">
      <c r="B735" s="9"/>
      <c r="N735" s="7"/>
      <c r="O735" s="7"/>
    </row>
    <row r="736">
      <c r="B736" s="9"/>
      <c r="N736" s="7"/>
      <c r="O736" s="7"/>
    </row>
    <row r="737">
      <c r="B737" s="9"/>
      <c r="N737" s="7"/>
      <c r="O737" s="7"/>
    </row>
    <row r="738">
      <c r="B738" s="9"/>
      <c r="N738" s="7"/>
      <c r="O738" s="7"/>
    </row>
    <row r="739">
      <c r="B739" s="9"/>
      <c r="N739" s="7"/>
      <c r="O739" s="7"/>
    </row>
    <row r="740">
      <c r="B740" s="9"/>
      <c r="N740" s="7"/>
      <c r="O740" s="7"/>
    </row>
    <row r="741">
      <c r="B741" s="9"/>
      <c r="N741" s="7"/>
      <c r="O741" s="7"/>
    </row>
    <row r="742">
      <c r="B742" s="9"/>
      <c r="N742" s="7"/>
      <c r="O742" s="7"/>
    </row>
    <row r="743">
      <c r="B743" s="9"/>
      <c r="N743" s="7"/>
      <c r="O743" s="7"/>
    </row>
    <row r="744">
      <c r="B744" s="9"/>
      <c r="N744" s="7"/>
      <c r="O744" s="7"/>
    </row>
    <row r="745">
      <c r="B745" s="9"/>
      <c r="N745" s="7"/>
      <c r="O745" s="7"/>
    </row>
    <row r="746">
      <c r="B746" s="9"/>
      <c r="N746" s="7"/>
      <c r="O746" s="7"/>
    </row>
    <row r="747">
      <c r="B747" s="9"/>
      <c r="N747" s="7"/>
      <c r="O747" s="7"/>
    </row>
    <row r="748">
      <c r="B748" s="9"/>
      <c r="N748" s="7"/>
      <c r="O748" s="7"/>
    </row>
    <row r="749">
      <c r="B749" s="9"/>
      <c r="N749" s="7"/>
      <c r="O749" s="7"/>
    </row>
    <row r="750">
      <c r="B750" s="9"/>
      <c r="N750" s="7"/>
      <c r="O750" s="7"/>
    </row>
    <row r="751">
      <c r="B751" s="9"/>
      <c r="N751" s="7"/>
      <c r="O751" s="7"/>
    </row>
    <row r="752">
      <c r="B752" s="9"/>
      <c r="N752" s="7"/>
      <c r="O752" s="7"/>
    </row>
    <row r="753">
      <c r="B753" s="9"/>
      <c r="N753" s="7"/>
      <c r="O753" s="7"/>
    </row>
    <row r="754">
      <c r="B754" s="9"/>
      <c r="N754" s="7"/>
      <c r="O754" s="7"/>
    </row>
    <row r="755">
      <c r="B755" s="9"/>
      <c r="N755" s="7"/>
      <c r="O755" s="7"/>
    </row>
    <row r="756">
      <c r="B756" s="9"/>
      <c r="N756" s="7"/>
      <c r="O756" s="7"/>
    </row>
    <row r="757">
      <c r="B757" s="9"/>
      <c r="N757" s="7"/>
      <c r="O757" s="7"/>
    </row>
    <row r="758">
      <c r="B758" s="9"/>
      <c r="N758" s="7"/>
      <c r="O758" s="7"/>
    </row>
    <row r="759">
      <c r="B759" s="9"/>
      <c r="N759" s="7"/>
      <c r="O759" s="7"/>
    </row>
    <row r="760">
      <c r="B760" s="9"/>
      <c r="N760" s="7"/>
      <c r="O760" s="7"/>
    </row>
    <row r="761">
      <c r="B761" s="9"/>
      <c r="N761" s="7"/>
      <c r="O761" s="7"/>
    </row>
    <row r="762">
      <c r="B762" s="9"/>
      <c r="N762" s="7"/>
      <c r="O762" s="7"/>
    </row>
    <row r="763">
      <c r="B763" s="9"/>
      <c r="N763" s="7"/>
      <c r="O763" s="7"/>
    </row>
    <row r="764">
      <c r="B764" s="9"/>
      <c r="N764" s="7"/>
      <c r="O764" s="7"/>
    </row>
    <row r="765">
      <c r="B765" s="9"/>
      <c r="N765" s="7"/>
      <c r="O765" s="7"/>
    </row>
    <row r="766">
      <c r="B766" s="9"/>
      <c r="N766" s="7"/>
      <c r="O766" s="7"/>
    </row>
    <row r="767">
      <c r="B767" s="9"/>
      <c r="N767" s="7"/>
      <c r="O767" s="7"/>
    </row>
    <row r="768">
      <c r="B768" s="9"/>
      <c r="N768" s="7"/>
      <c r="O768" s="7"/>
    </row>
    <row r="769">
      <c r="B769" s="9"/>
      <c r="N769" s="7"/>
      <c r="O769" s="7"/>
    </row>
    <row r="770">
      <c r="B770" s="9"/>
      <c r="N770" s="7"/>
      <c r="O770" s="7"/>
    </row>
    <row r="771">
      <c r="B771" s="9"/>
      <c r="N771" s="7"/>
      <c r="O771" s="7"/>
    </row>
    <row r="772">
      <c r="B772" s="9"/>
      <c r="N772" s="7"/>
      <c r="O772" s="7"/>
    </row>
    <row r="773">
      <c r="B773" s="9"/>
      <c r="N773" s="7"/>
      <c r="O773" s="7"/>
    </row>
    <row r="774">
      <c r="B774" s="9"/>
      <c r="N774" s="7"/>
      <c r="O774" s="7"/>
    </row>
    <row r="775">
      <c r="B775" s="9"/>
      <c r="N775" s="7"/>
      <c r="O775" s="7"/>
    </row>
    <row r="776">
      <c r="B776" s="9"/>
      <c r="N776" s="7"/>
      <c r="O776" s="7"/>
    </row>
    <row r="777">
      <c r="B777" s="9"/>
      <c r="N777" s="7"/>
      <c r="O777" s="7"/>
    </row>
    <row r="778">
      <c r="B778" s="9"/>
      <c r="N778" s="7"/>
      <c r="O778" s="7"/>
    </row>
    <row r="779">
      <c r="B779" s="9"/>
      <c r="N779" s="7"/>
      <c r="O779" s="7"/>
    </row>
    <row r="780">
      <c r="B780" s="9"/>
      <c r="N780" s="7"/>
      <c r="O780" s="7"/>
    </row>
    <row r="781">
      <c r="B781" s="9"/>
      <c r="N781" s="7"/>
      <c r="O781" s="7"/>
    </row>
    <row r="782">
      <c r="B782" s="9"/>
      <c r="N782" s="7"/>
      <c r="O782" s="7"/>
    </row>
    <row r="783">
      <c r="B783" s="9"/>
      <c r="N783" s="7"/>
      <c r="O783" s="7"/>
    </row>
    <row r="784">
      <c r="B784" s="9"/>
      <c r="N784" s="7"/>
      <c r="O784" s="7"/>
    </row>
    <row r="785">
      <c r="B785" s="9"/>
      <c r="N785" s="7"/>
      <c r="O785" s="7"/>
    </row>
    <row r="786">
      <c r="B786" s="9"/>
      <c r="N786" s="7"/>
      <c r="O786" s="7"/>
    </row>
    <row r="787">
      <c r="B787" s="9"/>
      <c r="N787" s="7"/>
      <c r="O787" s="7"/>
    </row>
    <row r="788">
      <c r="B788" s="9"/>
      <c r="N788" s="7"/>
      <c r="O788" s="7"/>
    </row>
    <row r="789">
      <c r="B789" s="9"/>
      <c r="N789" s="7"/>
      <c r="O789" s="7"/>
    </row>
    <row r="790">
      <c r="B790" s="9"/>
      <c r="N790" s="7"/>
      <c r="O790" s="7"/>
    </row>
    <row r="791">
      <c r="B791" s="9"/>
      <c r="N791" s="7"/>
      <c r="O791" s="7"/>
    </row>
    <row r="792">
      <c r="B792" s="9"/>
      <c r="N792" s="7"/>
      <c r="O792" s="7"/>
    </row>
    <row r="793">
      <c r="B793" s="9"/>
      <c r="N793" s="7"/>
      <c r="O793" s="7"/>
    </row>
    <row r="794">
      <c r="B794" s="9"/>
      <c r="N794" s="7"/>
      <c r="O794" s="7"/>
    </row>
    <row r="795">
      <c r="B795" s="9"/>
      <c r="N795" s="7"/>
      <c r="O795" s="7"/>
    </row>
    <row r="796">
      <c r="B796" s="9"/>
      <c r="N796" s="7"/>
      <c r="O796" s="7"/>
    </row>
    <row r="797">
      <c r="B797" s="9"/>
      <c r="N797" s="7"/>
      <c r="O797" s="7"/>
    </row>
    <row r="798">
      <c r="B798" s="9"/>
      <c r="N798" s="7"/>
      <c r="O798" s="7"/>
    </row>
    <row r="799">
      <c r="B799" s="9"/>
      <c r="N799" s="7"/>
      <c r="O799" s="7"/>
    </row>
    <row r="800">
      <c r="B800" s="9"/>
      <c r="N800" s="7"/>
      <c r="O800" s="7"/>
    </row>
    <row r="801">
      <c r="B801" s="9"/>
      <c r="N801" s="7"/>
      <c r="O801" s="7"/>
    </row>
    <row r="802">
      <c r="B802" s="9"/>
      <c r="N802" s="7"/>
      <c r="O802" s="7"/>
    </row>
    <row r="803">
      <c r="B803" s="9"/>
      <c r="N803" s="7"/>
      <c r="O803" s="7"/>
    </row>
    <row r="804">
      <c r="B804" s="9"/>
      <c r="N804" s="7"/>
      <c r="O804" s="7"/>
    </row>
    <row r="805">
      <c r="B805" s="9"/>
      <c r="N805" s="7"/>
      <c r="O805" s="7"/>
    </row>
    <row r="806">
      <c r="B806" s="9"/>
      <c r="N806" s="7"/>
      <c r="O806" s="7"/>
    </row>
    <row r="807">
      <c r="B807" s="9"/>
      <c r="N807" s="7"/>
      <c r="O807" s="7"/>
    </row>
    <row r="808">
      <c r="B808" s="9"/>
      <c r="N808" s="7"/>
      <c r="O808" s="7"/>
    </row>
    <row r="809">
      <c r="B809" s="9"/>
      <c r="N809" s="7"/>
      <c r="O809" s="7"/>
    </row>
    <row r="810">
      <c r="B810" s="9"/>
      <c r="N810" s="7"/>
      <c r="O810" s="7"/>
    </row>
    <row r="811">
      <c r="B811" s="9"/>
      <c r="N811" s="7"/>
      <c r="O811" s="7"/>
    </row>
    <row r="812">
      <c r="B812" s="9"/>
      <c r="N812" s="7"/>
      <c r="O812" s="7"/>
    </row>
    <row r="813">
      <c r="B813" s="9"/>
      <c r="N813" s="7"/>
      <c r="O813" s="7"/>
    </row>
    <row r="814">
      <c r="B814" s="9"/>
      <c r="N814" s="7"/>
      <c r="O814" s="7"/>
    </row>
    <row r="815">
      <c r="B815" s="9"/>
      <c r="N815" s="7"/>
      <c r="O815" s="7"/>
    </row>
    <row r="816">
      <c r="B816" s="9"/>
      <c r="N816" s="7"/>
      <c r="O816" s="7"/>
    </row>
    <row r="817">
      <c r="B817" s="9"/>
      <c r="N817" s="7"/>
      <c r="O817" s="7"/>
    </row>
    <row r="818">
      <c r="B818" s="9"/>
      <c r="N818" s="7"/>
      <c r="O818" s="7"/>
    </row>
    <row r="819">
      <c r="B819" s="9"/>
      <c r="N819" s="7"/>
      <c r="O819" s="7"/>
    </row>
    <row r="820">
      <c r="B820" s="9"/>
      <c r="N820" s="7"/>
      <c r="O820" s="7"/>
    </row>
    <row r="821">
      <c r="B821" s="9"/>
      <c r="N821" s="7"/>
      <c r="O821" s="7"/>
    </row>
    <row r="822">
      <c r="B822" s="9"/>
      <c r="N822" s="7"/>
      <c r="O822" s="7"/>
    </row>
    <row r="823">
      <c r="B823" s="9"/>
      <c r="N823" s="7"/>
      <c r="O823" s="7"/>
    </row>
    <row r="824">
      <c r="B824" s="9"/>
      <c r="N824" s="7"/>
      <c r="O824" s="7"/>
    </row>
    <row r="825">
      <c r="B825" s="9"/>
      <c r="N825" s="7"/>
      <c r="O825" s="7"/>
    </row>
    <row r="826">
      <c r="B826" s="9"/>
      <c r="N826" s="7"/>
      <c r="O826" s="7"/>
    </row>
    <row r="827">
      <c r="B827" s="9"/>
      <c r="N827" s="7"/>
      <c r="O827" s="7"/>
    </row>
    <row r="828">
      <c r="B828" s="9"/>
      <c r="N828" s="7"/>
      <c r="O828" s="7"/>
    </row>
    <row r="829">
      <c r="B829" s="9"/>
      <c r="N829" s="7"/>
      <c r="O829" s="7"/>
    </row>
    <row r="830">
      <c r="B830" s="9"/>
      <c r="N830" s="7"/>
      <c r="O830" s="7"/>
    </row>
    <row r="831">
      <c r="B831" s="9"/>
      <c r="N831" s="7"/>
      <c r="O831" s="7"/>
    </row>
    <row r="832">
      <c r="B832" s="9"/>
      <c r="N832" s="7"/>
      <c r="O832" s="7"/>
    </row>
    <row r="833">
      <c r="B833" s="9"/>
      <c r="N833" s="7"/>
      <c r="O833" s="7"/>
    </row>
    <row r="834">
      <c r="B834" s="9"/>
      <c r="N834" s="7"/>
      <c r="O834" s="7"/>
    </row>
    <row r="835">
      <c r="B835" s="9"/>
      <c r="N835" s="7"/>
      <c r="O835" s="7"/>
    </row>
    <row r="836">
      <c r="B836" s="9"/>
      <c r="N836" s="7"/>
      <c r="O836" s="7"/>
    </row>
    <row r="837">
      <c r="B837" s="9"/>
      <c r="N837" s="7"/>
      <c r="O837" s="7"/>
    </row>
    <row r="838">
      <c r="B838" s="9"/>
      <c r="N838" s="7"/>
      <c r="O838" s="7"/>
    </row>
    <row r="839">
      <c r="B839" s="9"/>
      <c r="N839" s="7"/>
      <c r="O839" s="7"/>
    </row>
    <row r="840">
      <c r="B840" s="9"/>
      <c r="N840" s="7"/>
      <c r="O840" s="7"/>
    </row>
    <row r="841">
      <c r="B841" s="9"/>
      <c r="N841" s="7"/>
      <c r="O841" s="7"/>
    </row>
    <row r="842">
      <c r="B842" s="9"/>
      <c r="N842" s="7"/>
      <c r="O842" s="7"/>
    </row>
    <row r="843">
      <c r="B843" s="9"/>
      <c r="N843" s="7"/>
      <c r="O843" s="7"/>
    </row>
    <row r="844">
      <c r="B844" s="9"/>
      <c r="N844" s="7"/>
      <c r="O844" s="7"/>
    </row>
    <row r="845">
      <c r="B845" s="9"/>
      <c r="N845" s="7"/>
      <c r="O845" s="7"/>
    </row>
    <row r="846">
      <c r="B846" s="9"/>
      <c r="N846" s="7"/>
      <c r="O846" s="7"/>
    </row>
    <row r="847">
      <c r="B847" s="9"/>
      <c r="N847" s="7"/>
      <c r="O847" s="7"/>
    </row>
    <row r="848">
      <c r="B848" s="9"/>
      <c r="N848" s="7"/>
      <c r="O848" s="7"/>
    </row>
    <row r="849">
      <c r="B849" s="9"/>
      <c r="N849" s="7"/>
      <c r="O849" s="7"/>
    </row>
    <row r="850">
      <c r="B850" s="9"/>
      <c r="N850" s="7"/>
      <c r="O850" s="7"/>
    </row>
    <row r="851">
      <c r="B851" s="9"/>
      <c r="N851" s="7"/>
      <c r="O851" s="7"/>
    </row>
    <row r="852">
      <c r="B852" s="9"/>
      <c r="N852" s="7"/>
      <c r="O852" s="7"/>
    </row>
    <row r="853">
      <c r="B853" s="9"/>
      <c r="N853" s="7"/>
      <c r="O853" s="7"/>
    </row>
    <row r="854">
      <c r="B854" s="9"/>
      <c r="N854" s="7"/>
      <c r="O854" s="7"/>
    </row>
    <row r="855">
      <c r="B855" s="9"/>
      <c r="N855" s="7"/>
      <c r="O855" s="7"/>
    </row>
    <row r="856">
      <c r="B856" s="9"/>
      <c r="N856" s="7"/>
      <c r="O856" s="7"/>
    </row>
    <row r="857">
      <c r="B857" s="9"/>
      <c r="N857" s="7"/>
      <c r="O857" s="7"/>
    </row>
    <row r="858">
      <c r="B858" s="9"/>
      <c r="N858" s="7"/>
      <c r="O858" s="7"/>
    </row>
    <row r="859">
      <c r="B859" s="9"/>
      <c r="N859" s="7"/>
      <c r="O859" s="7"/>
    </row>
    <row r="860">
      <c r="B860" s="9"/>
      <c r="N860" s="7"/>
      <c r="O860" s="7"/>
    </row>
    <row r="861">
      <c r="B861" s="9"/>
      <c r="N861" s="7"/>
      <c r="O861" s="7"/>
    </row>
    <row r="862">
      <c r="B862" s="9"/>
      <c r="N862" s="7"/>
      <c r="O862" s="7"/>
    </row>
    <row r="863">
      <c r="B863" s="9"/>
      <c r="N863" s="7"/>
      <c r="O863" s="7"/>
    </row>
    <row r="864">
      <c r="B864" s="9"/>
      <c r="N864" s="7"/>
      <c r="O864" s="7"/>
    </row>
    <row r="865">
      <c r="B865" s="9"/>
      <c r="N865" s="7"/>
      <c r="O865" s="7"/>
    </row>
    <row r="866">
      <c r="B866" s="9"/>
      <c r="N866" s="7"/>
      <c r="O866" s="7"/>
    </row>
    <row r="867">
      <c r="B867" s="9"/>
      <c r="N867" s="7"/>
      <c r="O867" s="7"/>
    </row>
    <row r="868">
      <c r="B868" s="9"/>
      <c r="N868" s="7"/>
      <c r="O868" s="7"/>
    </row>
    <row r="869">
      <c r="B869" s="9"/>
      <c r="N869" s="7"/>
      <c r="O869" s="7"/>
    </row>
    <row r="870">
      <c r="B870" s="9"/>
      <c r="N870" s="7"/>
      <c r="O870" s="7"/>
    </row>
    <row r="871">
      <c r="B871" s="9"/>
      <c r="N871" s="7"/>
      <c r="O871" s="7"/>
    </row>
    <row r="872">
      <c r="B872" s="9"/>
      <c r="N872" s="7"/>
      <c r="O872" s="7"/>
    </row>
    <row r="873">
      <c r="B873" s="9"/>
      <c r="N873" s="7"/>
      <c r="O873" s="7"/>
    </row>
    <row r="874">
      <c r="B874" s="9"/>
      <c r="N874" s="7"/>
      <c r="O874" s="7"/>
    </row>
    <row r="875">
      <c r="B875" s="9"/>
      <c r="N875" s="7"/>
      <c r="O875" s="7"/>
    </row>
    <row r="876">
      <c r="B876" s="9"/>
      <c r="N876" s="7"/>
      <c r="O876" s="7"/>
    </row>
    <row r="877">
      <c r="B877" s="9"/>
      <c r="N877" s="7"/>
      <c r="O877" s="7"/>
    </row>
    <row r="878">
      <c r="B878" s="9"/>
      <c r="N878" s="7"/>
      <c r="O878" s="7"/>
    </row>
    <row r="879">
      <c r="B879" s="9"/>
      <c r="N879" s="7"/>
      <c r="O879" s="7"/>
    </row>
    <row r="880">
      <c r="B880" s="9"/>
      <c r="N880" s="7"/>
      <c r="O880" s="7"/>
    </row>
    <row r="881">
      <c r="B881" s="9"/>
      <c r="N881" s="7"/>
      <c r="O881" s="7"/>
    </row>
    <row r="882">
      <c r="B882" s="9"/>
      <c r="N882" s="7"/>
      <c r="O882" s="7"/>
    </row>
    <row r="883">
      <c r="B883" s="9"/>
      <c r="N883" s="7"/>
      <c r="O883" s="7"/>
    </row>
    <row r="884">
      <c r="B884" s="9"/>
      <c r="N884" s="7"/>
      <c r="O884" s="7"/>
    </row>
    <row r="885">
      <c r="B885" s="9"/>
      <c r="N885" s="7"/>
      <c r="O885" s="7"/>
    </row>
    <row r="886">
      <c r="B886" s="9"/>
      <c r="N886" s="7"/>
      <c r="O886" s="7"/>
    </row>
    <row r="887">
      <c r="B887" s="9"/>
      <c r="N887" s="7"/>
      <c r="O887" s="7"/>
    </row>
    <row r="888">
      <c r="B888" s="9"/>
      <c r="N888" s="7"/>
      <c r="O888" s="7"/>
    </row>
    <row r="889">
      <c r="B889" s="9"/>
      <c r="N889" s="7"/>
      <c r="O889" s="7"/>
    </row>
    <row r="890">
      <c r="B890" s="9"/>
      <c r="N890" s="7"/>
      <c r="O890" s="7"/>
    </row>
    <row r="891">
      <c r="B891" s="9"/>
      <c r="N891" s="7"/>
      <c r="O891" s="7"/>
    </row>
    <row r="892">
      <c r="B892" s="9"/>
      <c r="N892" s="7"/>
      <c r="O892" s="7"/>
    </row>
    <row r="893">
      <c r="B893" s="9"/>
      <c r="N893" s="7"/>
      <c r="O893" s="7"/>
    </row>
    <row r="894">
      <c r="B894" s="9"/>
      <c r="N894" s="7"/>
      <c r="O894" s="7"/>
    </row>
    <row r="895">
      <c r="B895" s="9"/>
      <c r="N895" s="7"/>
      <c r="O895" s="7"/>
    </row>
    <row r="896">
      <c r="B896" s="9"/>
      <c r="N896" s="7"/>
      <c r="O896" s="7"/>
    </row>
    <row r="897">
      <c r="B897" s="9"/>
      <c r="N897" s="7"/>
      <c r="O897" s="7"/>
    </row>
    <row r="898">
      <c r="B898" s="9"/>
      <c r="N898" s="7"/>
      <c r="O898" s="7"/>
    </row>
    <row r="899">
      <c r="B899" s="9"/>
      <c r="N899" s="7"/>
      <c r="O899" s="7"/>
    </row>
    <row r="900">
      <c r="B900" s="9"/>
      <c r="N900" s="7"/>
      <c r="O900" s="7"/>
    </row>
    <row r="901">
      <c r="B901" s="9"/>
      <c r="N901" s="7"/>
      <c r="O901" s="7"/>
    </row>
    <row r="902">
      <c r="B902" s="9"/>
      <c r="N902" s="7"/>
      <c r="O902" s="7"/>
    </row>
    <row r="903">
      <c r="B903" s="9"/>
      <c r="N903" s="7"/>
      <c r="O903" s="7"/>
    </row>
    <row r="904">
      <c r="B904" s="9"/>
      <c r="N904" s="7"/>
      <c r="O904" s="7"/>
    </row>
    <row r="905">
      <c r="B905" s="9"/>
      <c r="N905" s="7"/>
      <c r="O905" s="7"/>
    </row>
    <row r="906">
      <c r="B906" s="9"/>
      <c r="N906" s="7"/>
      <c r="O906" s="7"/>
    </row>
    <row r="907">
      <c r="B907" s="9"/>
      <c r="N907" s="7"/>
      <c r="O907" s="7"/>
    </row>
    <row r="908">
      <c r="B908" s="9"/>
      <c r="N908" s="7"/>
      <c r="O908" s="7"/>
    </row>
    <row r="909">
      <c r="B909" s="9"/>
      <c r="N909" s="7"/>
      <c r="O909" s="7"/>
    </row>
    <row r="910">
      <c r="B910" s="9"/>
      <c r="N910" s="7"/>
      <c r="O910" s="7"/>
    </row>
    <row r="911">
      <c r="B911" s="9"/>
      <c r="N911" s="7"/>
      <c r="O911" s="7"/>
    </row>
    <row r="912">
      <c r="B912" s="9"/>
      <c r="N912" s="7"/>
      <c r="O912" s="7"/>
    </row>
    <row r="913">
      <c r="B913" s="9"/>
      <c r="N913" s="7"/>
      <c r="O913" s="7"/>
    </row>
    <row r="914">
      <c r="B914" s="9"/>
      <c r="N914" s="7"/>
      <c r="O914" s="7"/>
    </row>
    <row r="915">
      <c r="B915" s="9"/>
      <c r="N915" s="7"/>
      <c r="O915" s="7"/>
    </row>
    <row r="916">
      <c r="B916" s="9"/>
      <c r="N916" s="7"/>
      <c r="O916" s="7"/>
    </row>
    <row r="917">
      <c r="B917" s="9"/>
      <c r="N917" s="7"/>
      <c r="O917" s="7"/>
    </row>
    <row r="918">
      <c r="B918" s="9"/>
      <c r="N918" s="7"/>
      <c r="O918" s="7"/>
    </row>
    <row r="919">
      <c r="B919" s="9"/>
      <c r="N919" s="7"/>
      <c r="O919" s="7"/>
    </row>
    <row r="920">
      <c r="B920" s="9"/>
      <c r="N920" s="7"/>
      <c r="O920" s="7"/>
    </row>
    <row r="921">
      <c r="B921" s="9"/>
      <c r="N921" s="7"/>
      <c r="O921" s="7"/>
    </row>
    <row r="922">
      <c r="B922" s="9"/>
      <c r="N922" s="7"/>
      <c r="O922" s="7"/>
    </row>
    <row r="923">
      <c r="B923" s="9"/>
      <c r="N923" s="7"/>
      <c r="O923" s="7"/>
    </row>
    <row r="924">
      <c r="B924" s="9"/>
      <c r="N924" s="7"/>
      <c r="O924" s="7"/>
    </row>
    <row r="925">
      <c r="B925" s="9"/>
      <c r="N925" s="7"/>
      <c r="O925" s="7"/>
    </row>
    <row r="926">
      <c r="B926" s="9"/>
      <c r="N926" s="7"/>
      <c r="O926" s="7"/>
    </row>
    <row r="927">
      <c r="B927" s="9"/>
      <c r="N927" s="7"/>
      <c r="O927" s="7"/>
    </row>
    <row r="928">
      <c r="B928" s="9"/>
      <c r="N928" s="7"/>
      <c r="O928" s="7"/>
    </row>
    <row r="929">
      <c r="B929" s="9"/>
      <c r="N929" s="7"/>
      <c r="O929" s="7"/>
    </row>
    <row r="930">
      <c r="B930" s="9"/>
      <c r="N930" s="7"/>
      <c r="O930" s="7"/>
    </row>
    <row r="931">
      <c r="B931" s="9"/>
      <c r="N931" s="7"/>
      <c r="O931" s="7"/>
    </row>
    <row r="932">
      <c r="B932" s="9"/>
      <c r="N932" s="7"/>
      <c r="O932" s="7"/>
    </row>
    <row r="933">
      <c r="B933" s="9"/>
      <c r="N933" s="7"/>
      <c r="O933" s="7"/>
    </row>
    <row r="934">
      <c r="B934" s="9"/>
      <c r="N934" s="7"/>
      <c r="O934" s="7"/>
    </row>
    <row r="935">
      <c r="B935" s="9"/>
      <c r="N935" s="7"/>
      <c r="O935" s="7"/>
    </row>
    <row r="936">
      <c r="B936" s="9"/>
      <c r="N936" s="7"/>
      <c r="O936" s="7"/>
    </row>
    <row r="937">
      <c r="B937" s="9"/>
      <c r="N937" s="7"/>
      <c r="O937" s="7"/>
    </row>
    <row r="938">
      <c r="B938" s="9"/>
      <c r="N938" s="7"/>
      <c r="O938" s="7"/>
    </row>
    <row r="939">
      <c r="B939" s="9"/>
      <c r="N939" s="7"/>
      <c r="O939" s="7"/>
    </row>
    <row r="940">
      <c r="B940" s="9"/>
      <c r="N940" s="7"/>
      <c r="O940" s="7"/>
    </row>
    <row r="941">
      <c r="B941" s="9"/>
      <c r="N941" s="7"/>
      <c r="O941" s="7"/>
    </row>
    <row r="942">
      <c r="B942" s="9"/>
      <c r="N942" s="7"/>
      <c r="O942" s="7"/>
    </row>
    <row r="943">
      <c r="B943" s="9"/>
      <c r="N943" s="7"/>
      <c r="O943" s="7"/>
    </row>
    <row r="944">
      <c r="B944" s="9"/>
      <c r="N944" s="7"/>
      <c r="O944" s="7"/>
    </row>
    <row r="945">
      <c r="B945" s="9"/>
      <c r="N945" s="7"/>
      <c r="O945" s="7"/>
    </row>
    <row r="946">
      <c r="B946" s="9"/>
      <c r="N946" s="7"/>
      <c r="O946" s="7"/>
    </row>
    <row r="947">
      <c r="B947" s="9"/>
      <c r="N947" s="7"/>
      <c r="O947" s="7"/>
    </row>
    <row r="948">
      <c r="B948" s="9"/>
      <c r="N948" s="7"/>
      <c r="O948" s="7"/>
    </row>
    <row r="949">
      <c r="B949" s="9"/>
      <c r="N949" s="7"/>
      <c r="O949" s="7"/>
    </row>
    <row r="950">
      <c r="B950" s="9"/>
      <c r="N950" s="7"/>
      <c r="O950" s="7"/>
    </row>
    <row r="951">
      <c r="B951" s="9"/>
      <c r="N951" s="7"/>
      <c r="O951" s="7"/>
    </row>
    <row r="952">
      <c r="B952" s="9"/>
      <c r="N952" s="7"/>
      <c r="O952" s="7"/>
    </row>
    <row r="953">
      <c r="B953" s="9"/>
      <c r="N953" s="7"/>
      <c r="O953" s="7"/>
    </row>
    <row r="954">
      <c r="B954" s="9"/>
      <c r="N954" s="7"/>
      <c r="O954" s="7"/>
    </row>
    <row r="955">
      <c r="B955" s="9"/>
      <c r="N955" s="7"/>
      <c r="O955" s="7"/>
    </row>
    <row r="956">
      <c r="B956" s="9"/>
      <c r="N956" s="7"/>
      <c r="O956" s="7"/>
    </row>
    <row r="957">
      <c r="B957" s="9"/>
      <c r="N957" s="7"/>
      <c r="O957" s="7"/>
    </row>
    <row r="958">
      <c r="B958" s="9"/>
      <c r="N958" s="7"/>
      <c r="O958" s="7"/>
    </row>
    <row r="959">
      <c r="B959" s="9"/>
      <c r="N959" s="7"/>
      <c r="O959" s="7"/>
    </row>
    <row r="960">
      <c r="B960" s="9"/>
      <c r="N960" s="7"/>
      <c r="O960" s="7"/>
    </row>
    <row r="961">
      <c r="B961" s="9"/>
      <c r="N961" s="7"/>
      <c r="O961" s="7"/>
    </row>
    <row r="962">
      <c r="B962" s="9"/>
      <c r="N962" s="7"/>
      <c r="O962" s="7"/>
    </row>
    <row r="963">
      <c r="B963" s="9"/>
      <c r="N963" s="7"/>
      <c r="O963" s="7"/>
    </row>
    <row r="964">
      <c r="B964" s="9"/>
      <c r="N964" s="7"/>
      <c r="O964" s="7"/>
    </row>
    <row r="965">
      <c r="B965" s="9"/>
      <c r="N965" s="7"/>
      <c r="O965" s="7"/>
    </row>
    <row r="966">
      <c r="B966" s="9"/>
      <c r="N966" s="7"/>
      <c r="O966" s="7"/>
    </row>
    <row r="967">
      <c r="B967" s="9"/>
      <c r="N967" s="7"/>
      <c r="O967" s="7"/>
    </row>
    <row r="968">
      <c r="B968" s="9"/>
      <c r="N968" s="7"/>
      <c r="O968" s="7"/>
    </row>
    <row r="969">
      <c r="B969" s="9"/>
      <c r="N969" s="7"/>
      <c r="O969" s="7"/>
    </row>
    <row r="970">
      <c r="B970" s="9"/>
      <c r="N970" s="7"/>
      <c r="O970" s="7"/>
    </row>
    <row r="971">
      <c r="B971" s="9"/>
      <c r="N971" s="7"/>
      <c r="O971" s="7"/>
    </row>
    <row r="972">
      <c r="B972" s="9"/>
      <c r="N972" s="7"/>
      <c r="O972" s="7"/>
    </row>
    <row r="973">
      <c r="B973" s="9"/>
      <c r="N973" s="7"/>
      <c r="O973" s="7"/>
    </row>
    <row r="974">
      <c r="B974" s="9"/>
      <c r="N974" s="7"/>
      <c r="O974" s="7"/>
    </row>
    <row r="975">
      <c r="B975" s="9"/>
      <c r="N975" s="7"/>
      <c r="O975" s="7"/>
    </row>
    <row r="976">
      <c r="B976" s="9"/>
      <c r="N976" s="7"/>
      <c r="O976" s="7"/>
    </row>
    <row r="977">
      <c r="B977" s="9"/>
      <c r="N977" s="7"/>
      <c r="O977" s="7"/>
    </row>
    <row r="978">
      <c r="B978" s="9"/>
      <c r="N978" s="7"/>
      <c r="O978" s="7"/>
    </row>
    <row r="979">
      <c r="B979" s="9"/>
      <c r="N979" s="7"/>
      <c r="O979" s="7"/>
    </row>
    <row r="980">
      <c r="B980" s="9"/>
      <c r="N980" s="7"/>
      <c r="O980" s="7"/>
    </row>
    <row r="981">
      <c r="B981" s="9"/>
      <c r="N981" s="7"/>
      <c r="O981" s="7"/>
    </row>
    <row r="982">
      <c r="B982" s="9"/>
      <c r="N982" s="7"/>
      <c r="O982" s="7"/>
    </row>
    <row r="983">
      <c r="B983" s="9"/>
      <c r="N983" s="7"/>
      <c r="O983" s="7"/>
    </row>
    <row r="984">
      <c r="B984" s="9"/>
      <c r="N984" s="7"/>
      <c r="O984" s="7"/>
    </row>
    <row r="985">
      <c r="B985" s="9"/>
      <c r="N985" s="7"/>
      <c r="O985" s="7"/>
    </row>
    <row r="986">
      <c r="B986" s="9"/>
      <c r="N986" s="7"/>
      <c r="O986" s="7"/>
    </row>
    <row r="987">
      <c r="B987" s="9"/>
      <c r="N987" s="7"/>
      <c r="O987" s="7"/>
    </row>
    <row r="988">
      <c r="B988" s="9"/>
      <c r="N988" s="7"/>
      <c r="O988" s="7"/>
    </row>
    <row r="989">
      <c r="B989" s="9"/>
      <c r="N989" s="7"/>
      <c r="O989" s="7"/>
    </row>
    <row r="990">
      <c r="B990" s="9"/>
      <c r="N990" s="7"/>
      <c r="O990" s="7"/>
    </row>
    <row r="991">
      <c r="B991" s="9"/>
      <c r="N991" s="7"/>
      <c r="O991" s="7"/>
    </row>
    <row r="992">
      <c r="B992" s="9"/>
      <c r="N992" s="7"/>
      <c r="O992" s="7"/>
    </row>
    <row r="993">
      <c r="B993" s="9"/>
      <c r="N993" s="7"/>
      <c r="O993" s="7"/>
    </row>
    <row r="994">
      <c r="B994" s="9"/>
      <c r="N994" s="7"/>
      <c r="O994" s="7"/>
    </row>
    <row r="995">
      <c r="B995" s="9"/>
      <c r="N995" s="7"/>
      <c r="O995" s="7"/>
    </row>
    <row r="996">
      <c r="B996" s="9"/>
      <c r="N996" s="7"/>
      <c r="O996" s="7"/>
    </row>
    <row r="997">
      <c r="B997" s="9"/>
      <c r="N997" s="7"/>
      <c r="O997" s="7"/>
    </row>
    <row r="998">
      <c r="B998" s="9"/>
      <c r="N998" s="7"/>
      <c r="O998" s="7"/>
    </row>
    <row r="999">
      <c r="B999" s="9"/>
      <c r="N999" s="7"/>
      <c r="O999" s="7"/>
    </row>
    <row r="1000">
      <c r="B1000" s="9"/>
      <c r="N1000" s="7"/>
      <c r="O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9.86"/>
  </cols>
  <sheetData>
    <row r="1">
      <c r="A1" s="2"/>
      <c r="B1" s="1" t="s">
        <v>81</v>
      </c>
      <c r="C1" s="1" t="s">
        <v>82</v>
      </c>
      <c r="D1" s="1" t="s">
        <v>83</v>
      </c>
      <c r="E1" s="4" t="s">
        <v>84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85</v>
      </c>
      <c r="B2">
        <f>SUM(Data!B:B)</f>
        <v>644</v>
      </c>
      <c r="C2">
        <f>SUM(Data!C:C)</f>
        <v>220</v>
      </c>
      <c r="D2">
        <f t="shared" ref="D2:D6" si="1">SUM(B2:C2)</f>
        <v>864</v>
      </c>
      <c r="E2" s="7">
        <f t="shared" ref="E2:E6" si="2">C2/D2</f>
        <v>0.2546296296</v>
      </c>
    </row>
    <row r="3">
      <c r="A3" s="1" t="s">
        <v>88</v>
      </c>
      <c r="B3">
        <f>SUM(Data!D:D)</f>
        <v>40</v>
      </c>
      <c r="C3">
        <f>SUM(Data!E:E)</f>
        <v>17</v>
      </c>
      <c r="D3">
        <f t="shared" si="1"/>
        <v>57</v>
      </c>
      <c r="E3" s="7">
        <f t="shared" si="2"/>
        <v>0.298245614</v>
      </c>
    </row>
    <row r="4">
      <c r="A4" s="1" t="s">
        <v>91</v>
      </c>
      <c r="B4">
        <f>SUM(Data!F:F)</f>
        <v>50</v>
      </c>
      <c r="C4">
        <f>SUM(Data!G:G)</f>
        <v>49</v>
      </c>
      <c r="D4">
        <f t="shared" si="1"/>
        <v>99</v>
      </c>
      <c r="E4" s="7">
        <f t="shared" si="2"/>
        <v>0.4949494949</v>
      </c>
    </row>
    <row r="5">
      <c r="A5" s="1" t="s">
        <v>94</v>
      </c>
      <c r="B5">
        <f>SUM(Data!H:H)</f>
        <v>73</v>
      </c>
      <c r="C5">
        <f>SUM(Data!I:I)</f>
        <v>86</v>
      </c>
      <c r="D5">
        <f t="shared" si="1"/>
        <v>159</v>
      </c>
      <c r="E5" s="7">
        <f t="shared" si="2"/>
        <v>0.5408805031</v>
      </c>
    </row>
    <row r="6">
      <c r="A6" s="1" t="s">
        <v>95</v>
      </c>
      <c r="B6">
        <f>SUM(Data!J:J)</f>
        <v>13</v>
      </c>
      <c r="C6">
        <f>SUM(Data!K:K)</f>
        <v>8</v>
      </c>
      <c r="D6">
        <f t="shared" si="1"/>
        <v>21</v>
      </c>
      <c r="E6" s="7">
        <f t="shared" si="2"/>
        <v>0.380952381</v>
      </c>
    </row>
    <row r="7">
      <c r="A7" s="2"/>
      <c r="E7" s="7"/>
    </row>
    <row r="8">
      <c r="A8" s="2"/>
      <c r="E8" s="7"/>
    </row>
    <row r="9">
      <c r="A9" s="1" t="s">
        <v>98</v>
      </c>
      <c r="B9">
        <f t="shared" ref="B9:C9" si="3">B2</f>
        <v>644</v>
      </c>
      <c r="C9">
        <f t="shared" si="3"/>
        <v>220</v>
      </c>
      <c r="D9">
        <f t="shared" ref="D9:D11" si="5">SUM(B9:C9)</f>
        <v>864</v>
      </c>
      <c r="E9" s="7">
        <f t="shared" ref="E9:E11" si="6">C9/D9</f>
        <v>0.2546296296</v>
      </c>
    </row>
    <row r="10">
      <c r="A10" s="1" t="s">
        <v>99</v>
      </c>
      <c r="B10">
        <f t="shared" ref="B10:C10" si="4">SUM(B3:B6)</f>
        <v>176</v>
      </c>
      <c r="C10">
        <f t="shared" si="4"/>
        <v>160</v>
      </c>
      <c r="D10">
        <f t="shared" si="5"/>
        <v>336</v>
      </c>
      <c r="E10" s="7">
        <f t="shared" si="6"/>
        <v>0.4761904762</v>
      </c>
    </row>
    <row r="11">
      <c r="A11" s="1" t="s">
        <v>18</v>
      </c>
      <c r="B11">
        <f t="shared" ref="B11:C11" si="7">B3+B4</f>
        <v>90</v>
      </c>
      <c r="C11">
        <f t="shared" si="7"/>
        <v>66</v>
      </c>
      <c r="D11">
        <f t="shared" si="5"/>
        <v>156</v>
      </c>
      <c r="E11" s="7">
        <f t="shared" si="6"/>
        <v>0.4230769231</v>
      </c>
    </row>
    <row r="12">
      <c r="A12" s="2"/>
      <c r="E12" s="7"/>
    </row>
    <row r="13">
      <c r="A13" s="2"/>
      <c r="E13" s="7"/>
    </row>
    <row r="14">
      <c r="A14" s="2"/>
      <c r="E14" s="7"/>
    </row>
    <row r="15">
      <c r="A15" s="2"/>
      <c r="E15" s="7"/>
    </row>
    <row r="16">
      <c r="A16" s="2"/>
      <c r="E16" s="7"/>
    </row>
    <row r="17">
      <c r="A17" s="2"/>
      <c r="E17" s="7"/>
    </row>
    <row r="18">
      <c r="A18" s="2"/>
      <c r="E18" s="7"/>
    </row>
    <row r="19">
      <c r="A19" s="2"/>
      <c r="E19" s="7"/>
    </row>
    <row r="20">
      <c r="A20" s="2"/>
      <c r="E20" s="7"/>
    </row>
    <row r="21">
      <c r="A21" s="2"/>
      <c r="E21" s="7"/>
    </row>
    <row r="22">
      <c r="A22" s="2"/>
      <c r="E22" s="7"/>
    </row>
    <row r="23">
      <c r="A23" s="2"/>
      <c r="E23" s="7"/>
    </row>
    <row r="24">
      <c r="A24" s="2"/>
      <c r="E24" s="7"/>
    </row>
    <row r="25">
      <c r="A25" s="2"/>
      <c r="E25" s="7"/>
    </row>
    <row r="26">
      <c r="A26" s="2"/>
      <c r="E26" s="7"/>
    </row>
    <row r="27">
      <c r="A27" s="2"/>
      <c r="E27" s="7"/>
    </row>
    <row r="28">
      <c r="A28" s="2"/>
      <c r="E28" s="7"/>
    </row>
    <row r="29">
      <c r="A29" s="2"/>
      <c r="E29" s="7"/>
    </row>
    <row r="30">
      <c r="A30" s="2"/>
      <c r="E30" s="7"/>
    </row>
    <row r="31">
      <c r="A31" s="2"/>
      <c r="E31" s="7"/>
    </row>
    <row r="32">
      <c r="A32" s="2"/>
      <c r="E32" s="7"/>
    </row>
    <row r="33">
      <c r="A33" s="2"/>
      <c r="E33" s="7"/>
    </row>
    <row r="34">
      <c r="A34" s="2"/>
      <c r="E34" s="7"/>
    </row>
    <row r="35">
      <c r="A35" s="2"/>
      <c r="E35" s="7"/>
    </row>
    <row r="36">
      <c r="A36" s="2"/>
      <c r="E36" s="7"/>
    </row>
    <row r="37">
      <c r="A37" s="2"/>
      <c r="E37" s="7"/>
    </row>
    <row r="38">
      <c r="A38" s="2"/>
      <c r="E38" s="7"/>
    </row>
    <row r="39">
      <c r="A39" s="2"/>
      <c r="E39" s="7"/>
    </row>
    <row r="40">
      <c r="A40" s="2"/>
      <c r="E40" s="7"/>
    </row>
    <row r="41">
      <c r="A41" s="2"/>
      <c r="E41" s="7"/>
    </row>
    <row r="42">
      <c r="A42" s="2"/>
      <c r="E42" s="7"/>
    </row>
    <row r="43">
      <c r="A43" s="2"/>
      <c r="E43" s="7"/>
    </row>
    <row r="44">
      <c r="A44" s="2"/>
      <c r="E44" s="7"/>
    </row>
    <row r="45">
      <c r="A45" s="2"/>
      <c r="E45" s="7"/>
    </row>
    <row r="46">
      <c r="A46" s="2"/>
      <c r="E46" s="7"/>
    </row>
    <row r="47">
      <c r="A47" s="2"/>
      <c r="E47" s="7"/>
    </row>
    <row r="48">
      <c r="A48" s="2"/>
      <c r="E48" s="7"/>
    </row>
    <row r="49">
      <c r="A49" s="2"/>
      <c r="E49" s="7"/>
    </row>
    <row r="50">
      <c r="A50" s="2"/>
      <c r="E50" s="7"/>
    </row>
    <row r="51">
      <c r="A51" s="2"/>
      <c r="E51" s="7"/>
    </row>
    <row r="52">
      <c r="A52" s="2"/>
      <c r="E52" s="7"/>
    </row>
    <row r="53">
      <c r="A53" s="2"/>
      <c r="E53" s="7"/>
    </row>
    <row r="54">
      <c r="A54" s="2"/>
      <c r="E54" s="7"/>
    </row>
    <row r="55">
      <c r="A55" s="2"/>
      <c r="E55" s="7"/>
    </row>
    <row r="56">
      <c r="A56" s="2"/>
      <c r="E56" s="7"/>
    </row>
    <row r="57">
      <c r="A57" s="2"/>
      <c r="E57" s="7"/>
    </row>
    <row r="58">
      <c r="A58" s="2"/>
      <c r="E58" s="7"/>
    </row>
    <row r="59">
      <c r="A59" s="2"/>
      <c r="E59" s="7"/>
    </row>
    <row r="60">
      <c r="A60" s="2"/>
      <c r="E60" s="7"/>
    </row>
    <row r="61">
      <c r="A61" s="2"/>
      <c r="E61" s="7"/>
    </row>
    <row r="62">
      <c r="A62" s="2"/>
      <c r="E62" s="7"/>
    </row>
    <row r="63">
      <c r="A63" s="2"/>
      <c r="E63" s="7"/>
    </row>
    <row r="64">
      <c r="A64" s="2"/>
      <c r="E64" s="7"/>
    </row>
    <row r="65">
      <c r="A65" s="2"/>
      <c r="E65" s="7"/>
    </row>
    <row r="66">
      <c r="A66" s="2"/>
      <c r="E66" s="7"/>
    </row>
    <row r="67">
      <c r="A67" s="2"/>
      <c r="E67" s="7"/>
    </row>
    <row r="68">
      <c r="A68" s="2"/>
      <c r="E68" s="7"/>
    </row>
    <row r="69">
      <c r="A69" s="2"/>
      <c r="E69" s="7"/>
    </row>
    <row r="70">
      <c r="A70" s="2"/>
      <c r="E70" s="7"/>
    </row>
    <row r="71">
      <c r="A71" s="2"/>
      <c r="E71" s="7"/>
    </row>
    <row r="72">
      <c r="A72" s="2"/>
      <c r="E72" s="7"/>
    </row>
    <row r="73">
      <c r="A73" s="2"/>
      <c r="E73" s="7"/>
    </row>
    <row r="74">
      <c r="A74" s="2"/>
      <c r="E74" s="7"/>
    </row>
    <row r="75">
      <c r="A75" s="2"/>
      <c r="E75" s="7"/>
    </row>
    <row r="76">
      <c r="A76" s="2"/>
      <c r="E76" s="7"/>
    </row>
    <row r="77">
      <c r="A77" s="2"/>
      <c r="E77" s="7"/>
    </row>
    <row r="78">
      <c r="A78" s="2"/>
      <c r="E78" s="7"/>
    </row>
    <row r="79">
      <c r="A79" s="2"/>
      <c r="E79" s="7"/>
    </row>
    <row r="80">
      <c r="A80" s="2"/>
      <c r="E80" s="7"/>
    </row>
    <row r="81">
      <c r="A81" s="2"/>
      <c r="E81" s="7"/>
    </row>
    <row r="82">
      <c r="A82" s="2"/>
      <c r="E82" s="7"/>
    </row>
    <row r="83">
      <c r="A83" s="2"/>
      <c r="E83" s="7"/>
    </row>
    <row r="84">
      <c r="A84" s="2"/>
      <c r="E84" s="7"/>
    </row>
    <row r="85">
      <c r="A85" s="2"/>
      <c r="E85" s="7"/>
    </row>
    <row r="86">
      <c r="A86" s="2"/>
      <c r="E86" s="7"/>
    </row>
    <row r="87">
      <c r="A87" s="2"/>
      <c r="E87" s="7"/>
    </row>
    <row r="88">
      <c r="A88" s="2"/>
      <c r="E88" s="7"/>
    </row>
    <row r="89">
      <c r="A89" s="2"/>
      <c r="E89" s="7"/>
    </row>
    <row r="90">
      <c r="A90" s="2"/>
      <c r="E90" s="7"/>
    </row>
    <row r="91">
      <c r="A91" s="2"/>
      <c r="E91" s="7"/>
    </row>
    <row r="92">
      <c r="A92" s="2"/>
      <c r="E92" s="7"/>
    </row>
    <row r="93">
      <c r="A93" s="2"/>
      <c r="E93" s="7"/>
    </row>
    <row r="94">
      <c r="A94" s="2"/>
      <c r="E94" s="7"/>
    </row>
    <row r="95">
      <c r="A95" s="2"/>
      <c r="E95" s="7"/>
    </row>
    <row r="96">
      <c r="A96" s="2"/>
      <c r="E96" s="7"/>
    </row>
    <row r="97">
      <c r="A97" s="2"/>
      <c r="E97" s="7"/>
    </row>
    <row r="98">
      <c r="A98" s="2"/>
      <c r="E98" s="7"/>
    </row>
    <row r="99">
      <c r="A99" s="2"/>
      <c r="E99" s="7"/>
    </row>
    <row r="100">
      <c r="A100" s="2"/>
      <c r="E100" s="7"/>
    </row>
    <row r="101">
      <c r="A101" s="2"/>
      <c r="E101" s="7"/>
    </row>
    <row r="102">
      <c r="A102" s="2"/>
      <c r="E102" s="7"/>
    </row>
    <row r="103">
      <c r="A103" s="2"/>
      <c r="E103" s="7"/>
    </row>
    <row r="104">
      <c r="A104" s="2"/>
      <c r="E104" s="7"/>
    </row>
    <row r="105">
      <c r="A105" s="2"/>
      <c r="E105" s="7"/>
    </row>
    <row r="106">
      <c r="A106" s="2"/>
      <c r="E106" s="7"/>
    </row>
    <row r="107">
      <c r="A107" s="2"/>
      <c r="E107" s="7"/>
    </row>
    <row r="108">
      <c r="A108" s="2"/>
      <c r="E108" s="7"/>
    </row>
    <row r="109">
      <c r="A109" s="2"/>
      <c r="E109" s="7"/>
    </row>
    <row r="110">
      <c r="A110" s="2"/>
      <c r="E110" s="7"/>
    </row>
    <row r="111">
      <c r="A111" s="2"/>
      <c r="E111" s="7"/>
    </row>
    <row r="112">
      <c r="A112" s="2"/>
      <c r="E112" s="7"/>
    </row>
    <row r="113">
      <c r="A113" s="2"/>
      <c r="E113" s="7"/>
    </row>
    <row r="114">
      <c r="A114" s="2"/>
      <c r="E114" s="7"/>
    </row>
    <row r="115">
      <c r="A115" s="2"/>
      <c r="E115" s="7"/>
    </row>
    <row r="116">
      <c r="A116" s="2"/>
      <c r="E116" s="7"/>
    </row>
    <row r="117">
      <c r="A117" s="2"/>
      <c r="E117" s="7"/>
    </row>
    <row r="118">
      <c r="A118" s="2"/>
      <c r="E118" s="7"/>
    </row>
    <row r="119">
      <c r="A119" s="2"/>
      <c r="E119" s="7"/>
    </row>
    <row r="120">
      <c r="A120" s="2"/>
      <c r="E120" s="7"/>
    </row>
    <row r="121">
      <c r="A121" s="2"/>
      <c r="E121" s="7"/>
    </row>
    <row r="122">
      <c r="A122" s="2"/>
      <c r="E122" s="7"/>
    </row>
    <row r="123">
      <c r="A123" s="2"/>
      <c r="E123" s="7"/>
    </row>
    <row r="124">
      <c r="A124" s="2"/>
      <c r="E124" s="7"/>
    </row>
    <row r="125">
      <c r="A125" s="2"/>
      <c r="E125" s="7"/>
    </row>
    <row r="126">
      <c r="A126" s="2"/>
      <c r="E126" s="7"/>
    </row>
    <row r="127">
      <c r="A127" s="2"/>
      <c r="E127" s="7"/>
    </row>
    <row r="128">
      <c r="A128" s="2"/>
      <c r="E128" s="7"/>
    </row>
    <row r="129">
      <c r="A129" s="2"/>
      <c r="E129" s="7"/>
    </row>
    <row r="130">
      <c r="A130" s="2"/>
      <c r="E130" s="7"/>
    </row>
    <row r="131">
      <c r="A131" s="2"/>
      <c r="E131" s="7"/>
    </row>
    <row r="132">
      <c r="A132" s="2"/>
      <c r="E132" s="7"/>
    </row>
    <row r="133">
      <c r="A133" s="2"/>
      <c r="E133" s="7"/>
    </row>
    <row r="134">
      <c r="A134" s="2"/>
      <c r="E134" s="7"/>
    </row>
    <row r="135">
      <c r="A135" s="2"/>
      <c r="E135" s="7"/>
    </row>
    <row r="136">
      <c r="A136" s="2"/>
      <c r="E136" s="7"/>
    </row>
    <row r="137">
      <c r="A137" s="2"/>
      <c r="E137" s="7"/>
    </row>
    <row r="138">
      <c r="A138" s="2"/>
      <c r="E138" s="7"/>
    </row>
    <row r="139">
      <c r="A139" s="2"/>
      <c r="E139" s="7"/>
    </row>
    <row r="140">
      <c r="A140" s="2"/>
      <c r="E140" s="7"/>
    </row>
    <row r="141">
      <c r="A141" s="2"/>
      <c r="E141" s="7"/>
    </row>
    <row r="142">
      <c r="A142" s="2"/>
      <c r="E142" s="7"/>
    </row>
    <row r="143">
      <c r="A143" s="2"/>
      <c r="E143" s="7"/>
    </row>
    <row r="144">
      <c r="A144" s="2"/>
      <c r="E144" s="7"/>
    </row>
    <row r="145">
      <c r="A145" s="2"/>
      <c r="E145" s="7"/>
    </row>
    <row r="146">
      <c r="A146" s="2"/>
      <c r="E146" s="7"/>
    </row>
    <row r="147">
      <c r="A147" s="2"/>
      <c r="E147" s="7"/>
    </row>
    <row r="148">
      <c r="A148" s="2"/>
      <c r="E148" s="7"/>
    </row>
    <row r="149">
      <c r="A149" s="2"/>
      <c r="E149" s="7"/>
    </row>
    <row r="150">
      <c r="A150" s="2"/>
      <c r="E150" s="7"/>
    </row>
    <row r="151">
      <c r="A151" s="2"/>
      <c r="E151" s="7"/>
    </row>
    <row r="152">
      <c r="A152" s="2"/>
      <c r="E152" s="7"/>
    </row>
    <row r="153">
      <c r="A153" s="2"/>
      <c r="E153" s="7"/>
    </row>
    <row r="154">
      <c r="A154" s="2"/>
      <c r="E154" s="7"/>
    </row>
    <row r="155">
      <c r="A155" s="2"/>
      <c r="E155" s="7"/>
    </row>
    <row r="156">
      <c r="A156" s="2"/>
      <c r="E156" s="7"/>
    </row>
    <row r="157">
      <c r="A157" s="2"/>
      <c r="E157" s="7"/>
    </row>
    <row r="158">
      <c r="A158" s="2"/>
      <c r="E158" s="7"/>
    </row>
    <row r="159">
      <c r="A159" s="2"/>
      <c r="E159" s="7"/>
    </row>
    <row r="160">
      <c r="A160" s="2"/>
      <c r="E160" s="7"/>
    </row>
    <row r="161">
      <c r="A161" s="2"/>
      <c r="E161" s="7"/>
    </row>
    <row r="162">
      <c r="A162" s="2"/>
      <c r="E162" s="7"/>
    </row>
    <row r="163">
      <c r="A163" s="2"/>
      <c r="E163" s="7"/>
    </row>
    <row r="164">
      <c r="A164" s="2"/>
      <c r="E164" s="7"/>
    </row>
    <row r="165">
      <c r="A165" s="2"/>
      <c r="E165" s="7"/>
    </row>
    <row r="166">
      <c r="A166" s="2"/>
      <c r="E166" s="7"/>
    </row>
    <row r="167">
      <c r="A167" s="2"/>
      <c r="E167" s="7"/>
    </row>
    <row r="168">
      <c r="A168" s="2"/>
      <c r="E168" s="7"/>
    </row>
    <row r="169">
      <c r="A169" s="2"/>
      <c r="E169" s="7"/>
    </row>
    <row r="170">
      <c r="A170" s="2"/>
      <c r="E170" s="7"/>
    </row>
    <row r="171">
      <c r="A171" s="2"/>
      <c r="E171" s="7"/>
    </row>
    <row r="172">
      <c r="A172" s="2"/>
      <c r="E172" s="7"/>
    </row>
    <row r="173">
      <c r="A173" s="2"/>
      <c r="E173" s="7"/>
    </row>
    <row r="174">
      <c r="A174" s="2"/>
      <c r="E174" s="7"/>
    </row>
    <row r="175">
      <c r="A175" s="2"/>
      <c r="E175" s="7"/>
    </row>
    <row r="176">
      <c r="A176" s="2"/>
      <c r="E176" s="7"/>
    </row>
    <row r="177">
      <c r="A177" s="2"/>
      <c r="E177" s="7"/>
    </row>
    <row r="178">
      <c r="A178" s="2"/>
      <c r="E178" s="7"/>
    </row>
    <row r="179">
      <c r="A179" s="2"/>
      <c r="E179" s="7"/>
    </row>
    <row r="180">
      <c r="A180" s="2"/>
      <c r="E180" s="7"/>
    </row>
    <row r="181">
      <c r="A181" s="2"/>
      <c r="E181" s="7"/>
    </row>
    <row r="182">
      <c r="A182" s="2"/>
      <c r="E182" s="7"/>
    </row>
    <row r="183">
      <c r="A183" s="2"/>
      <c r="E183" s="7"/>
    </row>
    <row r="184">
      <c r="A184" s="2"/>
      <c r="E184" s="7"/>
    </row>
    <row r="185">
      <c r="A185" s="2"/>
      <c r="E185" s="7"/>
    </row>
    <row r="186">
      <c r="A186" s="2"/>
      <c r="E186" s="7"/>
    </row>
    <row r="187">
      <c r="A187" s="2"/>
      <c r="E187" s="7"/>
    </row>
    <row r="188">
      <c r="A188" s="2"/>
      <c r="E188" s="7"/>
    </row>
    <row r="189">
      <c r="A189" s="2"/>
      <c r="E189" s="7"/>
    </row>
    <row r="190">
      <c r="A190" s="2"/>
      <c r="E190" s="7"/>
    </row>
    <row r="191">
      <c r="A191" s="2"/>
      <c r="E191" s="7"/>
    </row>
    <row r="192">
      <c r="A192" s="2"/>
      <c r="E192" s="7"/>
    </row>
    <row r="193">
      <c r="A193" s="2"/>
      <c r="E193" s="7"/>
    </row>
    <row r="194">
      <c r="A194" s="2"/>
      <c r="E194" s="7"/>
    </row>
    <row r="195">
      <c r="A195" s="2"/>
      <c r="E195" s="7"/>
    </row>
    <row r="196">
      <c r="A196" s="2"/>
      <c r="E196" s="7"/>
    </row>
    <row r="197">
      <c r="A197" s="2"/>
      <c r="E197" s="7"/>
    </row>
    <row r="198">
      <c r="A198" s="2"/>
      <c r="E198" s="7"/>
    </row>
    <row r="199">
      <c r="A199" s="2"/>
      <c r="E199" s="7"/>
    </row>
    <row r="200">
      <c r="A200" s="2"/>
      <c r="E200" s="7"/>
    </row>
    <row r="201">
      <c r="A201" s="2"/>
      <c r="E201" s="7"/>
    </row>
    <row r="202">
      <c r="A202" s="2"/>
      <c r="E202" s="7"/>
    </row>
    <row r="203">
      <c r="A203" s="2"/>
      <c r="E203" s="7"/>
    </row>
    <row r="204">
      <c r="A204" s="2"/>
      <c r="E204" s="7"/>
    </row>
    <row r="205">
      <c r="A205" s="2"/>
      <c r="E205" s="7"/>
    </row>
    <row r="206">
      <c r="A206" s="2"/>
      <c r="E206" s="7"/>
    </row>
    <row r="207">
      <c r="A207" s="2"/>
      <c r="E207" s="7"/>
    </row>
    <row r="208">
      <c r="A208" s="2"/>
      <c r="E208" s="7"/>
    </row>
    <row r="209">
      <c r="A209" s="2"/>
      <c r="E209" s="7"/>
    </row>
    <row r="210">
      <c r="A210" s="2"/>
      <c r="E210" s="7"/>
    </row>
    <row r="211">
      <c r="A211" s="2"/>
      <c r="E211" s="7"/>
    </row>
    <row r="212">
      <c r="A212" s="2"/>
      <c r="E212" s="7"/>
    </row>
    <row r="213">
      <c r="A213" s="2"/>
      <c r="E213" s="7"/>
    </row>
    <row r="214">
      <c r="A214" s="2"/>
      <c r="E214" s="7"/>
    </row>
    <row r="215">
      <c r="A215" s="2"/>
      <c r="E215" s="7"/>
    </row>
    <row r="216">
      <c r="A216" s="2"/>
      <c r="E216" s="7"/>
    </row>
    <row r="217">
      <c r="A217" s="2"/>
      <c r="E217" s="7"/>
    </row>
    <row r="218">
      <c r="A218" s="2"/>
      <c r="E218" s="7"/>
    </row>
    <row r="219">
      <c r="A219" s="2"/>
      <c r="E219" s="7"/>
    </row>
    <row r="220">
      <c r="A220" s="2"/>
      <c r="E220" s="7"/>
    </row>
    <row r="221">
      <c r="A221" s="2"/>
      <c r="E221" s="7"/>
    </row>
    <row r="222">
      <c r="A222" s="2"/>
      <c r="E222" s="7"/>
    </row>
    <row r="223">
      <c r="A223" s="2"/>
      <c r="E223" s="7"/>
    </row>
    <row r="224">
      <c r="A224" s="2"/>
      <c r="E224" s="7"/>
    </row>
    <row r="225">
      <c r="A225" s="2"/>
      <c r="E225" s="7"/>
    </row>
    <row r="226">
      <c r="A226" s="2"/>
      <c r="E226" s="7"/>
    </row>
    <row r="227">
      <c r="A227" s="2"/>
      <c r="E227" s="7"/>
    </row>
    <row r="228">
      <c r="A228" s="2"/>
      <c r="E228" s="7"/>
    </row>
    <row r="229">
      <c r="A229" s="2"/>
      <c r="E229" s="7"/>
    </row>
    <row r="230">
      <c r="A230" s="2"/>
      <c r="E230" s="7"/>
    </row>
    <row r="231">
      <c r="A231" s="2"/>
      <c r="E231" s="7"/>
    </row>
    <row r="232">
      <c r="A232" s="2"/>
      <c r="E232" s="7"/>
    </row>
    <row r="233">
      <c r="A233" s="2"/>
      <c r="E233" s="7"/>
    </row>
    <row r="234">
      <c r="A234" s="2"/>
      <c r="E234" s="7"/>
    </row>
    <row r="235">
      <c r="A235" s="2"/>
      <c r="E235" s="7"/>
    </row>
    <row r="236">
      <c r="A236" s="2"/>
      <c r="E236" s="7"/>
    </row>
    <row r="237">
      <c r="A237" s="2"/>
      <c r="E237" s="7"/>
    </row>
    <row r="238">
      <c r="A238" s="2"/>
      <c r="E238" s="7"/>
    </row>
    <row r="239">
      <c r="A239" s="2"/>
      <c r="E239" s="7"/>
    </row>
    <row r="240">
      <c r="A240" s="2"/>
      <c r="E240" s="7"/>
    </row>
    <row r="241">
      <c r="A241" s="2"/>
      <c r="E241" s="7"/>
    </row>
    <row r="242">
      <c r="A242" s="2"/>
      <c r="E242" s="7"/>
    </row>
    <row r="243">
      <c r="A243" s="2"/>
      <c r="E243" s="7"/>
    </row>
    <row r="244">
      <c r="A244" s="2"/>
      <c r="E244" s="7"/>
    </row>
    <row r="245">
      <c r="A245" s="2"/>
      <c r="E245" s="7"/>
    </row>
    <row r="246">
      <c r="A246" s="2"/>
      <c r="E246" s="7"/>
    </row>
    <row r="247">
      <c r="A247" s="2"/>
      <c r="E247" s="7"/>
    </row>
    <row r="248">
      <c r="A248" s="2"/>
      <c r="E248" s="7"/>
    </row>
    <row r="249">
      <c r="A249" s="2"/>
      <c r="E249" s="7"/>
    </row>
    <row r="250">
      <c r="A250" s="2"/>
      <c r="E250" s="7"/>
    </row>
    <row r="251">
      <c r="A251" s="2"/>
      <c r="E251" s="7"/>
    </row>
    <row r="252">
      <c r="A252" s="2"/>
      <c r="E252" s="7"/>
    </row>
    <row r="253">
      <c r="A253" s="2"/>
      <c r="E253" s="7"/>
    </row>
    <row r="254">
      <c r="A254" s="2"/>
      <c r="E254" s="7"/>
    </row>
    <row r="255">
      <c r="A255" s="2"/>
      <c r="E255" s="7"/>
    </row>
    <row r="256">
      <c r="A256" s="2"/>
      <c r="E256" s="7"/>
    </row>
    <row r="257">
      <c r="A257" s="2"/>
      <c r="E257" s="7"/>
    </row>
    <row r="258">
      <c r="A258" s="2"/>
      <c r="E258" s="7"/>
    </row>
    <row r="259">
      <c r="A259" s="2"/>
      <c r="E259" s="7"/>
    </row>
    <row r="260">
      <c r="A260" s="2"/>
      <c r="E260" s="7"/>
    </row>
    <row r="261">
      <c r="A261" s="2"/>
      <c r="E261" s="7"/>
    </row>
    <row r="262">
      <c r="A262" s="2"/>
      <c r="E262" s="7"/>
    </row>
    <row r="263">
      <c r="A263" s="2"/>
      <c r="E263" s="7"/>
    </row>
    <row r="264">
      <c r="A264" s="2"/>
      <c r="E264" s="7"/>
    </row>
    <row r="265">
      <c r="A265" s="2"/>
      <c r="E265" s="7"/>
    </row>
    <row r="266">
      <c r="A266" s="2"/>
      <c r="E266" s="7"/>
    </row>
    <row r="267">
      <c r="A267" s="2"/>
      <c r="E267" s="7"/>
    </row>
    <row r="268">
      <c r="A268" s="2"/>
      <c r="E268" s="7"/>
    </row>
    <row r="269">
      <c r="A269" s="2"/>
      <c r="E269" s="7"/>
    </row>
    <row r="270">
      <c r="A270" s="2"/>
      <c r="E270" s="7"/>
    </row>
    <row r="271">
      <c r="A271" s="2"/>
      <c r="E271" s="7"/>
    </row>
    <row r="272">
      <c r="A272" s="2"/>
      <c r="E272" s="7"/>
    </row>
    <row r="273">
      <c r="A273" s="2"/>
      <c r="E273" s="7"/>
    </row>
    <row r="274">
      <c r="A274" s="2"/>
      <c r="E274" s="7"/>
    </row>
    <row r="275">
      <c r="A275" s="2"/>
      <c r="E275" s="7"/>
    </row>
    <row r="276">
      <c r="A276" s="2"/>
      <c r="E276" s="7"/>
    </row>
    <row r="277">
      <c r="A277" s="2"/>
      <c r="E277" s="7"/>
    </row>
    <row r="278">
      <c r="A278" s="2"/>
      <c r="E278" s="7"/>
    </row>
    <row r="279">
      <c r="A279" s="2"/>
      <c r="E279" s="7"/>
    </row>
    <row r="280">
      <c r="A280" s="2"/>
      <c r="E280" s="7"/>
    </row>
    <row r="281">
      <c r="A281" s="2"/>
      <c r="E281" s="7"/>
    </row>
    <row r="282">
      <c r="A282" s="2"/>
      <c r="E282" s="7"/>
    </row>
    <row r="283">
      <c r="A283" s="2"/>
      <c r="E283" s="7"/>
    </row>
    <row r="284">
      <c r="A284" s="2"/>
      <c r="E284" s="7"/>
    </row>
    <row r="285">
      <c r="A285" s="2"/>
      <c r="E285" s="7"/>
    </row>
    <row r="286">
      <c r="A286" s="2"/>
      <c r="E286" s="7"/>
    </row>
    <row r="287">
      <c r="A287" s="2"/>
      <c r="E287" s="7"/>
    </row>
    <row r="288">
      <c r="A288" s="2"/>
      <c r="E288" s="7"/>
    </row>
    <row r="289">
      <c r="A289" s="2"/>
      <c r="E289" s="7"/>
    </row>
    <row r="290">
      <c r="A290" s="2"/>
      <c r="E290" s="7"/>
    </row>
    <row r="291">
      <c r="A291" s="2"/>
      <c r="E291" s="7"/>
    </row>
    <row r="292">
      <c r="A292" s="2"/>
      <c r="E292" s="7"/>
    </row>
    <row r="293">
      <c r="A293" s="2"/>
      <c r="E293" s="7"/>
    </row>
    <row r="294">
      <c r="A294" s="2"/>
      <c r="E294" s="7"/>
    </row>
    <row r="295">
      <c r="A295" s="2"/>
      <c r="E295" s="7"/>
    </row>
    <row r="296">
      <c r="A296" s="2"/>
      <c r="E296" s="7"/>
    </row>
    <row r="297">
      <c r="A297" s="2"/>
      <c r="E297" s="7"/>
    </row>
    <row r="298">
      <c r="A298" s="2"/>
      <c r="E298" s="7"/>
    </row>
    <row r="299">
      <c r="A299" s="2"/>
      <c r="E299" s="7"/>
    </row>
    <row r="300">
      <c r="A300" s="2"/>
      <c r="E300" s="7"/>
    </row>
    <row r="301">
      <c r="A301" s="2"/>
      <c r="E301" s="7"/>
    </row>
    <row r="302">
      <c r="A302" s="2"/>
      <c r="E302" s="7"/>
    </row>
    <row r="303">
      <c r="A303" s="2"/>
      <c r="E303" s="7"/>
    </row>
    <row r="304">
      <c r="A304" s="2"/>
      <c r="E304" s="7"/>
    </row>
    <row r="305">
      <c r="A305" s="2"/>
      <c r="E305" s="7"/>
    </row>
    <row r="306">
      <c r="A306" s="2"/>
      <c r="E306" s="7"/>
    </row>
    <row r="307">
      <c r="A307" s="2"/>
      <c r="E307" s="7"/>
    </row>
    <row r="308">
      <c r="A308" s="2"/>
      <c r="E308" s="7"/>
    </row>
    <row r="309">
      <c r="A309" s="2"/>
      <c r="E309" s="7"/>
    </row>
    <row r="310">
      <c r="A310" s="2"/>
      <c r="E310" s="7"/>
    </row>
    <row r="311">
      <c r="A311" s="2"/>
      <c r="E311" s="7"/>
    </row>
    <row r="312">
      <c r="A312" s="2"/>
      <c r="E312" s="7"/>
    </row>
    <row r="313">
      <c r="A313" s="2"/>
      <c r="E313" s="7"/>
    </row>
    <row r="314">
      <c r="A314" s="2"/>
      <c r="E314" s="7"/>
    </row>
    <row r="315">
      <c r="A315" s="2"/>
      <c r="E315" s="7"/>
    </row>
    <row r="316">
      <c r="A316" s="2"/>
      <c r="E316" s="7"/>
    </row>
    <row r="317">
      <c r="A317" s="2"/>
      <c r="E317" s="7"/>
    </row>
    <row r="318">
      <c r="A318" s="2"/>
      <c r="E318" s="7"/>
    </row>
    <row r="319">
      <c r="A319" s="2"/>
      <c r="E319" s="7"/>
    </row>
    <row r="320">
      <c r="A320" s="2"/>
      <c r="E320" s="7"/>
    </row>
    <row r="321">
      <c r="A321" s="2"/>
      <c r="E321" s="7"/>
    </row>
    <row r="322">
      <c r="A322" s="2"/>
      <c r="E322" s="7"/>
    </row>
    <row r="323">
      <c r="A323" s="2"/>
      <c r="E323" s="7"/>
    </row>
    <row r="324">
      <c r="A324" s="2"/>
      <c r="E324" s="7"/>
    </row>
    <row r="325">
      <c r="A325" s="2"/>
      <c r="E325" s="7"/>
    </row>
    <row r="326">
      <c r="A326" s="2"/>
      <c r="E326" s="7"/>
    </row>
    <row r="327">
      <c r="A327" s="2"/>
      <c r="E327" s="7"/>
    </row>
    <row r="328">
      <c r="A328" s="2"/>
      <c r="E328" s="7"/>
    </row>
    <row r="329">
      <c r="A329" s="2"/>
      <c r="E329" s="7"/>
    </row>
    <row r="330">
      <c r="A330" s="2"/>
      <c r="E330" s="7"/>
    </row>
    <row r="331">
      <c r="A331" s="2"/>
      <c r="E331" s="7"/>
    </row>
    <row r="332">
      <c r="A332" s="2"/>
      <c r="E332" s="7"/>
    </row>
    <row r="333">
      <c r="A333" s="2"/>
      <c r="E333" s="7"/>
    </row>
    <row r="334">
      <c r="A334" s="2"/>
      <c r="E334" s="7"/>
    </row>
    <row r="335">
      <c r="A335" s="2"/>
      <c r="E335" s="7"/>
    </row>
    <row r="336">
      <c r="A336" s="2"/>
      <c r="E336" s="7"/>
    </row>
    <row r="337">
      <c r="A337" s="2"/>
      <c r="E337" s="7"/>
    </row>
    <row r="338">
      <c r="A338" s="2"/>
      <c r="E338" s="7"/>
    </row>
    <row r="339">
      <c r="A339" s="2"/>
      <c r="E339" s="7"/>
    </row>
    <row r="340">
      <c r="A340" s="2"/>
      <c r="E340" s="7"/>
    </row>
    <row r="341">
      <c r="A341" s="2"/>
      <c r="E341" s="7"/>
    </row>
    <row r="342">
      <c r="A342" s="2"/>
      <c r="E342" s="7"/>
    </row>
    <row r="343">
      <c r="A343" s="2"/>
      <c r="E343" s="7"/>
    </row>
    <row r="344">
      <c r="A344" s="2"/>
      <c r="E344" s="7"/>
    </row>
    <row r="345">
      <c r="A345" s="2"/>
      <c r="E345" s="7"/>
    </row>
    <row r="346">
      <c r="A346" s="2"/>
      <c r="E346" s="7"/>
    </row>
    <row r="347">
      <c r="A347" s="2"/>
      <c r="E347" s="7"/>
    </row>
    <row r="348">
      <c r="A348" s="2"/>
      <c r="E348" s="7"/>
    </row>
    <row r="349">
      <c r="A349" s="2"/>
      <c r="E349" s="7"/>
    </row>
    <row r="350">
      <c r="A350" s="2"/>
      <c r="E350" s="7"/>
    </row>
    <row r="351">
      <c r="A351" s="2"/>
      <c r="E351" s="7"/>
    </row>
    <row r="352">
      <c r="A352" s="2"/>
      <c r="E352" s="7"/>
    </row>
    <row r="353">
      <c r="A353" s="2"/>
      <c r="E353" s="7"/>
    </row>
    <row r="354">
      <c r="A354" s="2"/>
      <c r="E354" s="7"/>
    </row>
    <row r="355">
      <c r="A355" s="2"/>
      <c r="E355" s="7"/>
    </row>
    <row r="356">
      <c r="A356" s="2"/>
      <c r="E356" s="7"/>
    </row>
    <row r="357">
      <c r="A357" s="2"/>
      <c r="E357" s="7"/>
    </row>
    <row r="358">
      <c r="A358" s="2"/>
      <c r="E358" s="7"/>
    </row>
    <row r="359">
      <c r="A359" s="2"/>
      <c r="E359" s="7"/>
    </row>
    <row r="360">
      <c r="A360" s="2"/>
      <c r="E360" s="7"/>
    </row>
    <row r="361">
      <c r="A361" s="2"/>
      <c r="E361" s="7"/>
    </row>
    <row r="362">
      <c r="A362" s="2"/>
      <c r="E362" s="7"/>
    </row>
    <row r="363">
      <c r="A363" s="2"/>
      <c r="E363" s="7"/>
    </row>
    <row r="364">
      <c r="A364" s="2"/>
      <c r="E364" s="7"/>
    </row>
    <row r="365">
      <c r="A365" s="2"/>
      <c r="E365" s="7"/>
    </row>
    <row r="366">
      <c r="A366" s="2"/>
      <c r="E366" s="7"/>
    </row>
    <row r="367">
      <c r="A367" s="2"/>
      <c r="E367" s="7"/>
    </row>
    <row r="368">
      <c r="A368" s="2"/>
      <c r="E368" s="7"/>
    </row>
    <row r="369">
      <c r="A369" s="2"/>
      <c r="E369" s="7"/>
    </row>
    <row r="370">
      <c r="A370" s="2"/>
      <c r="E370" s="7"/>
    </row>
    <row r="371">
      <c r="A371" s="2"/>
      <c r="E371" s="7"/>
    </row>
    <row r="372">
      <c r="A372" s="2"/>
      <c r="E372" s="7"/>
    </row>
    <row r="373">
      <c r="A373" s="2"/>
      <c r="E373" s="7"/>
    </row>
    <row r="374">
      <c r="A374" s="2"/>
      <c r="E374" s="7"/>
    </row>
    <row r="375">
      <c r="A375" s="2"/>
      <c r="E375" s="7"/>
    </row>
    <row r="376">
      <c r="A376" s="2"/>
      <c r="E376" s="7"/>
    </row>
    <row r="377">
      <c r="A377" s="2"/>
      <c r="E377" s="7"/>
    </row>
    <row r="378">
      <c r="A378" s="2"/>
      <c r="E378" s="7"/>
    </row>
    <row r="379">
      <c r="A379" s="2"/>
      <c r="E379" s="7"/>
    </row>
    <row r="380">
      <c r="A380" s="2"/>
      <c r="E380" s="7"/>
    </row>
    <row r="381">
      <c r="A381" s="2"/>
      <c r="E381" s="7"/>
    </row>
    <row r="382">
      <c r="A382" s="2"/>
      <c r="E382" s="7"/>
    </row>
    <row r="383">
      <c r="A383" s="2"/>
      <c r="E383" s="7"/>
    </row>
    <row r="384">
      <c r="A384" s="2"/>
      <c r="E384" s="7"/>
    </row>
    <row r="385">
      <c r="A385" s="2"/>
      <c r="E385" s="7"/>
    </row>
    <row r="386">
      <c r="A386" s="2"/>
      <c r="E386" s="7"/>
    </row>
    <row r="387">
      <c r="A387" s="2"/>
      <c r="E387" s="7"/>
    </row>
    <row r="388">
      <c r="A388" s="2"/>
      <c r="E388" s="7"/>
    </row>
    <row r="389">
      <c r="A389" s="2"/>
      <c r="E389" s="7"/>
    </row>
    <row r="390">
      <c r="A390" s="2"/>
      <c r="E390" s="7"/>
    </row>
    <row r="391">
      <c r="A391" s="2"/>
      <c r="E391" s="7"/>
    </row>
    <row r="392">
      <c r="A392" s="2"/>
      <c r="E392" s="7"/>
    </row>
    <row r="393">
      <c r="A393" s="2"/>
      <c r="E393" s="7"/>
    </row>
    <row r="394">
      <c r="A394" s="2"/>
      <c r="E394" s="7"/>
    </row>
    <row r="395">
      <c r="A395" s="2"/>
      <c r="E395" s="7"/>
    </row>
    <row r="396">
      <c r="A396" s="2"/>
      <c r="E396" s="7"/>
    </row>
    <row r="397">
      <c r="A397" s="2"/>
      <c r="E397" s="7"/>
    </row>
    <row r="398">
      <c r="A398" s="2"/>
      <c r="E398" s="7"/>
    </row>
    <row r="399">
      <c r="A399" s="2"/>
      <c r="E399" s="7"/>
    </row>
    <row r="400">
      <c r="A400" s="2"/>
      <c r="E400" s="7"/>
    </row>
    <row r="401">
      <c r="A401" s="2"/>
      <c r="E401" s="7"/>
    </row>
    <row r="402">
      <c r="A402" s="2"/>
      <c r="E402" s="7"/>
    </row>
    <row r="403">
      <c r="A403" s="2"/>
      <c r="E403" s="7"/>
    </row>
    <row r="404">
      <c r="A404" s="2"/>
      <c r="E404" s="7"/>
    </row>
    <row r="405">
      <c r="A405" s="2"/>
      <c r="E405" s="7"/>
    </row>
    <row r="406">
      <c r="A406" s="2"/>
      <c r="E406" s="7"/>
    </row>
    <row r="407">
      <c r="A407" s="2"/>
      <c r="E407" s="7"/>
    </row>
    <row r="408">
      <c r="A408" s="2"/>
      <c r="E408" s="7"/>
    </row>
    <row r="409">
      <c r="A409" s="2"/>
      <c r="E409" s="7"/>
    </row>
    <row r="410">
      <c r="A410" s="2"/>
      <c r="E410" s="7"/>
    </row>
    <row r="411">
      <c r="A411" s="2"/>
      <c r="E411" s="7"/>
    </row>
    <row r="412">
      <c r="A412" s="2"/>
      <c r="E412" s="7"/>
    </row>
    <row r="413">
      <c r="A413" s="2"/>
      <c r="E413" s="7"/>
    </row>
    <row r="414">
      <c r="A414" s="2"/>
      <c r="E414" s="7"/>
    </row>
    <row r="415">
      <c r="A415" s="2"/>
      <c r="E415" s="7"/>
    </row>
    <row r="416">
      <c r="A416" s="2"/>
      <c r="E416" s="7"/>
    </row>
    <row r="417">
      <c r="A417" s="2"/>
      <c r="E417" s="7"/>
    </row>
    <row r="418">
      <c r="A418" s="2"/>
      <c r="E418" s="7"/>
    </row>
    <row r="419">
      <c r="A419" s="2"/>
      <c r="E419" s="7"/>
    </row>
    <row r="420">
      <c r="A420" s="2"/>
      <c r="E420" s="7"/>
    </row>
    <row r="421">
      <c r="A421" s="2"/>
      <c r="E421" s="7"/>
    </row>
    <row r="422">
      <c r="A422" s="2"/>
      <c r="E422" s="7"/>
    </row>
    <row r="423">
      <c r="A423" s="2"/>
      <c r="E423" s="7"/>
    </row>
    <row r="424">
      <c r="A424" s="2"/>
      <c r="E424" s="7"/>
    </row>
    <row r="425">
      <c r="A425" s="2"/>
      <c r="E425" s="7"/>
    </row>
    <row r="426">
      <c r="A426" s="2"/>
      <c r="E426" s="7"/>
    </row>
    <row r="427">
      <c r="A427" s="2"/>
      <c r="E427" s="7"/>
    </row>
    <row r="428">
      <c r="A428" s="2"/>
      <c r="E428" s="7"/>
    </row>
    <row r="429">
      <c r="A429" s="2"/>
      <c r="E429" s="7"/>
    </row>
    <row r="430">
      <c r="A430" s="2"/>
      <c r="E430" s="7"/>
    </row>
    <row r="431">
      <c r="A431" s="2"/>
      <c r="E431" s="7"/>
    </row>
    <row r="432">
      <c r="A432" s="2"/>
      <c r="E432" s="7"/>
    </row>
    <row r="433">
      <c r="A433" s="2"/>
      <c r="E433" s="7"/>
    </row>
    <row r="434">
      <c r="A434" s="2"/>
      <c r="E434" s="7"/>
    </row>
    <row r="435">
      <c r="A435" s="2"/>
      <c r="E435" s="7"/>
    </row>
    <row r="436">
      <c r="A436" s="2"/>
      <c r="E436" s="7"/>
    </row>
    <row r="437">
      <c r="A437" s="2"/>
      <c r="E437" s="7"/>
    </row>
    <row r="438">
      <c r="A438" s="2"/>
      <c r="E438" s="7"/>
    </row>
    <row r="439">
      <c r="A439" s="2"/>
      <c r="E439" s="7"/>
    </row>
    <row r="440">
      <c r="A440" s="2"/>
      <c r="E440" s="7"/>
    </row>
    <row r="441">
      <c r="A441" s="2"/>
      <c r="E441" s="7"/>
    </row>
    <row r="442">
      <c r="A442" s="2"/>
      <c r="E442" s="7"/>
    </row>
    <row r="443">
      <c r="A443" s="2"/>
      <c r="E443" s="7"/>
    </row>
    <row r="444">
      <c r="A444" s="2"/>
      <c r="E444" s="7"/>
    </row>
    <row r="445">
      <c r="A445" s="2"/>
      <c r="E445" s="7"/>
    </row>
    <row r="446">
      <c r="A446" s="2"/>
      <c r="E446" s="7"/>
    </row>
    <row r="447">
      <c r="A447" s="2"/>
      <c r="E447" s="7"/>
    </row>
    <row r="448">
      <c r="A448" s="2"/>
      <c r="E448" s="7"/>
    </row>
    <row r="449">
      <c r="A449" s="2"/>
      <c r="E449" s="7"/>
    </row>
    <row r="450">
      <c r="A450" s="2"/>
      <c r="E450" s="7"/>
    </row>
    <row r="451">
      <c r="A451" s="2"/>
      <c r="E451" s="7"/>
    </row>
    <row r="452">
      <c r="A452" s="2"/>
      <c r="E452" s="7"/>
    </row>
    <row r="453">
      <c r="A453" s="2"/>
      <c r="E453" s="7"/>
    </row>
    <row r="454">
      <c r="A454" s="2"/>
      <c r="E454" s="7"/>
    </row>
    <row r="455">
      <c r="A455" s="2"/>
      <c r="E455" s="7"/>
    </row>
    <row r="456">
      <c r="A456" s="2"/>
      <c r="E456" s="7"/>
    </row>
    <row r="457">
      <c r="A457" s="2"/>
      <c r="E457" s="7"/>
    </row>
    <row r="458">
      <c r="A458" s="2"/>
      <c r="E458" s="7"/>
    </row>
    <row r="459">
      <c r="A459" s="2"/>
      <c r="E459" s="7"/>
    </row>
    <row r="460">
      <c r="A460" s="2"/>
      <c r="E460" s="7"/>
    </row>
    <row r="461">
      <c r="A461" s="2"/>
      <c r="E461" s="7"/>
    </row>
    <row r="462">
      <c r="A462" s="2"/>
      <c r="E462" s="7"/>
    </row>
    <row r="463">
      <c r="A463" s="2"/>
      <c r="E463" s="7"/>
    </row>
    <row r="464">
      <c r="A464" s="2"/>
      <c r="E464" s="7"/>
    </row>
    <row r="465">
      <c r="A465" s="2"/>
      <c r="E465" s="7"/>
    </row>
    <row r="466">
      <c r="A466" s="2"/>
      <c r="E466" s="7"/>
    </row>
    <row r="467">
      <c r="A467" s="2"/>
      <c r="E467" s="7"/>
    </row>
    <row r="468">
      <c r="A468" s="2"/>
      <c r="E468" s="7"/>
    </row>
    <row r="469">
      <c r="A469" s="2"/>
      <c r="E469" s="7"/>
    </row>
    <row r="470">
      <c r="A470" s="2"/>
      <c r="E470" s="7"/>
    </row>
    <row r="471">
      <c r="A471" s="2"/>
      <c r="E471" s="7"/>
    </row>
    <row r="472">
      <c r="A472" s="2"/>
      <c r="E472" s="7"/>
    </row>
    <row r="473">
      <c r="A473" s="2"/>
      <c r="E473" s="7"/>
    </row>
    <row r="474">
      <c r="A474" s="2"/>
      <c r="E474" s="7"/>
    </row>
    <row r="475">
      <c r="A475" s="2"/>
      <c r="E475" s="7"/>
    </row>
    <row r="476">
      <c r="A476" s="2"/>
      <c r="E476" s="7"/>
    </row>
    <row r="477">
      <c r="A477" s="2"/>
      <c r="E477" s="7"/>
    </row>
    <row r="478">
      <c r="A478" s="2"/>
      <c r="E478" s="7"/>
    </row>
    <row r="479">
      <c r="A479" s="2"/>
      <c r="E479" s="7"/>
    </row>
    <row r="480">
      <c r="A480" s="2"/>
      <c r="E480" s="7"/>
    </row>
    <row r="481">
      <c r="A481" s="2"/>
      <c r="E481" s="7"/>
    </row>
    <row r="482">
      <c r="A482" s="2"/>
      <c r="E482" s="7"/>
    </row>
    <row r="483">
      <c r="A483" s="2"/>
      <c r="E483" s="7"/>
    </row>
    <row r="484">
      <c r="A484" s="2"/>
      <c r="E484" s="7"/>
    </row>
    <row r="485">
      <c r="A485" s="2"/>
      <c r="E485" s="7"/>
    </row>
    <row r="486">
      <c r="A486" s="2"/>
      <c r="E486" s="7"/>
    </row>
    <row r="487">
      <c r="A487" s="2"/>
      <c r="E487" s="7"/>
    </row>
    <row r="488">
      <c r="A488" s="2"/>
      <c r="E488" s="7"/>
    </row>
    <row r="489">
      <c r="A489" s="2"/>
      <c r="E489" s="7"/>
    </row>
    <row r="490">
      <c r="A490" s="2"/>
      <c r="E490" s="7"/>
    </row>
    <row r="491">
      <c r="A491" s="2"/>
      <c r="E491" s="7"/>
    </row>
    <row r="492">
      <c r="A492" s="2"/>
      <c r="E492" s="7"/>
    </row>
    <row r="493">
      <c r="A493" s="2"/>
      <c r="E493" s="7"/>
    </row>
    <row r="494">
      <c r="A494" s="2"/>
      <c r="E494" s="7"/>
    </row>
    <row r="495">
      <c r="A495" s="2"/>
      <c r="E495" s="7"/>
    </row>
    <row r="496">
      <c r="A496" s="2"/>
      <c r="E496" s="7"/>
    </row>
    <row r="497">
      <c r="A497" s="2"/>
      <c r="E497" s="7"/>
    </row>
    <row r="498">
      <c r="A498" s="2"/>
      <c r="E498" s="7"/>
    </row>
    <row r="499">
      <c r="A499" s="2"/>
      <c r="E499" s="7"/>
    </row>
    <row r="500">
      <c r="A500" s="2"/>
      <c r="E500" s="7"/>
    </row>
    <row r="501">
      <c r="A501" s="2"/>
      <c r="E501" s="7"/>
    </row>
    <row r="502">
      <c r="A502" s="2"/>
      <c r="E502" s="7"/>
    </row>
    <row r="503">
      <c r="A503" s="2"/>
      <c r="E503" s="7"/>
    </row>
    <row r="504">
      <c r="A504" s="2"/>
      <c r="E504" s="7"/>
    </row>
    <row r="505">
      <c r="A505" s="2"/>
      <c r="E505" s="7"/>
    </row>
    <row r="506">
      <c r="A506" s="2"/>
      <c r="E506" s="7"/>
    </row>
    <row r="507">
      <c r="A507" s="2"/>
      <c r="E507" s="7"/>
    </row>
    <row r="508">
      <c r="A508" s="2"/>
      <c r="E508" s="7"/>
    </row>
    <row r="509">
      <c r="A509" s="2"/>
      <c r="E509" s="7"/>
    </row>
    <row r="510">
      <c r="A510" s="2"/>
      <c r="E510" s="7"/>
    </row>
    <row r="511">
      <c r="A511" s="2"/>
      <c r="E511" s="7"/>
    </row>
    <row r="512">
      <c r="A512" s="2"/>
      <c r="E512" s="7"/>
    </row>
    <row r="513">
      <c r="A513" s="2"/>
      <c r="E513" s="7"/>
    </row>
    <row r="514">
      <c r="A514" s="2"/>
      <c r="E514" s="7"/>
    </row>
    <row r="515">
      <c r="A515" s="2"/>
      <c r="E515" s="7"/>
    </row>
    <row r="516">
      <c r="A516" s="2"/>
      <c r="E516" s="7"/>
    </row>
    <row r="517">
      <c r="A517" s="2"/>
      <c r="E517" s="7"/>
    </row>
    <row r="518">
      <c r="A518" s="2"/>
      <c r="E518" s="7"/>
    </row>
    <row r="519">
      <c r="A519" s="2"/>
      <c r="E519" s="7"/>
    </row>
    <row r="520">
      <c r="A520" s="2"/>
      <c r="E520" s="7"/>
    </row>
    <row r="521">
      <c r="A521" s="2"/>
      <c r="E521" s="7"/>
    </row>
    <row r="522">
      <c r="A522" s="2"/>
      <c r="E522" s="7"/>
    </row>
    <row r="523">
      <c r="A523" s="2"/>
      <c r="E523" s="7"/>
    </row>
    <row r="524">
      <c r="A524" s="2"/>
      <c r="E524" s="7"/>
    </row>
    <row r="525">
      <c r="A525" s="2"/>
      <c r="E525" s="7"/>
    </row>
    <row r="526">
      <c r="A526" s="2"/>
      <c r="E526" s="7"/>
    </row>
    <row r="527">
      <c r="A527" s="2"/>
      <c r="E527" s="7"/>
    </row>
    <row r="528">
      <c r="A528" s="2"/>
      <c r="E528" s="7"/>
    </row>
    <row r="529">
      <c r="A529" s="2"/>
      <c r="E529" s="7"/>
    </row>
    <row r="530">
      <c r="A530" s="2"/>
      <c r="E530" s="7"/>
    </row>
    <row r="531">
      <c r="A531" s="2"/>
      <c r="E531" s="7"/>
    </row>
    <row r="532">
      <c r="A532" s="2"/>
      <c r="E532" s="7"/>
    </row>
    <row r="533">
      <c r="A533" s="2"/>
      <c r="E533" s="7"/>
    </row>
    <row r="534">
      <c r="A534" s="2"/>
      <c r="E534" s="7"/>
    </row>
    <row r="535">
      <c r="A535" s="2"/>
      <c r="E535" s="7"/>
    </row>
    <row r="536">
      <c r="A536" s="2"/>
      <c r="E536" s="7"/>
    </row>
    <row r="537">
      <c r="A537" s="2"/>
      <c r="E537" s="7"/>
    </row>
    <row r="538">
      <c r="A538" s="2"/>
      <c r="E538" s="7"/>
    </row>
    <row r="539">
      <c r="A539" s="2"/>
      <c r="E539" s="7"/>
    </row>
    <row r="540">
      <c r="A540" s="2"/>
      <c r="E540" s="7"/>
    </row>
    <row r="541">
      <c r="A541" s="2"/>
      <c r="E541" s="7"/>
    </row>
    <row r="542">
      <c r="A542" s="2"/>
      <c r="E542" s="7"/>
    </row>
    <row r="543">
      <c r="A543" s="2"/>
      <c r="E543" s="7"/>
    </row>
    <row r="544">
      <c r="A544" s="2"/>
      <c r="E544" s="7"/>
    </row>
    <row r="545">
      <c r="A545" s="2"/>
      <c r="E545" s="7"/>
    </row>
    <row r="546">
      <c r="A546" s="2"/>
      <c r="E546" s="7"/>
    </row>
    <row r="547">
      <c r="A547" s="2"/>
      <c r="E547" s="7"/>
    </row>
    <row r="548">
      <c r="A548" s="2"/>
      <c r="E548" s="7"/>
    </row>
    <row r="549">
      <c r="A549" s="2"/>
      <c r="E549" s="7"/>
    </row>
    <row r="550">
      <c r="A550" s="2"/>
      <c r="E550" s="7"/>
    </row>
    <row r="551">
      <c r="A551" s="2"/>
      <c r="E551" s="7"/>
    </row>
    <row r="552">
      <c r="A552" s="2"/>
      <c r="E552" s="7"/>
    </row>
    <row r="553">
      <c r="A553" s="2"/>
      <c r="E553" s="7"/>
    </row>
    <row r="554">
      <c r="A554" s="2"/>
      <c r="E554" s="7"/>
    </row>
    <row r="555">
      <c r="A555" s="2"/>
      <c r="E555" s="7"/>
    </row>
    <row r="556">
      <c r="A556" s="2"/>
      <c r="E556" s="7"/>
    </row>
    <row r="557">
      <c r="A557" s="2"/>
      <c r="E557" s="7"/>
    </row>
    <row r="558">
      <c r="A558" s="2"/>
      <c r="E558" s="7"/>
    </row>
    <row r="559">
      <c r="A559" s="2"/>
      <c r="E559" s="7"/>
    </row>
    <row r="560">
      <c r="A560" s="2"/>
      <c r="E560" s="7"/>
    </row>
    <row r="561">
      <c r="A561" s="2"/>
      <c r="E561" s="7"/>
    </row>
    <row r="562">
      <c r="A562" s="2"/>
      <c r="E562" s="7"/>
    </row>
    <row r="563">
      <c r="A563" s="2"/>
      <c r="E563" s="7"/>
    </row>
    <row r="564">
      <c r="A564" s="2"/>
      <c r="E564" s="7"/>
    </row>
    <row r="565">
      <c r="A565" s="2"/>
      <c r="E565" s="7"/>
    </row>
    <row r="566">
      <c r="A566" s="2"/>
      <c r="E566" s="7"/>
    </row>
    <row r="567">
      <c r="A567" s="2"/>
      <c r="E567" s="7"/>
    </row>
    <row r="568">
      <c r="A568" s="2"/>
      <c r="E568" s="7"/>
    </row>
    <row r="569">
      <c r="A569" s="2"/>
      <c r="E569" s="7"/>
    </row>
    <row r="570">
      <c r="A570" s="2"/>
      <c r="E570" s="7"/>
    </row>
    <row r="571">
      <c r="A571" s="2"/>
      <c r="E571" s="7"/>
    </row>
    <row r="572">
      <c r="A572" s="2"/>
      <c r="E572" s="7"/>
    </row>
    <row r="573">
      <c r="A573" s="2"/>
      <c r="E573" s="7"/>
    </row>
    <row r="574">
      <c r="A574" s="2"/>
      <c r="E574" s="7"/>
    </row>
    <row r="575">
      <c r="A575" s="2"/>
      <c r="E575" s="7"/>
    </row>
    <row r="576">
      <c r="A576" s="2"/>
      <c r="E576" s="7"/>
    </row>
    <row r="577">
      <c r="A577" s="2"/>
      <c r="E577" s="7"/>
    </row>
    <row r="578">
      <c r="A578" s="2"/>
      <c r="E578" s="7"/>
    </row>
    <row r="579">
      <c r="A579" s="2"/>
      <c r="E579" s="7"/>
    </row>
    <row r="580">
      <c r="A580" s="2"/>
      <c r="E580" s="7"/>
    </row>
    <row r="581">
      <c r="A581" s="2"/>
      <c r="E581" s="7"/>
    </row>
    <row r="582">
      <c r="A582" s="2"/>
      <c r="E582" s="7"/>
    </row>
    <row r="583">
      <c r="A583" s="2"/>
      <c r="E583" s="7"/>
    </row>
    <row r="584">
      <c r="A584" s="2"/>
      <c r="E584" s="7"/>
    </row>
    <row r="585">
      <c r="A585" s="2"/>
      <c r="E585" s="7"/>
    </row>
    <row r="586">
      <c r="A586" s="2"/>
      <c r="E586" s="7"/>
    </row>
    <row r="587">
      <c r="A587" s="2"/>
      <c r="E587" s="7"/>
    </row>
    <row r="588">
      <c r="A588" s="2"/>
      <c r="E588" s="7"/>
    </row>
    <row r="589">
      <c r="A589" s="2"/>
      <c r="E589" s="7"/>
    </row>
    <row r="590">
      <c r="A590" s="2"/>
      <c r="E590" s="7"/>
    </row>
    <row r="591">
      <c r="A591" s="2"/>
      <c r="E591" s="7"/>
    </row>
    <row r="592">
      <c r="A592" s="2"/>
      <c r="E592" s="7"/>
    </row>
    <row r="593">
      <c r="A593" s="2"/>
      <c r="E593" s="7"/>
    </row>
    <row r="594">
      <c r="A594" s="2"/>
      <c r="E594" s="7"/>
    </row>
    <row r="595">
      <c r="A595" s="2"/>
      <c r="E595" s="7"/>
    </row>
    <row r="596">
      <c r="A596" s="2"/>
      <c r="E596" s="7"/>
    </row>
    <row r="597">
      <c r="A597" s="2"/>
      <c r="E597" s="7"/>
    </row>
    <row r="598">
      <c r="A598" s="2"/>
      <c r="E598" s="7"/>
    </row>
    <row r="599">
      <c r="A599" s="2"/>
      <c r="E599" s="7"/>
    </row>
    <row r="600">
      <c r="A600" s="2"/>
      <c r="E600" s="7"/>
    </row>
    <row r="601">
      <c r="A601" s="2"/>
      <c r="E601" s="7"/>
    </row>
    <row r="602">
      <c r="A602" s="2"/>
      <c r="E602" s="7"/>
    </row>
    <row r="603">
      <c r="A603" s="2"/>
      <c r="E603" s="7"/>
    </row>
    <row r="604">
      <c r="A604" s="2"/>
      <c r="E604" s="7"/>
    </row>
    <row r="605">
      <c r="A605" s="2"/>
      <c r="E605" s="7"/>
    </row>
    <row r="606">
      <c r="A606" s="2"/>
      <c r="E606" s="7"/>
    </row>
    <row r="607">
      <c r="A607" s="2"/>
      <c r="E607" s="7"/>
    </row>
    <row r="608">
      <c r="A608" s="2"/>
      <c r="E608" s="7"/>
    </row>
    <row r="609">
      <c r="A609" s="2"/>
      <c r="E609" s="7"/>
    </row>
    <row r="610">
      <c r="A610" s="2"/>
      <c r="E610" s="7"/>
    </row>
    <row r="611">
      <c r="A611" s="2"/>
      <c r="E611" s="7"/>
    </row>
    <row r="612">
      <c r="A612" s="2"/>
      <c r="E612" s="7"/>
    </row>
    <row r="613">
      <c r="A613" s="2"/>
      <c r="E613" s="7"/>
    </row>
    <row r="614">
      <c r="A614" s="2"/>
      <c r="E614" s="7"/>
    </row>
    <row r="615">
      <c r="A615" s="2"/>
      <c r="E615" s="7"/>
    </row>
    <row r="616">
      <c r="A616" s="2"/>
      <c r="E616" s="7"/>
    </row>
    <row r="617">
      <c r="A617" s="2"/>
      <c r="E617" s="7"/>
    </row>
    <row r="618">
      <c r="A618" s="2"/>
      <c r="E618" s="7"/>
    </row>
    <row r="619">
      <c r="A619" s="2"/>
      <c r="E619" s="7"/>
    </row>
    <row r="620">
      <c r="A620" s="2"/>
      <c r="E620" s="7"/>
    </row>
    <row r="621">
      <c r="A621" s="2"/>
      <c r="E621" s="7"/>
    </row>
    <row r="622">
      <c r="A622" s="2"/>
      <c r="E622" s="7"/>
    </row>
    <row r="623">
      <c r="A623" s="2"/>
      <c r="E623" s="7"/>
    </row>
    <row r="624">
      <c r="A624" s="2"/>
      <c r="E624" s="7"/>
    </row>
    <row r="625">
      <c r="A625" s="2"/>
      <c r="E625" s="7"/>
    </row>
    <row r="626">
      <c r="A626" s="2"/>
      <c r="E626" s="7"/>
    </row>
    <row r="627">
      <c r="A627" s="2"/>
      <c r="E627" s="7"/>
    </row>
    <row r="628">
      <c r="A628" s="2"/>
      <c r="E628" s="7"/>
    </row>
    <row r="629">
      <c r="A629" s="2"/>
      <c r="E629" s="7"/>
    </row>
    <row r="630">
      <c r="A630" s="2"/>
      <c r="E630" s="7"/>
    </row>
    <row r="631">
      <c r="A631" s="2"/>
      <c r="E631" s="7"/>
    </row>
    <row r="632">
      <c r="A632" s="2"/>
      <c r="E632" s="7"/>
    </row>
    <row r="633">
      <c r="A633" s="2"/>
      <c r="E633" s="7"/>
    </row>
    <row r="634">
      <c r="A634" s="2"/>
      <c r="E634" s="7"/>
    </row>
    <row r="635">
      <c r="A635" s="2"/>
      <c r="E635" s="7"/>
    </row>
    <row r="636">
      <c r="A636" s="2"/>
      <c r="E636" s="7"/>
    </row>
    <row r="637">
      <c r="A637" s="2"/>
      <c r="E637" s="7"/>
    </row>
    <row r="638">
      <c r="A638" s="2"/>
      <c r="E638" s="7"/>
    </row>
    <row r="639">
      <c r="A639" s="2"/>
      <c r="E639" s="7"/>
    </row>
    <row r="640">
      <c r="A640" s="2"/>
      <c r="E640" s="7"/>
    </row>
    <row r="641">
      <c r="A641" s="2"/>
      <c r="E641" s="7"/>
    </row>
    <row r="642">
      <c r="A642" s="2"/>
      <c r="E642" s="7"/>
    </row>
    <row r="643">
      <c r="A643" s="2"/>
      <c r="E643" s="7"/>
    </row>
    <row r="644">
      <c r="A644" s="2"/>
      <c r="E644" s="7"/>
    </row>
    <row r="645">
      <c r="A645" s="2"/>
      <c r="E645" s="7"/>
    </row>
    <row r="646">
      <c r="A646" s="2"/>
      <c r="E646" s="7"/>
    </row>
    <row r="647">
      <c r="A647" s="2"/>
      <c r="E647" s="7"/>
    </row>
    <row r="648">
      <c r="A648" s="2"/>
      <c r="E648" s="7"/>
    </row>
    <row r="649">
      <c r="A649" s="2"/>
      <c r="E649" s="7"/>
    </row>
    <row r="650">
      <c r="A650" s="2"/>
      <c r="E650" s="7"/>
    </row>
    <row r="651">
      <c r="A651" s="2"/>
      <c r="E651" s="7"/>
    </row>
    <row r="652">
      <c r="A652" s="2"/>
      <c r="E652" s="7"/>
    </row>
    <row r="653">
      <c r="A653" s="2"/>
      <c r="E653" s="7"/>
    </row>
    <row r="654">
      <c r="A654" s="2"/>
      <c r="E654" s="7"/>
    </row>
    <row r="655">
      <c r="A655" s="2"/>
      <c r="E655" s="7"/>
    </row>
    <row r="656">
      <c r="A656" s="2"/>
      <c r="E656" s="7"/>
    </row>
    <row r="657">
      <c r="A657" s="2"/>
      <c r="E657" s="7"/>
    </row>
    <row r="658">
      <c r="A658" s="2"/>
      <c r="E658" s="7"/>
    </row>
    <row r="659">
      <c r="A659" s="2"/>
      <c r="E659" s="7"/>
    </row>
    <row r="660">
      <c r="A660" s="2"/>
      <c r="E660" s="7"/>
    </row>
    <row r="661">
      <c r="A661" s="2"/>
      <c r="E661" s="7"/>
    </row>
    <row r="662">
      <c r="A662" s="2"/>
      <c r="E662" s="7"/>
    </row>
    <row r="663">
      <c r="A663" s="2"/>
      <c r="E663" s="7"/>
    </row>
    <row r="664">
      <c r="A664" s="2"/>
      <c r="E664" s="7"/>
    </row>
    <row r="665">
      <c r="A665" s="2"/>
      <c r="E665" s="7"/>
    </row>
    <row r="666">
      <c r="A666" s="2"/>
      <c r="E666" s="7"/>
    </row>
    <row r="667">
      <c r="A667" s="2"/>
      <c r="E667" s="7"/>
    </row>
    <row r="668">
      <c r="A668" s="2"/>
      <c r="E668" s="7"/>
    </row>
    <row r="669">
      <c r="A669" s="2"/>
      <c r="E669" s="7"/>
    </row>
    <row r="670">
      <c r="A670" s="2"/>
      <c r="E670" s="7"/>
    </row>
    <row r="671">
      <c r="A671" s="2"/>
      <c r="E671" s="7"/>
    </row>
    <row r="672">
      <c r="A672" s="2"/>
      <c r="E672" s="7"/>
    </row>
    <row r="673">
      <c r="A673" s="2"/>
      <c r="E673" s="7"/>
    </row>
    <row r="674">
      <c r="A674" s="2"/>
      <c r="E674" s="7"/>
    </row>
    <row r="675">
      <c r="A675" s="2"/>
      <c r="E675" s="7"/>
    </row>
    <row r="676">
      <c r="A676" s="2"/>
      <c r="E676" s="7"/>
    </row>
    <row r="677">
      <c r="A677" s="2"/>
      <c r="E677" s="7"/>
    </row>
    <row r="678">
      <c r="A678" s="2"/>
      <c r="E678" s="7"/>
    </row>
    <row r="679">
      <c r="A679" s="2"/>
      <c r="E679" s="7"/>
    </row>
    <row r="680">
      <c r="A680" s="2"/>
      <c r="E680" s="7"/>
    </row>
    <row r="681">
      <c r="A681" s="2"/>
      <c r="E681" s="7"/>
    </row>
    <row r="682">
      <c r="A682" s="2"/>
      <c r="E682" s="7"/>
    </row>
    <row r="683">
      <c r="A683" s="2"/>
      <c r="E683" s="7"/>
    </row>
    <row r="684">
      <c r="A684" s="2"/>
      <c r="E684" s="7"/>
    </row>
    <row r="685">
      <c r="A685" s="2"/>
      <c r="E685" s="7"/>
    </row>
    <row r="686">
      <c r="A686" s="2"/>
      <c r="E686" s="7"/>
    </row>
    <row r="687">
      <c r="A687" s="2"/>
      <c r="E687" s="7"/>
    </row>
    <row r="688">
      <c r="A688" s="2"/>
      <c r="E688" s="7"/>
    </row>
    <row r="689">
      <c r="A689" s="2"/>
      <c r="E689" s="7"/>
    </row>
    <row r="690">
      <c r="A690" s="2"/>
      <c r="E690" s="7"/>
    </row>
    <row r="691">
      <c r="A691" s="2"/>
      <c r="E691" s="7"/>
    </row>
    <row r="692">
      <c r="A692" s="2"/>
      <c r="E692" s="7"/>
    </row>
    <row r="693">
      <c r="A693" s="2"/>
      <c r="E693" s="7"/>
    </row>
    <row r="694">
      <c r="A694" s="2"/>
      <c r="E694" s="7"/>
    </row>
    <row r="695">
      <c r="A695" s="2"/>
      <c r="E695" s="7"/>
    </row>
    <row r="696">
      <c r="A696" s="2"/>
      <c r="E696" s="7"/>
    </row>
    <row r="697">
      <c r="A697" s="2"/>
      <c r="E697" s="7"/>
    </row>
    <row r="698">
      <c r="A698" s="2"/>
      <c r="E698" s="7"/>
    </row>
    <row r="699">
      <c r="A699" s="2"/>
      <c r="E699" s="7"/>
    </row>
    <row r="700">
      <c r="A700" s="2"/>
      <c r="E700" s="7"/>
    </row>
    <row r="701">
      <c r="A701" s="2"/>
      <c r="E701" s="7"/>
    </row>
    <row r="702">
      <c r="A702" s="2"/>
      <c r="E702" s="7"/>
    </row>
    <row r="703">
      <c r="A703" s="2"/>
      <c r="E703" s="7"/>
    </row>
    <row r="704">
      <c r="A704" s="2"/>
      <c r="E704" s="7"/>
    </row>
    <row r="705">
      <c r="A705" s="2"/>
      <c r="E705" s="7"/>
    </row>
    <row r="706">
      <c r="A706" s="2"/>
      <c r="E706" s="7"/>
    </row>
    <row r="707">
      <c r="A707" s="2"/>
      <c r="E707" s="7"/>
    </row>
    <row r="708">
      <c r="A708" s="2"/>
      <c r="E708" s="7"/>
    </row>
    <row r="709">
      <c r="A709" s="2"/>
      <c r="E709" s="7"/>
    </row>
    <row r="710">
      <c r="A710" s="2"/>
      <c r="E710" s="7"/>
    </row>
    <row r="711">
      <c r="A711" s="2"/>
      <c r="E711" s="7"/>
    </row>
    <row r="712">
      <c r="A712" s="2"/>
      <c r="E712" s="7"/>
    </row>
    <row r="713">
      <c r="A713" s="2"/>
      <c r="E713" s="7"/>
    </row>
    <row r="714">
      <c r="A714" s="2"/>
      <c r="E714" s="7"/>
    </row>
    <row r="715">
      <c r="A715" s="2"/>
      <c r="E715" s="7"/>
    </row>
    <row r="716">
      <c r="A716" s="2"/>
      <c r="E716" s="7"/>
    </row>
    <row r="717">
      <c r="A717" s="2"/>
      <c r="E717" s="7"/>
    </row>
    <row r="718">
      <c r="A718" s="2"/>
      <c r="E718" s="7"/>
    </row>
    <row r="719">
      <c r="A719" s="2"/>
      <c r="E719" s="7"/>
    </row>
    <row r="720">
      <c r="A720" s="2"/>
      <c r="E720" s="7"/>
    </row>
    <row r="721">
      <c r="A721" s="2"/>
      <c r="E721" s="7"/>
    </row>
    <row r="722">
      <c r="A722" s="2"/>
      <c r="E722" s="7"/>
    </row>
    <row r="723">
      <c r="A723" s="2"/>
      <c r="E723" s="7"/>
    </row>
    <row r="724">
      <c r="A724" s="2"/>
      <c r="E724" s="7"/>
    </row>
    <row r="725">
      <c r="A725" s="2"/>
      <c r="E725" s="7"/>
    </row>
    <row r="726">
      <c r="A726" s="2"/>
      <c r="E726" s="7"/>
    </row>
    <row r="727">
      <c r="A727" s="2"/>
      <c r="E727" s="7"/>
    </row>
    <row r="728">
      <c r="A728" s="2"/>
      <c r="E728" s="7"/>
    </row>
    <row r="729">
      <c r="A729" s="2"/>
      <c r="E729" s="7"/>
    </row>
    <row r="730">
      <c r="A730" s="2"/>
      <c r="E730" s="7"/>
    </row>
    <row r="731">
      <c r="A731" s="2"/>
      <c r="E731" s="7"/>
    </row>
    <row r="732">
      <c r="A732" s="2"/>
      <c r="E732" s="7"/>
    </row>
    <row r="733">
      <c r="A733" s="2"/>
      <c r="E733" s="7"/>
    </row>
    <row r="734">
      <c r="A734" s="2"/>
      <c r="E734" s="7"/>
    </row>
    <row r="735">
      <c r="A735" s="2"/>
      <c r="E735" s="7"/>
    </row>
    <row r="736">
      <c r="A736" s="2"/>
      <c r="E736" s="7"/>
    </row>
    <row r="737">
      <c r="A737" s="2"/>
      <c r="E737" s="7"/>
    </row>
    <row r="738">
      <c r="A738" s="2"/>
      <c r="E738" s="7"/>
    </row>
    <row r="739">
      <c r="A739" s="2"/>
      <c r="E739" s="7"/>
    </row>
    <row r="740">
      <c r="A740" s="2"/>
      <c r="E740" s="7"/>
    </row>
    <row r="741">
      <c r="A741" s="2"/>
      <c r="E741" s="7"/>
    </row>
    <row r="742">
      <c r="A742" s="2"/>
      <c r="E742" s="7"/>
    </row>
    <row r="743">
      <c r="A743" s="2"/>
      <c r="E743" s="7"/>
    </row>
    <row r="744">
      <c r="A744" s="2"/>
      <c r="E744" s="7"/>
    </row>
    <row r="745">
      <c r="A745" s="2"/>
      <c r="E745" s="7"/>
    </row>
    <row r="746">
      <c r="A746" s="2"/>
      <c r="E746" s="7"/>
    </row>
    <row r="747">
      <c r="A747" s="2"/>
      <c r="E747" s="7"/>
    </row>
    <row r="748">
      <c r="A748" s="2"/>
      <c r="E748" s="7"/>
    </row>
    <row r="749">
      <c r="A749" s="2"/>
      <c r="E749" s="7"/>
    </row>
    <row r="750">
      <c r="A750" s="2"/>
      <c r="E750" s="7"/>
    </row>
    <row r="751">
      <c r="A751" s="2"/>
      <c r="E751" s="7"/>
    </row>
    <row r="752">
      <c r="A752" s="2"/>
      <c r="E752" s="7"/>
    </row>
    <row r="753">
      <c r="A753" s="2"/>
      <c r="E753" s="7"/>
    </row>
    <row r="754">
      <c r="A754" s="2"/>
      <c r="E754" s="7"/>
    </row>
    <row r="755">
      <c r="A755" s="2"/>
      <c r="E755" s="7"/>
    </row>
    <row r="756">
      <c r="A756" s="2"/>
      <c r="E756" s="7"/>
    </row>
    <row r="757">
      <c r="A757" s="2"/>
      <c r="E757" s="7"/>
    </row>
    <row r="758">
      <c r="A758" s="2"/>
      <c r="E758" s="7"/>
    </row>
    <row r="759">
      <c r="A759" s="2"/>
      <c r="E759" s="7"/>
    </row>
    <row r="760">
      <c r="A760" s="2"/>
      <c r="E760" s="7"/>
    </row>
    <row r="761">
      <c r="A761" s="2"/>
      <c r="E761" s="7"/>
    </row>
    <row r="762">
      <c r="A762" s="2"/>
      <c r="E762" s="7"/>
    </row>
    <row r="763">
      <c r="A763" s="2"/>
      <c r="E763" s="7"/>
    </row>
    <row r="764">
      <c r="A764" s="2"/>
      <c r="E764" s="7"/>
    </row>
    <row r="765">
      <c r="A765" s="2"/>
      <c r="E765" s="7"/>
    </row>
    <row r="766">
      <c r="A766" s="2"/>
      <c r="E766" s="7"/>
    </row>
    <row r="767">
      <c r="A767" s="2"/>
      <c r="E767" s="7"/>
    </row>
    <row r="768">
      <c r="A768" s="2"/>
      <c r="E768" s="7"/>
    </row>
    <row r="769">
      <c r="A769" s="2"/>
      <c r="E769" s="7"/>
    </row>
    <row r="770">
      <c r="A770" s="2"/>
      <c r="E770" s="7"/>
    </row>
    <row r="771">
      <c r="A771" s="2"/>
      <c r="E771" s="7"/>
    </row>
    <row r="772">
      <c r="A772" s="2"/>
      <c r="E772" s="7"/>
    </row>
    <row r="773">
      <c r="A773" s="2"/>
      <c r="E773" s="7"/>
    </row>
    <row r="774">
      <c r="A774" s="2"/>
      <c r="E774" s="7"/>
    </row>
    <row r="775">
      <c r="A775" s="2"/>
      <c r="E775" s="7"/>
    </row>
    <row r="776">
      <c r="A776" s="2"/>
      <c r="E776" s="7"/>
    </row>
    <row r="777">
      <c r="A777" s="2"/>
      <c r="E777" s="7"/>
    </row>
    <row r="778">
      <c r="A778" s="2"/>
      <c r="E778" s="7"/>
    </row>
    <row r="779">
      <c r="A779" s="2"/>
      <c r="E779" s="7"/>
    </row>
    <row r="780">
      <c r="A780" s="2"/>
      <c r="E780" s="7"/>
    </row>
    <row r="781">
      <c r="A781" s="2"/>
      <c r="E781" s="7"/>
    </row>
    <row r="782">
      <c r="A782" s="2"/>
      <c r="E782" s="7"/>
    </row>
    <row r="783">
      <c r="A783" s="2"/>
      <c r="E783" s="7"/>
    </row>
    <row r="784">
      <c r="A784" s="2"/>
      <c r="E784" s="7"/>
    </row>
    <row r="785">
      <c r="A785" s="2"/>
      <c r="E785" s="7"/>
    </row>
    <row r="786">
      <c r="A786" s="2"/>
      <c r="E786" s="7"/>
    </row>
    <row r="787">
      <c r="A787" s="2"/>
      <c r="E787" s="7"/>
    </row>
    <row r="788">
      <c r="A788" s="2"/>
      <c r="E788" s="7"/>
    </row>
    <row r="789">
      <c r="A789" s="2"/>
      <c r="E789" s="7"/>
    </row>
    <row r="790">
      <c r="A790" s="2"/>
      <c r="E790" s="7"/>
    </row>
    <row r="791">
      <c r="A791" s="2"/>
      <c r="E791" s="7"/>
    </row>
    <row r="792">
      <c r="A792" s="2"/>
      <c r="E792" s="7"/>
    </row>
    <row r="793">
      <c r="A793" s="2"/>
      <c r="E793" s="7"/>
    </row>
    <row r="794">
      <c r="A794" s="2"/>
      <c r="E794" s="7"/>
    </row>
    <row r="795">
      <c r="A795" s="2"/>
      <c r="E795" s="7"/>
    </row>
    <row r="796">
      <c r="A796" s="2"/>
      <c r="E796" s="7"/>
    </row>
    <row r="797">
      <c r="A797" s="2"/>
      <c r="E797" s="7"/>
    </row>
    <row r="798">
      <c r="A798" s="2"/>
      <c r="E798" s="7"/>
    </row>
    <row r="799">
      <c r="A799" s="2"/>
      <c r="E799" s="7"/>
    </row>
    <row r="800">
      <c r="A800" s="2"/>
      <c r="E800" s="7"/>
    </row>
    <row r="801">
      <c r="A801" s="2"/>
      <c r="E801" s="7"/>
    </row>
    <row r="802">
      <c r="A802" s="2"/>
      <c r="E802" s="7"/>
    </row>
    <row r="803">
      <c r="A803" s="2"/>
      <c r="E803" s="7"/>
    </row>
    <row r="804">
      <c r="A804" s="2"/>
      <c r="E804" s="7"/>
    </row>
    <row r="805">
      <c r="A805" s="2"/>
      <c r="E805" s="7"/>
    </row>
    <row r="806">
      <c r="A806" s="2"/>
      <c r="E806" s="7"/>
    </row>
    <row r="807">
      <c r="A807" s="2"/>
      <c r="E807" s="7"/>
    </row>
    <row r="808">
      <c r="A808" s="2"/>
      <c r="E808" s="7"/>
    </row>
    <row r="809">
      <c r="A809" s="2"/>
      <c r="E809" s="7"/>
    </row>
    <row r="810">
      <c r="A810" s="2"/>
      <c r="E810" s="7"/>
    </row>
    <row r="811">
      <c r="A811" s="2"/>
      <c r="E811" s="7"/>
    </row>
    <row r="812">
      <c r="A812" s="2"/>
      <c r="E812" s="7"/>
    </row>
    <row r="813">
      <c r="A813" s="2"/>
      <c r="E813" s="7"/>
    </row>
    <row r="814">
      <c r="A814" s="2"/>
      <c r="E814" s="7"/>
    </row>
    <row r="815">
      <c r="A815" s="2"/>
      <c r="E815" s="7"/>
    </row>
    <row r="816">
      <c r="A816" s="2"/>
      <c r="E816" s="7"/>
    </row>
    <row r="817">
      <c r="A817" s="2"/>
      <c r="E817" s="7"/>
    </row>
    <row r="818">
      <c r="A818" s="2"/>
      <c r="E818" s="7"/>
    </row>
    <row r="819">
      <c r="A819" s="2"/>
      <c r="E819" s="7"/>
    </row>
    <row r="820">
      <c r="A820" s="2"/>
      <c r="E820" s="7"/>
    </row>
    <row r="821">
      <c r="A821" s="2"/>
      <c r="E821" s="7"/>
    </row>
    <row r="822">
      <c r="A822" s="2"/>
      <c r="E822" s="7"/>
    </row>
    <row r="823">
      <c r="A823" s="2"/>
      <c r="E823" s="7"/>
    </row>
    <row r="824">
      <c r="A824" s="2"/>
      <c r="E824" s="7"/>
    </row>
    <row r="825">
      <c r="A825" s="2"/>
      <c r="E825" s="7"/>
    </row>
    <row r="826">
      <c r="A826" s="2"/>
      <c r="E826" s="7"/>
    </row>
    <row r="827">
      <c r="A827" s="2"/>
      <c r="E827" s="7"/>
    </row>
    <row r="828">
      <c r="A828" s="2"/>
      <c r="E828" s="7"/>
    </row>
    <row r="829">
      <c r="A829" s="2"/>
      <c r="E829" s="7"/>
    </row>
    <row r="830">
      <c r="A830" s="2"/>
      <c r="E830" s="7"/>
    </row>
    <row r="831">
      <c r="A831" s="2"/>
      <c r="E831" s="7"/>
    </row>
    <row r="832">
      <c r="A832" s="2"/>
      <c r="E832" s="7"/>
    </row>
    <row r="833">
      <c r="A833" s="2"/>
      <c r="E833" s="7"/>
    </row>
    <row r="834">
      <c r="A834" s="2"/>
      <c r="E834" s="7"/>
    </row>
    <row r="835">
      <c r="A835" s="2"/>
      <c r="E835" s="7"/>
    </row>
    <row r="836">
      <c r="A836" s="2"/>
      <c r="E836" s="7"/>
    </row>
    <row r="837">
      <c r="A837" s="2"/>
      <c r="E837" s="7"/>
    </row>
    <row r="838">
      <c r="A838" s="2"/>
      <c r="E838" s="7"/>
    </row>
    <row r="839">
      <c r="A839" s="2"/>
      <c r="E839" s="7"/>
    </row>
    <row r="840">
      <c r="A840" s="2"/>
      <c r="E840" s="7"/>
    </row>
    <row r="841">
      <c r="A841" s="2"/>
      <c r="E841" s="7"/>
    </row>
    <row r="842">
      <c r="A842" s="2"/>
      <c r="E842" s="7"/>
    </row>
    <row r="843">
      <c r="A843" s="2"/>
      <c r="E843" s="7"/>
    </row>
    <row r="844">
      <c r="A844" s="2"/>
      <c r="E844" s="7"/>
    </row>
    <row r="845">
      <c r="A845" s="2"/>
      <c r="E845" s="7"/>
    </row>
    <row r="846">
      <c r="A846" s="2"/>
      <c r="E846" s="7"/>
    </row>
    <row r="847">
      <c r="A847" s="2"/>
      <c r="E847" s="7"/>
    </row>
    <row r="848">
      <c r="A848" s="2"/>
      <c r="E848" s="7"/>
    </row>
    <row r="849">
      <c r="A849" s="2"/>
      <c r="E849" s="7"/>
    </row>
    <row r="850">
      <c r="A850" s="2"/>
      <c r="E850" s="7"/>
    </row>
    <row r="851">
      <c r="A851" s="2"/>
      <c r="E851" s="7"/>
    </row>
    <row r="852">
      <c r="A852" s="2"/>
      <c r="E852" s="7"/>
    </row>
    <row r="853">
      <c r="A853" s="2"/>
      <c r="E853" s="7"/>
    </row>
    <row r="854">
      <c r="A854" s="2"/>
      <c r="E854" s="7"/>
    </row>
    <row r="855">
      <c r="A855" s="2"/>
      <c r="E855" s="7"/>
    </row>
    <row r="856">
      <c r="A856" s="2"/>
      <c r="E856" s="7"/>
    </row>
    <row r="857">
      <c r="A857" s="2"/>
      <c r="E857" s="7"/>
    </row>
    <row r="858">
      <c r="A858" s="2"/>
      <c r="E858" s="7"/>
    </row>
    <row r="859">
      <c r="A859" s="2"/>
      <c r="E859" s="7"/>
    </row>
    <row r="860">
      <c r="A860" s="2"/>
      <c r="E860" s="7"/>
    </row>
    <row r="861">
      <c r="A861" s="2"/>
      <c r="E861" s="7"/>
    </row>
    <row r="862">
      <c r="A862" s="2"/>
      <c r="E862" s="7"/>
    </row>
    <row r="863">
      <c r="A863" s="2"/>
      <c r="E863" s="7"/>
    </row>
    <row r="864">
      <c r="A864" s="2"/>
      <c r="E864" s="7"/>
    </row>
    <row r="865">
      <c r="A865" s="2"/>
      <c r="E865" s="7"/>
    </row>
    <row r="866">
      <c r="A866" s="2"/>
      <c r="E866" s="7"/>
    </row>
    <row r="867">
      <c r="A867" s="2"/>
      <c r="E867" s="7"/>
    </row>
    <row r="868">
      <c r="A868" s="2"/>
      <c r="E868" s="7"/>
    </row>
    <row r="869">
      <c r="A869" s="2"/>
      <c r="E869" s="7"/>
    </row>
    <row r="870">
      <c r="A870" s="2"/>
      <c r="E870" s="7"/>
    </row>
    <row r="871">
      <c r="A871" s="2"/>
      <c r="E871" s="7"/>
    </row>
    <row r="872">
      <c r="A872" s="2"/>
      <c r="E872" s="7"/>
    </row>
    <row r="873">
      <c r="A873" s="2"/>
      <c r="E873" s="7"/>
    </row>
    <row r="874">
      <c r="A874" s="2"/>
      <c r="E874" s="7"/>
    </row>
    <row r="875">
      <c r="A875" s="2"/>
      <c r="E875" s="7"/>
    </row>
    <row r="876">
      <c r="A876" s="2"/>
      <c r="E876" s="7"/>
    </row>
    <row r="877">
      <c r="A877" s="2"/>
      <c r="E877" s="7"/>
    </row>
    <row r="878">
      <c r="A878" s="2"/>
      <c r="E878" s="7"/>
    </row>
    <row r="879">
      <c r="A879" s="2"/>
      <c r="E879" s="7"/>
    </row>
    <row r="880">
      <c r="A880" s="2"/>
      <c r="E880" s="7"/>
    </row>
    <row r="881">
      <c r="A881" s="2"/>
      <c r="E881" s="7"/>
    </row>
    <row r="882">
      <c r="A882" s="2"/>
      <c r="E882" s="7"/>
    </row>
    <row r="883">
      <c r="A883" s="2"/>
      <c r="E883" s="7"/>
    </row>
    <row r="884">
      <c r="A884" s="2"/>
      <c r="E884" s="7"/>
    </row>
    <row r="885">
      <c r="A885" s="2"/>
      <c r="E885" s="7"/>
    </row>
    <row r="886">
      <c r="A886" s="2"/>
      <c r="E886" s="7"/>
    </row>
    <row r="887">
      <c r="A887" s="2"/>
      <c r="E887" s="7"/>
    </row>
    <row r="888">
      <c r="A888" s="2"/>
      <c r="E888" s="7"/>
    </row>
    <row r="889">
      <c r="A889" s="2"/>
      <c r="E889" s="7"/>
    </row>
    <row r="890">
      <c r="A890" s="2"/>
      <c r="E890" s="7"/>
    </row>
    <row r="891">
      <c r="A891" s="2"/>
      <c r="E891" s="7"/>
    </row>
    <row r="892">
      <c r="A892" s="2"/>
      <c r="E892" s="7"/>
    </row>
    <row r="893">
      <c r="A893" s="2"/>
      <c r="E893" s="7"/>
    </row>
    <row r="894">
      <c r="A894" s="2"/>
      <c r="E894" s="7"/>
    </row>
    <row r="895">
      <c r="A895" s="2"/>
      <c r="E895" s="7"/>
    </row>
    <row r="896">
      <c r="A896" s="2"/>
      <c r="E896" s="7"/>
    </row>
    <row r="897">
      <c r="A897" s="2"/>
      <c r="E897" s="7"/>
    </row>
    <row r="898">
      <c r="A898" s="2"/>
      <c r="E898" s="7"/>
    </row>
    <row r="899">
      <c r="A899" s="2"/>
      <c r="E899" s="7"/>
    </row>
    <row r="900">
      <c r="A900" s="2"/>
      <c r="E900" s="7"/>
    </row>
    <row r="901">
      <c r="A901" s="2"/>
      <c r="E901" s="7"/>
    </row>
    <row r="902">
      <c r="A902" s="2"/>
      <c r="E902" s="7"/>
    </row>
    <row r="903">
      <c r="A903" s="2"/>
      <c r="E903" s="7"/>
    </row>
    <row r="904">
      <c r="A904" s="2"/>
      <c r="E904" s="7"/>
    </row>
    <row r="905">
      <c r="A905" s="2"/>
      <c r="E905" s="7"/>
    </row>
    <row r="906">
      <c r="A906" s="2"/>
      <c r="E906" s="7"/>
    </row>
    <row r="907">
      <c r="A907" s="2"/>
      <c r="E907" s="7"/>
    </row>
    <row r="908">
      <c r="A908" s="2"/>
      <c r="E908" s="7"/>
    </row>
    <row r="909">
      <c r="A909" s="2"/>
      <c r="E909" s="7"/>
    </row>
    <row r="910">
      <c r="A910" s="2"/>
      <c r="E910" s="7"/>
    </row>
    <row r="911">
      <c r="A911" s="2"/>
      <c r="E911" s="7"/>
    </row>
    <row r="912">
      <c r="A912" s="2"/>
      <c r="E912" s="7"/>
    </row>
    <row r="913">
      <c r="A913" s="2"/>
      <c r="E913" s="7"/>
    </row>
    <row r="914">
      <c r="A914" s="2"/>
      <c r="E914" s="7"/>
    </row>
    <row r="915">
      <c r="A915" s="2"/>
      <c r="E915" s="7"/>
    </row>
    <row r="916">
      <c r="A916" s="2"/>
      <c r="E916" s="7"/>
    </row>
    <row r="917">
      <c r="A917" s="2"/>
      <c r="E917" s="7"/>
    </row>
    <row r="918">
      <c r="A918" s="2"/>
      <c r="E918" s="7"/>
    </row>
    <row r="919">
      <c r="A919" s="2"/>
      <c r="E919" s="7"/>
    </row>
    <row r="920">
      <c r="A920" s="2"/>
      <c r="E920" s="7"/>
    </row>
    <row r="921">
      <c r="A921" s="2"/>
      <c r="E921" s="7"/>
    </row>
    <row r="922">
      <c r="A922" s="2"/>
      <c r="E922" s="7"/>
    </row>
    <row r="923">
      <c r="A923" s="2"/>
      <c r="E923" s="7"/>
    </row>
    <row r="924">
      <c r="A924" s="2"/>
      <c r="E924" s="7"/>
    </row>
    <row r="925">
      <c r="A925" s="2"/>
      <c r="E925" s="7"/>
    </row>
    <row r="926">
      <c r="A926" s="2"/>
      <c r="E926" s="7"/>
    </row>
    <row r="927">
      <c r="A927" s="2"/>
      <c r="E927" s="7"/>
    </row>
    <row r="928">
      <c r="A928" s="2"/>
      <c r="E928" s="7"/>
    </row>
    <row r="929">
      <c r="A929" s="2"/>
      <c r="E929" s="7"/>
    </row>
    <row r="930">
      <c r="A930" s="2"/>
      <c r="E930" s="7"/>
    </row>
    <row r="931">
      <c r="A931" s="2"/>
      <c r="E931" s="7"/>
    </row>
    <row r="932">
      <c r="A932" s="2"/>
      <c r="E932" s="7"/>
    </row>
    <row r="933">
      <c r="A933" s="2"/>
      <c r="E933" s="7"/>
    </row>
    <row r="934">
      <c r="A934" s="2"/>
      <c r="E934" s="7"/>
    </row>
    <row r="935">
      <c r="A935" s="2"/>
      <c r="E935" s="7"/>
    </row>
    <row r="936">
      <c r="A936" s="2"/>
      <c r="E936" s="7"/>
    </row>
    <row r="937">
      <c r="A937" s="2"/>
      <c r="E937" s="7"/>
    </row>
    <row r="938">
      <c r="A938" s="2"/>
      <c r="E938" s="7"/>
    </row>
    <row r="939">
      <c r="A939" s="2"/>
      <c r="E939" s="7"/>
    </row>
    <row r="940">
      <c r="A940" s="2"/>
      <c r="E940" s="7"/>
    </row>
    <row r="941">
      <c r="A941" s="2"/>
      <c r="E941" s="7"/>
    </row>
    <row r="942">
      <c r="A942" s="2"/>
      <c r="E942" s="7"/>
    </row>
    <row r="943">
      <c r="A943" s="2"/>
      <c r="E943" s="7"/>
    </row>
    <row r="944">
      <c r="A944" s="2"/>
      <c r="E944" s="7"/>
    </row>
    <row r="945">
      <c r="A945" s="2"/>
      <c r="E945" s="7"/>
    </row>
    <row r="946">
      <c r="A946" s="2"/>
      <c r="E946" s="7"/>
    </row>
    <row r="947">
      <c r="A947" s="2"/>
      <c r="E947" s="7"/>
    </row>
    <row r="948">
      <c r="A948" s="2"/>
      <c r="E948" s="7"/>
    </row>
    <row r="949">
      <c r="A949" s="2"/>
      <c r="E949" s="7"/>
    </row>
    <row r="950">
      <c r="A950" s="2"/>
      <c r="E950" s="7"/>
    </row>
    <row r="951">
      <c r="A951" s="2"/>
      <c r="E951" s="7"/>
    </row>
    <row r="952">
      <c r="A952" s="2"/>
      <c r="E952" s="7"/>
    </row>
    <row r="953">
      <c r="A953" s="2"/>
      <c r="E953" s="7"/>
    </row>
    <row r="954">
      <c r="A954" s="2"/>
      <c r="E954" s="7"/>
    </row>
    <row r="955">
      <c r="A955" s="2"/>
      <c r="E955" s="7"/>
    </row>
    <row r="956">
      <c r="A956" s="2"/>
      <c r="E956" s="7"/>
    </row>
    <row r="957">
      <c r="A957" s="2"/>
      <c r="E957" s="7"/>
    </row>
    <row r="958">
      <c r="A958" s="2"/>
      <c r="E958" s="7"/>
    </row>
    <row r="959">
      <c r="A959" s="2"/>
      <c r="E959" s="7"/>
    </row>
    <row r="960">
      <c r="A960" s="2"/>
      <c r="E960" s="7"/>
    </row>
    <row r="961">
      <c r="A961" s="2"/>
      <c r="E961" s="7"/>
    </row>
    <row r="962">
      <c r="A962" s="2"/>
      <c r="E962" s="7"/>
    </row>
    <row r="963">
      <c r="A963" s="2"/>
      <c r="E963" s="7"/>
    </row>
    <row r="964">
      <c r="A964" s="2"/>
      <c r="E964" s="7"/>
    </row>
    <row r="965">
      <c r="A965" s="2"/>
      <c r="E965" s="7"/>
    </row>
    <row r="966">
      <c r="A966" s="2"/>
      <c r="E966" s="7"/>
    </row>
    <row r="967">
      <c r="A967" s="2"/>
      <c r="E967" s="7"/>
    </row>
    <row r="968">
      <c r="A968" s="2"/>
      <c r="E968" s="7"/>
    </row>
    <row r="969">
      <c r="A969" s="2"/>
      <c r="E969" s="7"/>
    </row>
    <row r="970">
      <c r="A970" s="2"/>
      <c r="E970" s="7"/>
    </row>
    <row r="971">
      <c r="A971" s="2"/>
      <c r="E971" s="7"/>
    </row>
    <row r="972">
      <c r="A972" s="2"/>
      <c r="E972" s="7"/>
    </row>
    <row r="973">
      <c r="A973" s="2"/>
      <c r="E973" s="7"/>
    </row>
    <row r="974">
      <c r="A974" s="2"/>
      <c r="E974" s="7"/>
    </row>
    <row r="975">
      <c r="A975" s="2"/>
      <c r="E975" s="7"/>
    </row>
    <row r="976">
      <c r="A976" s="2"/>
      <c r="E976" s="7"/>
    </row>
    <row r="977">
      <c r="A977" s="2"/>
      <c r="E977" s="7"/>
    </row>
    <row r="978">
      <c r="A978" s="2"/>
      <c r="E978" s="7"/>
    </row>
    <row r="979">
      <c r="A979" s="2"/>
      <c r="E979" s="7"/>
    </row>
    <row r="980">
      <c r="A980" s="2"/>
      <c r="E980" s="7"/>
    </row>
    <row r="981">
      <c r="A981" s="2"/>
      <c r="E981" s="7"/>
    </row>
    <row r="982">
      <c r="A982" s="2"/>
      <c r="E982" s="7"/>
    </row>
    <row r="983">
      <c r="A983" s="2"/>
      <c r="E983" s="7"/>
    </row>
    <row r="984">
      <c r="A984" s="2"/>
      <c r="E984" s="7"/>
    </row>
    <row r="985">
      <c r="A985" s="2"/>
      <c r="E985" s="7"/>
    </row>
    <row r="986">
      <c r="A986" s="2"/>
      <c r="E986" s="7"/>
    </row>
    <row r="987">
      <c r="A987" s="2"/>
      <c r="E987" s="7"/>
    </row>
    <row r="988">
      <c r="A988" s="2"/>
      <c r="E988" s="7"/>
    </row>
    <row r="989">
      <c r="A989" s="2"/>
      <c r="E989" s="7"/>
    </row>
    <row r="990">
      <c r="A990" s="2"/>
      <c r="E990" s="7"/>
    </row>
    <row r="991">
      <c r="A991" s="2"/>
      <c r="E991" s="7"/>
    </row>
    <row r="992">
      <c r="A992" s="2"/>
      <c r="E992" s="7"/>
    </row>
    <row r="993">
      <c r="A993" s="2"/>
      <c r="E993" s="7"/>
    </row>
    <row r="994">
      <c r="A994" s="2"/>
      <c r="E994" s="7"/>
    </row>
    <row r="995">
      <c r="A995" s="2"/>
      <c r="E995" s="7"/>
    </row>
    <row r="996">
      <c r="A996" s="2"/>
      <c r="E996" s="7"/>
    </row>
    <row r="997">
      <c r="A997" s="2"/>
      <c r="E997" s="7"/>
    </row>
    <row r="998">
      <c r="A998" s="2"/>
      <c r="E998" s="7"/>
    </row>
    <row r="999">
      <c r="A999" s="2"/>
      <c r="E999" s="7"/>
    </row>
    <row r="1000">
      <c r="A1000" s="2"/>
      <c r="E100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0"/>
  </cols>
  <sheetData>
    <row r="1">
      <c r="A1" s="3" t="s">
        <v>130</v>
      </c>
      <c r="B1" s="5" t="s">
        <v>131</v>
      </c>
    </row>
    <row r="2">
      <c r="B2" s="5" t="s">
        <v>131</v>
      </c>
    </row>
    <row r="4">
      <c r="A4" s="3" t="s">
        <v>132</v>
      </c>
      <c r="B4" s="5" t="s">
        <v>133</v>
      </c>
    </row>
    <row r="6">
      <c r="A6" s="3" t="s">
        <v>134</v>
      </c>
      <c r="B6" s="3" t="s">
        <v>135</v>
      </c>
      <c r="C6" s="3" t="s">
        <v>136</v>
      </c>
    </row>
    <row r="7">
      <c r="C7" s="3" t="s">
        <v>137</v>
      </c>
    </row>
    <row r="8">
      <c r="C8" s="3" t="s">
        <v>138</v>
      </c>
    </row>
    <row r="9">
      <c r="C9" s="3" t="s">
        <v>139</v>
      </c>
    </row>
    <row r="12">
      <c r="A12" s="3" t="s">
        <v>140</v>
      </c>
    </row>
    <row r="14">
      <c r="A14" s="3" t="s">
        <v>141</v>
      </c>
    </row>
    <row r="15">
      <c r="A15" s="3" t="s">
        <v>142</v>
      </c>
    </row>
    <row r="17">
      <c r="A17" s="3" t="s">
        <v>143</v>
      </c>
    </row>
    <row r="19">
      <c r="A19" s="3" t="s">
        <v>144</v>
      </c>
    </row>
    <row r="20">
      <c r="A20" s="5" t="s">
        <v>145</v>
      </c>
    </row>
  </sheetData>
  <hyperlinks>
    <hyperlink r:id="rId1" ref="B1"/>
    <hyperlink r:id="rId2" ref="B2"/>
    <hyperlink r:id="rId3" ref="B4"/>
    <hyperlink r:id="rId4" ref="A20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61">
      <c r="H61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152</v>
      </c>
      <c r="B1" s="1" t="s">
        <v>153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  <c r="H1" s="1" t="s">
        <v>159</v>
      </c>
      <c r="I1" s="1" t="s">
        <v>160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161</v>
      </c>
      <c r="B2" s="14">
        <v>0.511</v>
      </c>
      <c r="C2" s="14">
        <v>0.489</v>
      </c>
      <c r="D2" s="14">
        <v>0.583</v>
      </c>
      <c r="E2" s="14">
        <v>0.417</v>
      </c>
      <c r="F2" s="14">
        <v>0.682</v>
      </c>
      <c r="G2" s="14">
        <v>0.318</v>
      </c>
      <c r="H2" s="9"/>
      <c r="I2" s="9"/>
    </row>
    <row r="3">
      <c r="A3" s="3" t="s">
        <v>162</v>
      </c>
      <c r="B3" s="9"/>
      <c r="C3" s="9"/>
      <c r="D3" s="9"/>
      <c r="E3" s="9"/>
      <c r="F3" s="14">
        <f>42/86</f>
        <v>0.488372093</v>
      </c>
      <c r="G3" s="14">
        <f>44/86</f>
        <v>0.511627907</v>
      </c>
      <c r="H3" s="9">
        <f>4/7</f>
        <v>0.5714285714</v>
      </c>
      <c r="I3" s="9">
        <f>3/7</f>
        <v>0.4285714286</v>
      </c>
    </row>
    <row r="4">
      <c r="A4" s="3" t="s">
        <v>163</v>
      </c>
      <c r="B4" s="9"/>
      <c r="C4" s="9"/>
      <c r="D4" s="9"/>
      <c r="E4" s="9"/>
      <c r="F4" s="14">
        <v>0.4</v>
      </c>
      <c r="G4" s="14">
        <v>0.6</v>
      </c>
      <c r="H4" s="9">
        <f>13/34</f>
        <v>0.3823529412</v>
      </c>
      <c r="I4" s="9">
        <f>21/34</f>
        <v>0.6176470588</v>
      </c>
    </row>
    <row r="5">
      <c r="A5" s="2"/>
      <c r="H5">
        <f t="shared" ref="H5:I5" si="1">3/6</f>
        <v>0.5</v>
      </c>
      <c r="I5">
        <f t="shared" si="1"/>
        <v>0.5</v>
      </c>
    </row>
    <row r="6">
      <c r="A6" s="2"/>
    </row>
    <row r="7">
      <c r="A7" s="2"/>
    </row>
    <row r="8">
      <c r="A8" s="2"/>
    </row>
    <row r="9">
      <c r="A9" s="2"/>
    </row>
    <row r="10">
      <c r="A10" s="2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6" t="s">
        <v>181</v>
      </c>
      <c r="C1" s="16" t="s">
        <v>182</v>
      </c>
      <c r="D1" s="3" t="s">
        <v>183</v>
      </c>
      <c r="E1" s="3" t="s">
        <v>184</v>
      </c>
      <c r="F1" s="3" t="s">
        <v>185</v>
      </c>
      <c r="G1" s="3" t="s">
        <v>186</v>
      </c>
      <c r="V1" s="3" t="s">
        <v>168</v>
      </c>
      <c r="W1" s="3" t="s">
        <v>169</v>
      </c>
      <c r="X1" s="3" t="s">
        <v>170</v>
      </c>
      <c r="Y1" s="3" t="s">
        <v>177</v>
      </c>
      <c r="Z1" s="3" t="s">
        <v>171</v>
      </c>
      <c r="AA1" s="3" t="s">
        <v>173</v>
      </c>
      <c r="AB1" s="3" t="s">
        <v>187</v>
      </c>
      <c r="AC1" s="3" t="s">
        <v>174</v>
      </c>
      <c r="AD1" s="3" t="s">
        <v>188</v>
      </c>
    </row>
    <row r="2">
      <c r="A2" s="3" t="s">
        <v>168</v>
      </c>
      <c r="B2" s="3">
        <v>0.0</v>
      </c>
      <c r="C2" s="16">
        <v>6.0</v>
      </c>
      <c r="D2" s="3">
        <v>10.0</v>
      </c>
      <c r="E2" s="3">
        <v>1.0</v>
      </c>
      <c r="F2" s="3">
        <v>10.0</v>
      </c>
      <c r="G2" s="3">
        <v>27.0</v>
      </c>
      <c r="U2" s="16" t="s">
        <v>181</v>
      </c>
      <c r="V2" s="3">
        <v>0.0</v>
      </c>
      <c r="W2" s="3">
        <v>258.0</v>
      </c>
      <c r="X2" s="3">
        <v>87.0</v>
      </c>
      <c r="Y2" s="3">
        <v>81.0</v>
      </c>
      <c r="Z2" s="3">
        <v>0.0</v>
      </c>
      <c r="AA2" s="3">
        <v>30.0</v>
      </c>
      <c r="AB2" s="3">
        <v>12.0</v>
      </c>
      <c r="AC2" s="3">
        <v>1795.0</v>
      </c>
      <c r="AD2" s="3">
        <v>212.0</v>
      </c>
    </row>
    <row r="3">
      <c r="A3" s="3" t="s">
        <v>169</v>
      </c>
      <c r="B3" s="3">
        <v>258.0</v>
      </c>
      <c r="C3" s="3">
        <v>277.0</v>
      </c>
      <c r="D3" s="3">
        <v>486.0</v>
      </c>
      <c r="E3" s="3">
        <v>50.0</v>
      </c>
      <c r="F3" s="3">
        <v>364.0</v>
      </c>
      <c r="G3" s="3">
        <v>1435.0</v>
      </c>
      <c r="U3" s="16" t="s">
        <v>182</v>
      </c>
      <c r="V3" s="16">
        <v>6.0</v>
      </c>
      <c r="W3" s="3">
        <v>277.0</v>
      </c>
      <c r="X3" s="3">
        <v>68.0</v>
      </c>
      <c r="Y3" s="3">
        <v>62.0</v>
      </c>
      <c r="Z3" s="3">
        <v>1.0</v>
      </c>
      <c r="AA3" s="3">
        <v>25.0</v>
      </c>
      <c r="AB3" s="3">
        <v>11.0</v>
      </c>
      <c r="AC3" s="3">
        <v>1104.0</v>
      </c>
      <c r="AD3" s="3">
        <v>1105.0</v>
      </c>
    </row>
    <row r="4">
      <c r="A4" s="3" t="s">
        <v>170</v>
      </c>
      <c r="B4" s="3">
        <v>87.0</v>
      </c>
      <c r="C4" s="3">
        <v>68.0</v>
      </c>
      <c r="D4" s="3">
        <v>244.0</v>
      </c>
      <c r="E4" s="3">
        <v>226.0</v>
      </c>
      <c r="F4" s="3">
        <v>441.0</v>
      </c>
      <c r="G4" s="3">
        <v>1066.0</v>
      </c>
      <c r="U4" s="3" t="s">
        <v>183</v>
      </c>
      <c r="V4" s="3">
        <v>10.0</v>
      </c>
      <c r="W4" s="3">
        <v>486.0</v>
      </c>
      <c r="X4" s="3">
        <v>244.0</v>
      </c>
      <c r="Y4" s="3">
        <v>241.0</v>
      </c>
      <c r="Z4" s="3">
        <v>3.0</v>
      </c>
      <c r="AA4" s="3">
        <v>66.0</v>
      </c>
      <c r="AB4" s="3">
        <v>52.0</v>
      </c>
      <c r="AC4" s="3">
        <v>5499.0</v>
      </c>
      <c r="AD4" s="3">
        <v>69.0</v>
      </c>
    </row>
    <row r="5">
      <c r="A5" s="3" t="s">
        <v>177</v>
      </c>
      <c r="B5" s="3">
        <v>81.0</v>
      </c>
      <c r="C5" s="3">
        <v>62.0</v>
      </c>
      <c r="D5" s="3">
        <v>241.0</v>
      </c>
      <c r="E5" s="3">
        <v>378.0</v>
      </c>
      <c r="F5" s="3">
        <v>382.0</v>
      </c>
      <c r="G5" s="3">
        <v>1144.0</v>
      </c>
      <c r="U5" s="3" t="s">
        <v>184</v>
      </c>
      <c r="V5" s="3">
        <v>1.0</v>
      </c>
      <c r="W5" s="3">
        <v>50.0</v>
      </c>
      <c r="X5" s="3">
        <v>226.0</v>
      </c>
      <c r="Y5" s="3">
        <v>378.0</v>
      </c>
      <c r="Z5" s="3">
        <v>4.0</v>
      </c>
      <c r="AA5" s="3">
        <v>10.0</v>
      </c>
      <c r="AB5" s="3">
        <v>5.0</v>
      </c>
      <c r="AC5" s="3">
        <v>593.0</v>
      </c>
      <c r="AD5" s="3">
        <v>55.0</v>
      </c>
    </row>
    <row r="6">
      <c r="A6" s="3" t="s">
        <v>171</v>
      </c>
      <c r="B6" s="3">
        <v>0.0</v>
      </c>
      <c r="C6" s="3">
        <v>1.0</v>
      </c>
      <c r="D6" s="3">
        <v>3.0</v>
      </c>
      <c r="E6" s="3">
        <v>4.0</v>
      </c>
      <c r="F6" s="3">
        <v>8.0</v>
      </c>
      <c r="G6" s="3">
        <v>16.0</v>
      </c>
      <c r="U6" s="3" t="s">
        <v>185</v>
      </c>
      <c r="V6" s="3">
        <v>10.0</v>
      </c>
      <c r="W6" s="3">
        <v>364.0</v>
      </c>
      <c r="X6" s="3">
        <v>441.0</v>
      </c>
      <c r="Y6" s="3">
        <v>382.0</v>
      </c>
      <c r="Z6" s="3">
        <v>8.0</v>
      </c>
      <c r="AA6" s="3">
        <v>78.0</v>
      </c>
      <c r="AB6" s="3">
        <v>30.0</v>
      </c>
      <c r="AC6" s="3">
        <v>3581.0</v>
      </c>
      <c r="AD6" s="3">
        <v>63.0</v>
      </c>
    </row>
    <row r="7">
      <c r="A7" s="3" t="s">
        <v>173</v>
      </c>
      <c r="B7" s="3">
        <v>30.0</v>
      </c>
      <c r="C7" s="3">
        <v>25.0</v>
      </c>
      <c r="D7" s="3">
        <v>66.0</v>
      </c>
      <c r="E7" s="3">
        <v>10.0</v>
      </c>
      <c r="F7" s="3">
        <v>78.0</v>
      </c>
      <c r="G7" s="3">
        <v>209.0</v>
      </c>
    </row>
    <row r="8">
      <c r="A8" s="3" t="s">
        <v>187</v>
      </c>
      <c r="B8" s="3">
        <v>12.0</v>
      </c>
      <c r="C8" s="3">
        <v>11.0</v>
      </c>
      <c r="D8" s="3">
        <v>52.0</v>
      </c>
      <c r="E8" s="3">
        <v>5.0</v>
      </c>
      <c r="F8" s="3">
        <v>30.0</v>
      </c>
      <c r="G8" s="3">
        <v>110.0</v>
      </c>
    </row>
    <row r="9">
      <c r="A9" s="3" t="s">
        <v>174</v>
      </c>
      <c r="B9" s="3">
        <v>1795.0</v>
      </c>
      <c r="C9" s="3">
        <v>1104.0</v>
      </c>
      <c r="D9" s="3">
        <v>5499.0</v>
      </c>
      <c r="E9" s="3">
        <v>593.0</v>
      </c>
      <c r="F9" s="3">
        <v>3581.0</v>
      </c>
      <c r="G9" s="3">
        <v>12572.0</v>
      </c>
    </row>
    <row r="10">
      <c r="A10" s="3" t="s">
        <v>188</v>
      </c>
      <c r="B10" s="3">
        <v>212.0</v>
      </c>
      <c r="C10" s="3">
        <v>1105.0</v>
      </c>
      <c r="D10" s="3">
        <v>69.0</v>
      </c>
      <c r="E10" s="3">
        <v>55.0</v>
      </c>
      <c r="F10" s="3">
        <v>63.0</v>
      </c>
      <c r="G10" s="3">
        <v>1504.0</v>
      </c>
    </row>
    <row r="11">
      <c r="A11" s="3" t="s">
        <v>176</v>
      </c>
      <c r="B11">
        <f t="shared" ref="B11:G11" si="1">SUM(B2:B10)</f>
        <v>2475</v>
      </c>
      <c r="C11">
        <f t="shared" si="1"/>
        <v>2659</v>
      </c>
      <c r="D11">
        <f t="shared" si="1"/>
        <v>6670</v>
      </c>
      <c r="E11">
        <f t="shared" si="1"/>
        <v>1322</v>
      </c>
      <c r="F11">
        <f t="shared" si="1"/>
        <v>4957</v>
      </c>
      <c r="G11">
        <f t="shared" si="1"/>
        <v>18083</v>
      </c>
    </row>
    <row r="12">
      <c r="B12" s="3" t="s">
        <v>189</v>
      </c>
      <c r="C12" s="3"/>
    </row>
    <row r="13">
      <c r="A13" s="3" t="s">
        <v>168</v>
      </c>
      <c r="B13" s="7">
        <f>B2/B11</f>
        <v>0</v>
      </c>
      <c r="C13" s="14"/>
    </row>
    <row r="14">
      <c r="A14" s="3" t="s">
        <v>169</v>
      </c>
      <c r="B14" s="7">
        <f>B3/B11</f>
        <v>0.1042424242</v>
      </c>
      <c r="C14" s="14"/>
    </row>
    <row r="15">
      <c r="A15" s="3" t="s">
        <v>170</v>
      </c>
      <c r="B15" s="7">
        <f>B4/B11</f>
        <v>0.03515151515</v>
      </c>
      <c r="C15" s="14"/>
    </row>
    <row r="16">
      <c r="A16" s="3" t="s">
        <v>177</v>
      </c>
      <c r="B16" s="7">
        <f>B5/B11</f>
        <v>0.03272727273</v>
      </c>
    </row>
    <row r="17">
      <c r="A17" s="3" t="s">
        <v>171</v>
      </c>
      <c r="B17" s="7">
        <f>B6/B11</f>
        <v>0</v>
      </c>
      <c r="C17" s="14"/>
    </row>
    <row r="18">
      <c r="A18" s="3" t="s">
        <v>173</v>
      </c>
      <c r="B18" s="7">
        <f>B7/B11</f>
        <v>0.01212121212</v>
      </c>
      <c r="C18" s="14"/>
    </row>
    <row r="19">
      <c r="A19" s="3" t="s">
        <v>187</v>
      </c>
      <c r="B19" s="7">
        <f>B8/B11</f>
        <v>0.004848484848</v>
      </c>
      <c r="C19" s="14"/>
    </row>
    <row r="20">
      <c r="A20" s="3" t="s">
        <v>174</v>
      </c>
      <c r="B20" s="7">
        <f>B9/B11</f>
        <v>0.7252525253</v>
      </c>
      <c r="C20" s="14"/>
    </row>
    <row r="21">
      <c r="A21" s="3" t="s">
        <v>188</v>
      </c>
      <c r="B21" s="7">
        <f>B10/B11</f>
        <v>0.08565656566</v>
      </c>
    </row>
    <row r="23">
      <c r="A23" s="3"/>
      <c r="B23" s="3"/>
      <c r="C23" s="3"/>
      <c r="D23" s="17"/>
      <c r="E23" s="3"/>
      <c r="F23" s="3"/>
    </row>
    <row r="24">
      <c r="A24" s="3"/>
      <c r="B24" s="14"/>
    </row>
    <row r="25">
      <c r="A25" s="3"/>
      <c r="B25" s="14"/>
    </row>
    <row r="26">
      <c r="A26" s="3"/>
      <c r="B26" s="14"/>
    </row>
    <row r="27">
      <c r="A27" s="3"/>
      <c r="B27" s="14"/>
    </row>
    <row r="28">
      <c r="A28" s="3"/>
      <c r="B28" s="14"/>
    </row>
    <row r="29">
      <c r="A29" s="3"/>
      <c r="B29" s="14"/>
    </row>
    <row r="30">
      <c r="A30" s="3"/>
      <c r="B30" s="14"/>
    </row>
    <row r="31">
      <c r="A31" s="3"/>
    </row>
    <row r="32">
      <c r="A32" s="3"/>
    </row>
  </sheetData>
  <drawing r:id="rId1"/>
</worksheet>
</file>