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ocuments\Masters\CSC_8628\CSC_8628\"/>
    </mc:Choice>
  </mc:AlternateContent>
  <xr:revisionPtr revIDLastSave="0" documentId="13_ncr:1_{8F18D39A-43B1-4FD9-9BED-5E773A07FCFF}" xr6:coauthVersionLast="47" xr6:coauthVersionMax="47" xr10:uidLastSave="{00000000-0000-0000-0000-000000000000}"/>
  <bookViews>
    <workbookView xWindow="0" yWindow="0" windowWidth="11235" windowHeight="15555" xr2:uid="{9E379339-CF73-460A-9C57-1075BA516880}"/>
  </bookViews>
  <sheets>
    <sheet name="SSIM and MSE sco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2" l="1"/>
  <c r="AD35" i="2" s="1"/>
  <c r="AE30" i="2"/>
  <c r="AF30" i="2"/>
  <c r="AG30" i="2"/>
  <c r="AH30" i="2"/>
  <c r="AI30" i="2"/>
  <c r="AJ30" i="2"/>
  <c r="AK30" i="2"/>
  <c r="AL30" i="2"/>
  <c r="AM30" i="2"/>
  <c r="AD31" i="2"/>
  <c r="AD36" i="2" s="1"/>
  <c r="AE31" i="2"/>
  <c r="AF31" i="2"/>
  <c r="AG31" i="2"/>
  <c r="AH31" i="2"/>
  <c r="AI31" i="2"/>
  <c r="AJ31" i="2"/>
  <c r="AK31" i="2"/>
  <c r="AL31" i="2"/>
  <c r="AM31" i="2"/>
  <c r="AD32" i="2"/>
  <c r="AE32" i="2"/>
  <c r="AF32" i="2"/>
  <c r="AG32" i="2"/>
  <c r="AH32" i="2"/>
  <c r="AI32" i="2"/>
  <c r="AJ32" i="2"/>
  <c r="AK32" i="2"/>
  <c r="AL32" i="2"/>
  <c r="AM32" i="2"/>
  <c r="AC32" i="2"/>
  <c r="AC31" i="2"/>
  <c r="AC30" i="2"/>
  <c r="Q30" i="2"/>
  <c r="R30" i="2"/>
  <c r="S30" i="2"/>
  <c r="T30" i="2"/>
  <c r="U30" i="2"/>
  <c r="V30" i="2"/>
  <c r="W30" i="2"/>
  <c r="X30" i="2"/>
  <c r="Y30" i="2"/>
  <c r="Z30" i="2"/>
  <c r="Q31" i="2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P32" i="2"/>
  <c r="P31" i="2"/>
  <c r="P30" i="2"/>
  <c r="D30" i="2"/>
  <c r="E30" i="2"/>
  <c r="F30" i="2"/>
  <c r="G30" i="2"/>
  <c r="H30" i="2"/>
  <c r="I30" i="2"/>
  <c r="J30" i="2"/>
  <c r="K30" i="2"/>
  <c r="L30" i="2"/>
  <c r="M30" i="2"/>
  <c r="D31" i="2"/>
  <c r="D36" i="2" s="1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C32" i="2"/>
  <c r="C31" i="2"/>
  <c r="C30" i="2"/>
  <c r="D37" i="2" l="1"/>
  <c r="Q35" i="2"/>
  <c r="Q36" i="2"/>
  <c r="D35" i="2"/>
  <c r="AD38" i="2"/>
  <c r="AD37" i="2"/>
  <c r="Q38" i="2"/>
  <c r="Q37" i="2"/>
  <c r="D38" i="2"/>
</calcChain>
</file>

<file path=xl/sharedStrings.xml><?xml version="1.0" encoding="utf-8"?>
<sst xmlns="http://schemas.openxmlformats.org/spreadsheetml/2006/main" count="208" uniqueCount="54">
  <si>
    <t>SSIM</t>
  </si>
  <si>
    <t>im 1</t>
  </si>
  <si>
    <t>im 2</t>
  </si>
  <si>
    <t>im 3</t>
  </si>
  <si>
    <t>Noise 10</t>
  </si>
  <si>
    <t>im 4</t>
  </si>
  <si>
    <t>im 5</t>
  </si>
  <si>
    <t>im 6</t>
  </si>
  <si>
    <t>im 7</t>
  </si>
  <si>
    <t>im 8</t>
  </si>
  <si>
    <t>im 9</t>
  </si>
  <si>
    <t>im 10</t>
  </si>
  <si>
    <t>im 11</t>
  </si>
  <si>
    <t>im 12</t>
  </si>
  <si>
    <t>im 13</t>
  </si>
  <si>
    <t>im 14</t>
  </si>
  <si>
    <t>im 15</t>
  </si>
  <si>
    <t>im 16</t>
  </si>
  <si>
    <t>im 17</t>
  </si>
  <si>
    <t>im 18</t>
  </si>
  <si>
    <t>im 19</t>
  </si>
  <si>
    <t>im 20</t>
  </si>
  <si>
    <t>im 21</t>
  </si>
  <si>
    <t>im 22</t>
  </si>
  <si>
    <t>im 23</t>
  </si>
  <si>
    <t>im 24</t>
  </si>
  <si>
    <t>Noise 25</t>
  </si>
  <si>
    <t>Noise 50</t>
  </si>
  <si>
    <t>bayes</t>
  </si>
  <si>
    <t>Sig est</t>
  </si>
  <si>
    <t>im 0</t>
  </si>
  <si>
    <t>mean SSIM</t>
  </si>
  <si>
    <t>median SSIM</t>
  </si>
  <si>
    <t>bayes SSIM</t>
  </si>
  <si>
    <t>vs SSIM</t>
  </si>
  <si>
    <t>mean MSE</t>
  </si>
  <si>
    <t>median MSE</t>
  </si>
  <si>
    <t>bayes MSE</t>
  </si>
  <si>
    <t>vs MSE</t>
  </si>
  <si>
    <t>min</t>
  </si>
  <si>
    <t>max</t>
  </si>
  <si>
    <t>average</t>
  </si>
  <si>
    <t>denoise SSIM</t>
  </si>
  <si>
    <t>denoise MSE</t>
  </si>
  <si>
    <t>Worst SSIM</t>
  </si>
  <si>
    <t>Best SSIM</t>
  </si>
  <si>
    <t>Worst MSE</t>
  </si>
  <si>
    <t>Best MSE</t>
  </si>
  <si>
    <t>Img</t>
  </si>
  <si>
    <t>Sig</t>
  </si>
  <si>
    <t xml:space="preserve">im 0 </t>
  </si>
  <si>
    <t>method</t>
  </si>
  <si>
    <t>denoise</t>
  </si>
  <si>
    <t>Noise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</si>
</sst>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8" fontId="0" fillId="0" borderId="0" xfId="0" applyNumberFormat="1"/>
    <xf numFmtId="168" fontId="1" fillId="0" borderId="0" xfId="0" applyNumberFormat="1" applyFont="1"/>
    <xf numFmtId="168" fontId="1" fillId="0" borderId="1" xfId="0" applyNumberFormat="1" applyFont="1" applyBorder="1"/>
    <xf numFmtId="168" fontId="0" fillId="0" borderId="2" xfId="0" applyNumberFormat="1" applyBorder="1"/>
    <xf numFmtId="168" fontId="0" fillId="0" borderId="3" xfId="0" applyNumberFormat="1" applyBorder="1"/>
    <xf numFmtId="168" fontId="1" fillId="0" borderId="4" xfId="0" applyNumberFormat="1" applyFont="1" applyBorder="1"/>
    <xf numFmtId="168" fontId="1" fillId="0" borderId="0" xfId="0" applyNumberFormat="1" applyFont="1" applyBorder="1"/>
    <xf numFmtId="168" fontId="1" fillId="0" borderId="5" xfId="0" applyNumberFormat="1" applyFont="1" applyBorder="1"/>
    <xf numFmtId="168" fontId="0" fillId="0" borderId="0" xfId="0" applyNumberFormat="1" applyBorder="1"/>
    <xf numFmtId="168" fontId="0" fillId="0" borderId="5" xfId="0" applyNumberFormat="1" applyBorder="1"/>
    <xf numFmtId="168" fontId="2" fillId="0" borderId="0" xfId="0" applyNumberFormat="1" applyFont="1"/>
    <xf numFmtId="168" fontId="1" fillId="0" borderId="6" xfId="0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168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C6C4-44A3-4C62-8245-63C7B735D3FE}">
  <dimension ref="B1:AM55"/>
  <sheetViews>
    <sheetView showGridLines="0" tabSelected="1" topLeftCell="Q1" workbookViewId="0">
      <selection activeCell="AB40" sqref="AB40:AH43"/>
    </sheetView>
  </sheetViews>
  <sheetFormatPr defaultColWidth="9" defaultRowHeight="15" x14ac:dyDescent="0.25"/>
  <cols>
    <col min="1" max="1" width="9" style="1"/>
    <col min="2" max="2" width="8.5703125" style="2" bestFit="1" customWidth="1"/>
    <col min="3" max="3" width="6.7109375" style="1" bestFit="1" customWidth="1"/>
    <col min="4" max="4" width="10.85546875" style="1" bestFit="1" customWidth="1"/>
    <col min="5" max="5" width="12.5703125" style="1" bestFit="1" customWidth="1"/>
    <col min="6" max="6" width="13.140625" style="1" bestFit="1" customWidth="1"/>
    <col min="7" max="7" width="11" style="1" bestFit="1" customWidth="1"/>
    <col min="8" max="8" width="7.7109375" style="1" bestFit="1" customWidth="1"/>
    <col min="9" max="9" width="10.28515625" style="1" bestFit="1" customWidth="1"/>
    <col min="10" max="10" width="12" style="1" bestFit="1" customWidth="1"/>
    <col min="11" max="11" width="12.42578125" style="1" bestFit="1" customWidth="1"/>
    <col min="12" max="12" width="10.42578125" style="1" bestFit="1" customWidth="1"/>
    <col min="13" max="13" width="7.5703125" style="1" bestFit="1" customWidth="1"/>
    <col min="14" max="14" width="9" style="1"/>
    <col min="15" max="15" width="8.5703125" style="2" bestFit="1" customWidth="1"/>
    <col min="16" max="16" width="6.7109375" style="1" bestFit="1" customWidth="1"/>
    <col min="17" max="17" width="10.85546875" style="1" bestFit="1" customWidth="1"/>
    <col min="18" max="18" width="12.5703125" style="1" bestFit="1" customWidth="1"/>
    <col min="19" max="19" width="13.140625" style="1" bestFit="1" customWidth="1"/>
    <col min="20" max="20" width="11" style="1" bestFit="1" customWidth="1"/>
    <col min="21" max="21" width="7.7109375" style="1" bestFit="1" customWidth="1"/>
    <col min="22" max="22" width="10.28515625" style="1" bestFit="1" customWidth="1"/>
    <col min="23" max="23" width="12" style="1" bestFit="1" customWidth="1"/>
    <col min="24" max="24" width="12.42578125" style="1" bestFit="1" customWidth="1"/>
    <col min="25" max="25" width="10.42578125" style="1" bestFit="1" customWidth="1"/>
    <col min="26" max="26" width="7.5703125" style="1" bestFit="1" customWidth="1"/>
    <col min="27" max="27" width="9" style="1"/>
    <col min="28" max="28" width="8.5703125" style="2" bestFit="1" customWidth="1"/>
    <col min="29" max="29" width="6.7109375" style="1" bestFit="1" customWidth="1"/>
    <col min="30" max="30" width="10.85546875" style="1" bestFit="1" customWidth="1"/>
    <col min="31" max="31" width="12.5703125" style="1" bestFit="1" customWidth="1"/>
    <col min="32" max="32" width="13.140625" style="1" bestFit="1" customWidth="1"/>
    <col min="33" max="33" width="11" style="1" bestFit="1" customWidth="1"/>
    <col min="34" max="34" width="7.7109375" style="1" bestFit="1" customWidth="1"/>
    <col min="35" max="35" width="10.28515625" style="1" bestFit="1" customWidth="1"/>
    <col min="36" max="36" width="12" style="1" bestFit="1" customWidth="1"/>
    <col min="37" max="37" width="12.42578125" style="1" bestFit="1" customWidth="1"/>
    <col min="38" max="38" width="10.42578125" style="1" bestFit="1" customWidth="1"/>
    <col min="39" max="39" width="7.5703125" style="1" bestFit="1" customWidth="1"/>
    <col min="40" max="16384" width="9" style="1"/>
  </cols>
  <sheetData>
    <row r="1" spans="2:39" ht="15.75" thickBot="1" x14ac:dyDescent="0.3"/>
    <row r="2" spans="2:39" x14ac:dyDescent="0.25"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  <c r="O2" s="3" t="s">
        <v>26</v>
      </c>
      <c r="P2" s="4"/>
      <c r="Q2" s="4"/>
      <c r="R2" s="4"/>
      <c r="S2" s="4"/>
      <c r="T2" s="4"/>
      <c r="U2" s="4"/>
      <c r="V2" s="4"/>
      <c r="W2" s="4"/>
      <c r="X2" s="4"/>
      <c r="Y2" s="4"/>
      <c r="Z2" s="5"/>
      <c r="AB2" s="3" t="s">
        <v>27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</row>
    <row r="3" spans="2:39" x14ac:dyDescent="0.25">
      <c r="B3" s="6" t="s">
        <v>0</v>
      </c>
      <c r="C3" s="7" t="s">
        <v>29</v>
      </c>
      <c r="D3" s="7" t="s">
        <v>31</v>
      </c>
      <c r="E3" s="7" t="s">
        <v>32</v>
      </c>
      <c r="F3" s="7" t="s">
        <v>42</v>
      </c>
      <c r="G3" s="7" t="s">
        <v>33</v>
      </c>
      <c r="H3" s="7" t="s">
        <v>34</v>
      </c>
      <c r="I3" s="7" t="s">
        <v>35</v>
      </c>
      <c r="J3" s="7" t="s">
        <v>36</v>
      </c>
      <c r="K3" s="7" t="s">
        <v>43</v>
      </c>
      <c r="L3" s="7" t="s">
        <v>37</v>
      </c>
      <c r="M3" s="8" t="s">
        <v>38</v>
      </c>
      <c r="N3" s="2"/>
      <c r="O3" s="6"/>
      <c r="P3" s="7" t="s">
        <v>29</v>
      </c>
      <c r="Q3" s="7" t="s">
        <v>31</v>
      </c>
      <c r="R3" s="7" t="s">
        <v>32</v>
      </c>
      <c r="S3" s="7" t="s">
        <v>42</v>
      </c>
      <c r="T3" s="7" t="s">
        <v>33</v>
      </c>
      <c r="U3" s="7" t="s">
        <v>34</v>
      </c>
      <c r="V3" s="7" t="s">
        <v>35</v>
      </c>
      <c r="W3" s="7" t="s">
        <v>36</v>
      </c>
      <c r="X3" s="7" t="s">
        <v>43</v>
      </c>
      <c r="Y3" s="7" t="s">
        <v>37</v>
      </c>
      <c r="Z3" s="8" t="s">
        <v>38</v>
      </c>
      <c r="AB3" s="6"/>
      <c r="AC3" s="7" t="s">
        <v>29</v>
      </c>
      <c r="AD3" s="7" t="s">
        <v>31</v>
      </c>
      <c r="AE3" s="7" t="s">
        <v>32</v>
      </c>
      <c r="AF3" s="7" t="s">
        <v>42</v>
      </c>
      <c r="AG3" s="7" t="s">
        <v>33</v>
      </c>
      <c r="AH3" s="7" t="s">
        <v>34</v>
      </c>
      <c r="AI3" s="7" t="s">
        <v>35</v>
      </c>
      <c r="AJ3" s="7" t="s">
        <v>36</v>
      </c>
      <c r="AK3" s="7" t="s">
        <v>43</v>
      </c>
      <c r="AL3" s="7" t="s">
        <v>37</v>
      </c>
      <c r="AM3" s="8" t="s">
        <v>38</v>
      </c>
    </row>
    <row r="4" spans="2:39" x14ac:dyDescent="0.25">
      <c r="B4" s="6" t="s">
        <v>30</v>
      </c>
      <c r="C4" s="9">
        <v>9.9771124214149793</v>
      </c>
      <c r="D4" s="9">
        <v>0.85825310627844098</v>
      </c>
      <c r="E4" s="9">
        <v>0.83222619438588197</v>
      </c>
      <c r="F4" s="9">
        <v>0.95070730227144995</v>
      </c>
      <c r="G4" s="9">
        <v>0.45874318711089301</v>
      </c>
      <c r="H4" s="9">
        <v>0.65371166185384499</v>
      </c>
      <c r="I4" s="9">
        <v>28.488744675660499</v>
      </c>
      <c r="J4" s="9">
        <v>17.5881632890978</v>
      </c>
      <c r="K4" s="9">
        <v>27.4858193923614</v>
      </c>
      <c r="L4" s="9">
        <v>57.955894068043598</v>
      </c>
      <c r="M4" s="10">
        <v>25.963270963270901</v>
      </c>
      <c r="O4" s="6" t="s">
        <v>30</v>
      </c>
      <c r="P4" s="9">
        <v>24.347301614321701</v>
      </c>
      <c r="Q4" s="9">
        <v>0.62330528644592198</v>
      </c>
      <c r="R4" s="9">
        <v>0.55360598941205896</v>
      </c>
      <c r="S4" s="9">
        <v>0.84303274978293397</v>
      </c>
      <c r="T4" s="9">
        <v>0.202550917502788</v>
      </c>
      <c r="U4" s="9">
        <v>0.340141087650982</v>
      </c>
      <c r="V4" s="9">
        <v>50.864957696733399</v>
      </c>
      <c r="W4" s="9">
        <v>55.1108023911762</v>
      </c>
      <c r="X4" s="9">
        <v>46.861572571852903</v>
      </c>
      <c r="Y4" s="9">
        <v>335.21635006681697</v>
      </c>
      <c r="Z4" s="10">
        <v>136.998657176227</v>
      </c>
      <c r="AB4" s="6" t="s">
        <v>30</v>
      </c>
      <c r="AC4" s="9">
        <v>48.492905914804503</v>
      </c>
      <c r="AD4" s="9">
        <v>0.36827352893041798</v>
      </c>
      <c r="AE4" s="9">
        <v>0.36060884765822399</v>
      </c>
      <c r="AF4" s="9">
        <v>0.63583929865725997</v>
      </c>
      <c r="AG4" s="9">
        <v>8.7897842285115602E-2</v>
      </c>
      <c r="AH4" s="9">
        <v>0.16817871174208299</v>
      </c>
      <c r="AI4" s="9">
        <v>130.57262582496199</v>
      </c>
      <c r="AJ4" s="9">
        <v>178.79256611032301</v>
      </c>
      <c r="AK4" s="9">
        <v>98.473252548018905</v>
      </c>
      <c r="AL4" s="9">
        <v>1287.7028495065799</v>
      </c>
      <c r="AM4" s="10">
        <v>477.800424435938</v>
      </c>
    </row>
    <row r="5" spans="2:39" x14ac:dyDescent="0.25">
      <c r="B5" s="6" t="s">
        <v>1</v>
      </c>
      <c r="C5" s="9">
        <v>10.926843331829501</v>
      </c>
      <c r="D5" s="9">
        <v>0.68072705149212898</v>
      </c>
      <c r="E5" s="9">
        <v>0.69411489055245401</v>
      </c>
      <c r="F5" s="9">
        <v>0.75773266834684305</v>
      </c>
      <c r="G5" s="9">
        <v>0.83698844773734404</v>
      </c>
      <c r="H5" s="9">
        <v>0.86728016757542503</v>
      </c>
      <c r="I5" s="9">
        <v>192.12457820869</v>
      </c>
      <c r="J5" s="9">
        <v>183.306824437665</v>
      </c>
      <c r="K5" s="9">
        <v>181.06279320298</v>
      </c>
      <c r="L5" s="9">
        <v>70.681124690470398</v>
      </c>
      <c r="M5" s="10">
        <v>62.3293415629864</v>
      </c>
      <c r="N5" s="11"/>
      <c r="O5" s="6" t="s">
        <v>1</v>
      </c>
      <c r="P5" s="9">
        <v>24.863975719809599</v>
      </c>
      <c r="Q5" s="9">
        <v>0.63690213690997399</v>
      </c>
      <c r="R5" s="9">
        <v>0.62578295396621397</v>
      </c>
      <c r="S5" s="9">
        <v>0.71280082262928202</v>
      </c>
      <c r="T5" s="9">
        <v>0.56099704599363698</v>
      </c>
      <c r="U5" s="9">
        <v>0.64620252053552196</v>
      </c>
      <c r="V5" s="9">
        <v>214.31954024477301</v>
      </c>
      <c r="W5" s="9">
        <v>222.43092985148999</v>
      </c>
      <c r="X5" s="9">
        <v>236.62417557744601</v>
      </c>
      <c r="Y5" s="9">
        <v>370.061048827403</v>
      </c>
      <c r="Z5" s="10">
        <v>228.691398803548</v>
      </c>
      <c r="AB5" s="6" t="s">
        <v>1</v>
      </c>
      <c r="AC5" s="9">
        <v>46.408161479100301</v>
      </c>
      <c r="AD5" s="9">
        <v>0.54676403904723103</v>
      </c>
      <c r="AE5" s="9">
        <v>0.50075739568812505</v>
      </c>
      <c r="AF5" s="9">
        <v>0.60706918399710397</v>
      </c>
      <c r="AG5" s="9">
        <v>0.32171459291090798</v>
      </c>
      <c r="AH5" s="9">
        <v>0.41865932799342198</v>
      </c>
      <c r="AI5" s="9">
        <v>291.77017420008002</v>
      </c>
      <c r="AJ5" s="9">
        <v>347.55910259648499</v>
      </c>
      <c r="AK5" s="9">
        <v>312.43770010125098</v>
      </c>
      <c r="AL5" s="9">
        <v>1229.8795495711299</v>
      </c>
      <c r="AM5" s="10">
        <v>625.46965585283294</v>
      </c>
    </row>
    <row r="6" spans="2:39" x14ac:dyDescent="0.25">
      <c r="B6" s="6" t="s">
        <v>2</v>
      </c>
      <c r="C6" s="9">
        <v>9.8554827570290406</v>
      </c>
      <c r="D6" s="9">
        <v>0.82179777521656205</v>
      </c>
      <c r="E6" s="9">
        <v>0.82155028983829603</v>
      </c>
      <c r="F6" s="9">
        <v>0.86941899374231901</v>
      </c>
      <c r="G6" s="9">
        <v>0.66729211682012901</v>
      </c>
      <c r="H6" s="9">
        <v>0.79940935047834305</v>
      </c>
      <c r="I6" s="9">
        <v>51.893008033194903</v>
      </c>
      <c r="J6" s="9">
        <v>40.560931168407798</v>
      </c>
      <c r="K6" s="9">
        <v>51.720364505411197</v>
      </c>
      <c r="L6" s="9">
        <v>60.023501574903399</v>
      </c>
      <c r="M6" s="10">
        <v>37.7959296463969</v>
      </c>
      <c r="N6" s="11"/>
      <c r="O6" s="6" t="s">
        <v>2</v>
      </c>
      <c r="P6" s="9">
        <v>22.159734673160902</v>
      </c>
      <c r="Q6" s="9">
        <v>0.70772926549340198</v>
      </c>
      <c r="R6" s="9">
        <v>0.65807776765166204</v>
      </c>
      <c r="S6" s="9">
        <v>0.758514488916744</v>
      </c>
      <c r="T6" s="9">
        <v>0.32657991654615098</v>
      </c>
      <c r="U6" s="9">
        <v>0.48974141065697102</v>
      </c>
      <c r="V6" s="9">
        <v>77.633538642884403</v>
      </c>
      <c r="W6" s="9">
        <v>77.744850529897207</v>
      </c>
      <c r="X6" s="9">
        <v>93.214495588327296</v>
      </c>
      <c r="Y6" s="9">
        <v>317.70472773276498</v>
      </c>
      <c r="Z6" s="10">
        <v>155.43435815398399</v>
      </c>
      <c r="AB6" s="6" t="s">
        <v>2</v>
      </c>
      <c r="AC6" s="9">
        <v>40.621748979354699</v>
      </c>
      <c r="AD6" s="9">
        <v>0.49737516620988498</v>
      </c>
      <c r="AE6" s="9">
        <v>0.42983172327839098</v>
      </c>
      <c r="AF6" s="9">
        <v>0.54448082981158497</v>
      </c>
      <c r="AG6" s="9">
        <v>0.143123278694819</v>
      </c>
      <c r="AH6" s="9">
        <v>0.241285458848401</v>
      </c>
      <c r="AI6" s="9">
        <v>194.235566263603</v>
      </c>
      <c r="AJ6" s="9">
        <v>187.752503761849</v>
      </c>
      <c r="AK6" s="9">
        <v>231.94019037009599</v>
      </c>
      <c r="AL6" s="9">
        <v>1101.65588089887</v>
      </c>
      <c r="AM6" s="10">
        <v>535.80479832816195</v>
      </c>
    </row>
    <row r="7" spans="2:39" x14ac:dyDescent="0.25">
      <c r="B7" s="6" t="s">
        <v>3</v>
      </c>
      <c r="C7" s="9">
        <v>10.854892757055699</v>
      </c>
      <c r="D7" s="9">
        <v>0.669308974061397</v>
      </c>
      <c r="E7" s="9">
        <v>0.68533604988227304</v>
      </c>
      <c r="F7" s="9">
        <v>0.74217742229196604</v>
      </c>
      <c r="G7" s="9">
        <v>0.81112708006100898</v>
      </c>
      <c r="H7" s="9">
        <v>0.85749385652592702</v>
      </c>
      <c r="I7" s="9">
        <v>186.88404651956</v>
      </c>
      <c r="J7" s="9">
        <v>166.74448999682599</v>
      </c>
      <c r="K7" s="9">
        <v>157.24869225803801</v>
      </c>
      <c r="L7" s="9">
        <v>71.041111564475997</v>
      </c>
      <c r="M7" s="10">
        <v>60.959320211656603</v>
      </c>
      <c r="N7" s="11"/>
      <c r="O7" s="6" t="s">
        <v>3</v>
      </c>
      <c r="P7" s="9">
        <v>24.570782858309901</v>
      </c>
      <c r="Q7" s="9">
        <v>0.62243849282990904</v>
      </c>
      <c r="R7" s="9">
        <v>0.61245983756233402</v>
      </c>
      <c r="S7" s="9">
        <v>0.70128811053450102</v>
      </c>
      <c r="T7" s="9">
        <v>0.52663679225399795</v>
      </c>
      <c r="U7" s="9">
        <v>0.63182769264104599</v>
      </c>
      <c r="V7" s="9">
        <v>210.54411564691901</v>
      </c>
      <c r="W7" s="9">
        <v>208.81947655779399</v>
      </c>
      <c r="X7" s="9">
        <v>206.304553295207</v>
      </c>
      <c r="Y7" s="9">
        <v>370.50652737568601</v>
      </c>
      <c r="Z7" s="10">
        <v>213.02369371528201</v>
      </c>
      <c r="AB7" s="6" t="s">
        <v>3</v>
      </c>
      <c r="AC7" s="9">
        <v>44.703536497473102</v>
      </c>
      <c r="AD7" s="9">
        <v>0.52295933845501696</v>
      </c>
      <c r="AE7" s="9">
        <v>0.47319583081011402</v>
      </c>
      <c r="AF7" s="9">
        <v>0.60225910118135195</v>
      </c>
      <c r="AG7" s="9">
        <v>0.29636807811024202</v>
      </c>
      <c r="AH7" s="9">
        <v>0.40326811784557798</v>
      </c>
      <c r="AI7" s="9">
        <v>297.18138915335101</v>
      </c>
      <c r="AJ7" s="9">
        <v>335.54759792142897</v>
      </c>
      <c r="AK7" s="9">
        <v>288.51652299315799</v>
      </c>
      <c r="AL7" s="9">
        <v>1208.2454798436099</v>
      </c>
      <c r="AM7" s="10">
        <v>579.34122188327797</v>
      </c>
    </row>
    <row r="8" spans="2:39" x14ac:dyDescent="0.25">
      <c r="B8" s="6" t="s">
        <v>5</v>
      </c>
      <c r="C8" s="9">
        <v>11.4004329478607</v>
      </c>
      <c r="D8" s="9">
        <v>0.66608826633995</v>
      </c>
      <c r="E8" s="9">
        <v>0.68830426797365196</v>
      </c>
      <c r="F8" s="9">
        <v>0.74868180425902797</v>
      </c>
      <c r="G8" s="9">
        <v>0.79399771733784497</v>
      </c>
      <c r="H8" s="9">
        <v>0.85933056947575304</v>
      </c>
      <c r="I8" s="9">
        <v>228.57302305900399</v>
      </c>
      <c r="J8" s="9">
        <v>196.31485547373299</v>
      </c>
      <c r="K8" s="9">
        <v>176.689274464975</v>
      </c>
      <c r="L8" s="9">
        <v>71.585797155890603</v>
      </c>
      <c r="M8" s="10">
        <v>60.483127268173902</v>
      </c>
      <c r="N8" s="11"/>
      <c r="O8" s="6" t="s">
        <v>5</v>
      </c>
      <c r="P8" s="9">
        <v>24.981764343216401</v>
      </c>
      <c r="Q8" s="9">
        <v>0.61256726545181595</v>
      </c>
      <c r="R8" s="9">
        <v>0.60177546877837396</v>
      </c>
      <c r="S8" s="9">
        <v>0.69754773303475004</v>
      </c>
      <c r="T8" s="9">
        <v>0.516409821559075</v>
      </c>
      <c r="U8" s="9">
        <v>0.62978061563676502</v>
      </c>
      <c r="V8" s="9">
        <v>251.773606820335</v>
      </c>
      <c r="W8" s="9">
        <v>239.95482542211499</v>
      </c>
      <c r="X8" s="9">
        <v>236.19379624052499</v>
      </c>
      <c r="Y8" s="9">
        <v>367.72070129079401</v>
      </c>
      <c r="Z8" s="10">
        <v>202.13552157477301</v>
      </c>
      <c r="AB8" s="6" t="s">
        <v>5</v>
      </c>
      <c r="AC8" s="9">
        <v>44.954260411842597</v>
      </c>
      <c r="AD8" s="9">
        <v>0.50190337724188805</v>
      </c>
      <c r="AE8" s="9">
        <v>0.45612925328517001</v>
      </c>
      <c r="AF8" s="9">
        <v>0.58091691092228404</v>
      </c>
      <c r="AG8" s="9">
        <v>0.30102612561019798</v>
      </c>
      <c r="AH8" s="9">
        <v>0.400820902571978</v>
      </c>
      <c r="AI8" s="9">
        <v>338.08763328389398</v>
      </c>
      <c r="AJ8" s="9">
        <v>370.37142030599898</v>
      </c>
      <c r="AK8" s="9">
        <v>329.30254769507098</v>
      </c>
      <c r="AL8" s="9">
        <v>1169.6549461035399</v>
      </c>
      <c r="AM8" s="10">
        <v>549.88261086391901</v>
      </c>
    </row>
    <row r="9" spans="2:39" x14ac:dyDescent="0.25">
      <c r="B9" s="6" t="s">
        <v>6</v>
      </c>
      <c r="C9" s="9">
        <v>10.634600064964999</v>
      </c>
      <c r="D9" s="9">
        <v>0.63203950607248804</v>
      </c>
      <c r="E9" s="9">
        <v>0.66478343680616903</v>
      </c>
      <c r="F9" s="9">
        <v>0.72098176898108601</v>
      </c>
      <c r="G9" s="9">
        <v>0.78336660026186899</v>
      </c>
      <c r="H9" s="9">
        <v>0.84081797511899703</v>
      </c>
      <c r="I9" s="9">
        <v>266.19991019056403</v>
      </c>
      <c r="J9" s="9">
        <v>204.52010889394001</v>
      </c>
      <c r="K9" s="9">
        <v>163.813651897764</v>
      </c>
      <c r="L9" s="9">
        <v>70.280328495281694</v>
      </c>
      <c r="M9" s="10">
        <v>49.901792518614897</v>
      </c>
      <c r="N9" s="11"/>
      <c r="O9" s="6" t="s">
        <v>6</v>
      </c>
      <c r="P9" s="9">
        <v>24.1695049162632</v>
      </c>
      <c r="Q9" s="9">
        <v>0.58402947346843803</v>
      </c>
      <c r="R9" s="9">
        <v>0.58429963257860595</v>
      </c>
      <c r="S9" s="9">
        <v>0.68614357990478003</v>
      </c>
      <c r="T9" s="9">
        <v>0.48457918129896599</v>
      </c>
      <c r="U9" s="9">
        <v>0.60156816654430301</v>
      </c>
      <c r="V9" s="9">
        <v>294.445519567014</v>
      </c>
      <c r="W9" s="9">
        <v>253.31689345708</v>
      </c>
      <c r="X9" s="9">
        <v>221.980796756497</v>
      </c>
      <c r="Y9" s="9">
        <v>375.45392193055699</v>
      </c>
      <c r="Z9" s="10">
        <v>192.444265257349</v>
      </c>
      <c r="AB9" s="6" t="s">
        <v>6</v>
      </c>
      <c r="AC9" s="9">
        <v>45.789131091949201</v>
      </c>
      <c r="AD9" s="9">
        <v>0.47555140872783402</v>
      </c>
      <c r="AE9" s="9">
        <v>0.44481590085289902</v>
      </c>
      <c r="AF9" s="9">
        <v>0.59407992414126998</v>
      </c>
      <c r="AG9" s="9">
        <v>0.276647545623603</v>
      </c>
      <c r="AH9" s="9">
        <v>0.37397730868046197</v>
      </c>
      <c r="AI9" s="9">
        <v>394.45353117315699</v>
      </c>
      <c r="AJ9" s="9">
        <v>394.15260479746399</v>
      </c>
      <c r="AK9" s="9">
        <v>294.554853919339</v>
      </c>
      <c r="AL9" s="9">
        <v>1301.55559873316</v>
      </c>
      <c r="AM9" s="10">
        <v>588.53095295151297</v>
      </c>
    </row>
    <row r="10" spans="2:39" x14ac:dyDescent="0.25">
      <c r="B10" s="6" t="s">
        <v>7</v>
      </c>
      <c r="C10" s="9">
        <v>9.9667563894735594</v>
      </c>
      <c r="D10" s="9">
        <v>0.78503675776452997</v>
      </c>
      <c r="E10" s="9">
        <v>0.81879339033134402</v>
      </c>
      <c r="F10" s="9">
        <v>0.88535687507068395</v>
      </c>
      <c r="G10" s="9">
        <v>0.79444193864752499</v>
      </c>
      <c r="H10" s="9">
        <v>0.88886331790403295</v>
      </c>
      <c r="I10" s="9">
        <v>345.733024181622</v>
      </c>
      <c r="J10" s="9">
        <v>241.91480625125399</v>
      </c>
      <c r="K10" s="9">
        <v>162.46448533364401</v>
      </c>
      <c r="L10" s="9">
        <v>67.200637733348003</v>
      </c>
      <c r="M10" s="10">
        <v>45.396104947506799</v>
      </c>
      <c r="N10" s="11"/>
      <c r="O10" s="6" t="s">
        <v>7</v>
      </c>
      <c r="P10" s="9">
        <v>22.380695469869298</v>
      </c>
      <c r="Q10" s="9">
        <v>0.72248736556152304</v>
      </c>
      <c r="R10" s="9">
        <v>0.71742687276895201</v>
      </c>
      <c r="S10" s="9">
        <v>0.80405106632818701</v>
      </c>
      <c r="T10" s="9">
        <v>0.55792699983497995</v>
      </c>
      <c r="U10" s="9">
        <v>0.67556994202630505</v>
      </c>
      <c r="V10" s="9">
        <v>385.799053546717</v>
      </c>
      <c r="W10" s="9">
        <v>293.126918435329</v>
      </c>
      <c r="X10" s="9">
        <v>252.67276550454099</v>
      </c>
      <c r="Y10" s="9">
        <v>352.56583830415599</v>
      </c>
      <c r="Z10" s="10">
        <v>194.57886714896</v>
      </c>
      <c r="AB10" s="6" t="s">
        <v>7</v>
      </c>
      <c r="AC10" s="9">
        <v>40.999710616875298</v>
      </c>
      <c r="AD10" s="9">
        <v>0.60520739066052698</v>
      </c>
      <c r="AE10" s="9">
        <v>0.56426876471273002</v>
      </c>
      <c r="AF10" s="9">
        <v>0.69523928157853399</v>
      </c>
      <c r="AG10" s="9">
        <v>0.36983986347029801</v>
      </c>
      <c r="AH10" s="9">
        <v>0.47324794675672199</v>
      </c>
      <c r="AI10" s="9">
        <v>521.586831259728</v>
      </c>
      <c r="AJ10" s="9">
        <v>438.14240840409002</v>
      </c>
      <c r="AK10" s="9">
        <v>357.101009708486</v>
      </c>
      <c r="AL10" s="9">
        <v>1187.5392495299</v>
      </c>
      <c r="AM10" s="10">
        <v>605.55021448479397</v>
      </c>
    </row>
    <row r="11" spans="2:39" x14ac:dyDescent="0.25">
      <c r="B11" s="6" t="s">
        <v>8</v>
      </c>
      <c r="C11" s="9">
        <v>14.499601879663</v>
      </c>
      <c r="D11" s="9">
        <v>0.54214475596826905</v>
      </c>
      <c r="E11" s="9">
        <v>0.59595570878871396</v>
      </c>
      <c r="F11" s="9">
        <v>0.67720310042437004</v>
      </c>
      <c r="G11" s="9">
        <v>0.94487324558680696</v>
      </c>
      <c r="H11" s="9">
        <v>0.92723943851552004</v>
      </c>
      <c r="I11" s="9">
        <v>794.48646705655995</v>
      </c>
      <c r="J11" s="9">
        <v>685.010351832781</v>
      </c>
      <c r="K11" s="9">
        <v>591.57252219868997</v>
      </c>
      <c r="L11" s="9">
        <v>78.326148578485004</v>
      </c>
      <c r="M11" s="10">
        <v>121.998987484968</v>
      </c>
      <c r="N11" s="11"/>
      <c r="O11" s="6" t="s">
        <v>8</v>
      </c>
      <c r="P11" s="9">
        <v>26.530279800692501</v>
      </c>
      <c r="Q11" s="9">
        <v>0.529316848847458</v>
      </c>
      <c r="R11" s="9">
        <v>0.56263665191545997</v>
      </c>
      <c r="S11" s="9">
        <v>0.64552463086079703</v>
      </c>
      <c r="T11" s="9">
        <v>0.79658043366914</v>
      </c>
      <c r="U11" s="9">
        <v>0.820207839740551</v>
      </c>
      <c r="V11" s="9">
        <v>820.70253646889103</v>
      </c>
      <c r="W11" s="9">
        <v>745.72812568139602</v>
      </c>
      <c r="X11" s="9">
        <v>763.51427559838703</v>
      </c>
      <c r="Y11" s="9">
        <v>403.497924236242</v>
      </c>
      <c r="Z11" s="10">
        <v>315.44089092687199</v>
      </c>
      <c r="AB11" s="6" t="s">
        <v>8</v>
      </c>
      <c r="AC11" s="9">
        <v>46.329530979294901</v>
      </c>
      <c r="AD11" s="9">
        <v>0.48821587735890998</v>
      </c>
      <c r="AE11" s="9">
        <v>0.49954423092336298</v>
      </c>
      <c r="AF11" s="9">
        <v>0.59247049426695997</v>
      </c>
      <c r="AG11" s="9">
        <v>0.58009763862851704</v>
      </c>
      <c r="AH11" s="9">
        <v>0.63787762109911705</v>
      </c>
      <c r="AI11" s="9">
        <v>921.98760154834895</v>
      </c>
      <c r="AJ11" s="9">
        <v>914.17215993851505</v>
      </c>
      <c r="AK11" s="9">
        <v>911.90540000820295</v>
      </c>
      <c r="AL11" s="9">
        <v>1278.63082708877</v>
      </c>
      <c r="AM11" s="10">
        <v>775.34100383633097</v>
      </c>
    </row>
    <row r="12" spans="2:39" x14ac:dyDescent="0.25">
      <c r="B12" s="6" t="s">
        <v>9</v>
      </c>
      <c r="C12" s="9">
        <v>13.196701264169301</v>
      </c>
      <c r="D12" s="9">
        <v>0.50082946677785201</v>
      </c>
      <c r="E12" s="9">
        <v>0.53195943541312596</v>
      </c>
      <c r="F12" s="9">
        <v>0.65605317662904805</v>
      </c>
      <c r="G12" s="9">
        <v>0.88482201444708597</v>
      </c>
      <c r="H12" s="9">
        <v>0.87010871589454797</v>
      </c>
      <c r="I12" s="9">
        <v>433.90024028341702</v>
      </c>
      <c r="J12" s="9">
        <v>391.49503781279401</v>
      </c>
      <c r="K12" s="9">
        <v>332.68534530216698</v>
      </c>
      <c r="L12" s="9">
        <v>75.693529618763193</v>
      </c>
      <c r="M12" s="10">
        <v>91.898282178656004</v>
      </c>
      <c r="N12" s="11"/>
      <c r="O12" s="6" t="s">
        <v>9</v>
      </c>
      <c r="P12" s="9">
        <v>25.244250208102599</v>
      </c>
      <c r="Q12" s="9">
        <v>0.47568921038744399</v>
      </c>
      <c r="R12" s="9">
        <v>0.48660349141173298</v>
      </c>
      <c r="S12" s="9">
        <v>0.58324469646973698</v>
      </c>
      <c r="T12" s="9">
        <v>0.637212477424417</v>
      </c>
      <c r="U12" s="9">
        <v>0.69541317032184902</v>
      </c>
      <c r="V12" s="9">
        <v>460.91127432248902</v>
      </c>
      <c r="W12" s="9">
        <v>437.394438291634</v>
      </c>
      <c r="X12" s="9">
        <v>468.52768008842702</v>
      </c>
      <c r="Y12" s="9">
        <v>390.15359356480798</v>
      </c>
      <c r="Z12" s="10">
        <v>263.00588294980798</v>
      </c>
      <c r="AB12" s="6" t="s">
        <v>9</v>
      </c>
      <c r="AC12" s="9">
        <v>44.156065886325301</v>
      </c>
      <c r="AD12" s="9">
        <v>0.40846668195868902</v>
      </c>
      <c r="AE12" s="9">
        <v>0.40089032818766202</v>
      </c>
      <c r="AF12" s="9">
        <v>0.46680854929344801</v>
      </c>
      <c r="AG12" s="9">
        <v>0.38734804370096698</v>
      </c>
      <c r="AH12" s="9">
        <v>0.46513391039494301</v>
      </c>
      <c r="AI12" s="9">
        <v>556.20857809642803</v>
      </c>
      <c r="AJ12" s="9">
        <v>570.20115154694599</v>
      </c>
      <c r="AK12" s="9">
        <v>688.71322724593699</v>
      </c>
      <c r="AL12" s="9">
        <v>1226.8546835836501</v>
      </c>
      <c r="AM12" s="10">
        <v>662.57638875395799</v>
      </c>
    </row>
    <row r="13" spans="2:39" x14ac:dyDescent="0.25">
      <c r="B13" s="6" t="s">
        <v>10</v>
      </c>
      <c r="C13" s="9">
        <v>9.1000059060747898</v>
      </c>
      <c r="D13" s="9">
        <v>0.75744512718923196</v>
      </c>
      <c r="E13" s="9">
        <v>0.76658156117683096</v>
      </c>
      <c r="F13" s="9">
        <v>0.86688207742117795</v>
      </c>
      <c r="G13" s="9">
        <v>0.74754905326564502</v>
      </c>
      <c r="H13" s="9">
        <v>0.86355174552843506</v>
      </c>
      <c r="I13" s="9">
        <v>183.76276060388199</v>
      </c>
      <c r="J13" s="9">
        <v>136.38622590959</v>
      </c>
      <c r="K13" s="9">
        <v>123.66150694188001</v>
      </c>
      <c r="L13" s="9">
        <v>65.983136983136902</v>
      </c>
      <c r="M13" s="10">
        <v>46.799316930158</v>
      </c>
      <c r="N13" s="11"/>
      <c r="O13" s="6" t="s">
        <v>10</v>
      </c>
      <c r="P13" s="9">
        <v>20.860696429865399</v>
      </c>
      <c r="Q13" s="9">
        <v>0.68447080576745301</v>
      </c>
      <c r="R13" s="9">
        <v>0.65850718849035506</v>
      </c>
      <c r="S13" s="9">
        <v>0.70766104307882305</v>
      </c>
      <c r="T13" s="9">
        <v>0.43416613557445799</v>
      </c>
      <c r="U13" s="9">
        <v>0.60511474632459195</v>
      </c>
      <c r="V13" s="9">
        <v>226.88821100036</v>
      </c>
      <c r="W13" s="9">
        <v>173.07337819487299</v>
      </c>
      <c r="X13" s="9">
        <v>228.10371262707699</v>
      </c>
      <c r="Y13" s="9">
        <v>361.01670541857402</v>
      </c>
      <c r="Z13" s="10">
        <v>209.37493496371999</v>
      </c>
      <c r="AB13" s="6" t="s">
        <v>10</v>
      </c>
      <c r="AC13" s="9">
        <v>39.7352204111723</v>
      </c>
      <c r="AD13" s="9">
        <v>0.535536360353708</v>
      </c>
      <c r="AE13" s="9">
        <v>0.48313821902975801</v>
      </c>
      <c r="AF13" s="9">
        <v>0.52068570626312205</v>
      </c>
      <c r="AG13" s="9">
        <v>0.22564523304758499</v>
      </c>
      <c r="AH13" s="9">
        <v>0.357624366264717</v>
      </c>
      <c r="AI13" s="9">
        <v>380.27542567729398</v>
      </c>
      <c r="AJ13" s="9">
        <v>289.02769628003199</v>
      </c>
      <c r="AK13" s="9">
        <v>471.25995729734001</v>
      </c>
      <c r="AL13" s="9">
        <v>1238.51585805791</v>
      </c>
      <c r="AM13" s="10">
        <v>654.36209825929404</v>
      </c>
    </row>
    <row r="14" spans="2:39" x14ac:dyDescent="0.25">
      <c r="B14" s="6" t="s">
        <v>11</v>
      </c>
      <c r="C14" s="9">
        <v>10.3791437929554</v>
      </c>
      <c r="D14" s="9">
        <v>0.73196255646893804</v>
      </c>
      <c r="E14" s="9">
        <v>0.739411145626787</v>
      </c>
      <c r="F14" s="9">
        <v>0.84060039667847597</v>
      </c>
      <c r="G14" s="9">
        <v>0.71141764595752499</v>
      </c>
      <c r="H14" s="9">
        <v>0.82203692285200602</v>
      </c>
      <c r="I14" s="9">
        <v>263.88594201678302</v>
      </c>
      <c r="J14" s="9">
        <v>247.85420215326701</v>
      </c>
      <c r="K14" s="9">
        <v>168.226432039516</v>
      </c>
      <c r="L14" s="9">
        <v>68.577377521302694</v>
      </c>
      <c r="M14" s="10">
        <v>49.917247945285297</v>
      </c>
      <c r="N14" s="11"/>
      <c r="O14" s="6" t="s">
        <v>11</v>
      </c>
      <c r="P14" s="9">
        <v>23.957902178739999</v>
      </c>
      <c r="Q14" s="9">
        <v>0.64736861080908603</v>
      </c>
      <c r="R14" s="9">
        <v>0.62134943683016597</v>
      </c>
      <c r="S14" s="9">
        <v>0.64880057698230897</v>
      </c>
      <c r="T14" s="9">
        <v>0.41676360609412899</v>
      </c>
      <c r="U14" s="9">
        <v>0.551170514384004</v>
      </c>
      <c r="V14" s="9">
        <v>291.590982787244</v>
      </c>
      <c r="W14" s="9">
        <v>285.91348933404998</v>
      </c>
      <c r="X14" s="9">
        <v>287.61028533925702</v>
      </c>
      <c r="Y14" s="9">
        <v>350.70050496218698</v>
      </c>
      <c r="Z14" s="10">
        <v>192.34577928035799</v>
      </c>
      <c r="AB14" s="6" t="s">
        <v>11</v>
      </c>
      <c r="AC14" s="9">
        <v>44.2286262877426</v>
      </c>
      <c r="AD14" s="9">
        <v>0.49487356484598799</v>
      </c>
      <c r="AE14" s="9">
        <v>0.42792996438572001</v>
      </c>
      <c r="AF14" s="9">
        <v>0.448350313997945</v>
      </c>
      <c r="AG14" s="9">
        <v>0.23684435285327399</v>
      </c>
      <c r="AH14" s="9">
        <v>0.32616394812350902</v>
      </c>
      <c r="AI14" s="9">
        <v>389.43341688201502</v>
      </c>
      <c r="AJ14" s="9">
        <v>408.28680729615297</v>
      </c>
      <c r="AK14" s="9">
        <v>493.68101674643702</v>
      </c>
      <c r="AL14" s="9">
        <v>1147.1526307040299</v>
      </c>
      <c r="AM14" s="10">
        <v>566.54976327873499</v>
      </c>
    </row>
    <row r="15" spans="2:39" x14ac:dyDescent="0.25">
      <c r="B15" s="6" t="s">
        <v>12</v>
      </c>
      <c r="C15" s="9">
        <v>10.370018845666801</v>
      </c>
      <c r="D15" s="9">
        <v>0.80386976294289303</v>
      </c>
      <c r="E15" s="9">
        <v>0.80830306631132098</v>
      </c>
      <c r="F15" s="9">
        <v>0.85218175359790904</v>
      </c>
      <c r="G15" s="9">
        <v>0.76712155186512399</v>
      </c>
      <c r="H15" s="9">
        <v>0.85813332135455</v>
      </c>
      <c r="I15" s="9">
        <v>97.596416689874602</v>
      </c>
      <c r="J15" s="9">
        <v>89.534169683702302</v>
      </c>
      <c r="K15" s="9">
        <v>96.806877330241804</v>
      </c>
      <c r="L15" s="9">
        <v>65.372070129079404</v>
      </c>
      <c r="M15" s="10">
        <v>41.518312705228503</v>
      </c>
      <c r="N15" s="11"/>
      <c r="O15" s="6" t="s">
        <v>12</v>
      </c>
      <c r="P15" s="9">
        <v>24.9607978362179</v>
      </c>
      <c r="Q15" s="9">
        <v>0.73041292582904604</v>
      </c>
      <c r="R15" s="9">
        <v>0.70445043732278001</v>
      </c>
      <c r="S15" s="9">
        <v>0.76789088370754999</v>
      </c>
      <c r="T15" s="9">
        <v>0.43988872135473001</v>
      </c>
      <c r="U15" s="9">
        <v>0.59597066020985801</v>
      </c>
      <c r="V15" s="9">
        <v>118.895866391193</v>
      </c>
      <c r="W15" s="9">
        <v>127.332873491752</v>
      </c>
      <c r="X15" s="9">
        <v>138.38825093965201</v>
      </c>
      <c r="Y15" s="9">
        <v>354.64675531030599</v>
      </c>
      <c r="Z15" s="10">
        <v>169.87520374436201</v>
      </c>
      <c r="AB15" s="6" t="s">
        <v>12</v>
      </c>
      <c r="AC15" s="9">
        <v>46.412866789838503</v>
      </c>
      <c r="AD15" s="9">
        <v>0.58302469892105402</v>
      </c>
      <c r="AE15" s="9">
        <v>0.51092636936932001</v>
      </c>
      <c r="AF15" s="9">
        <v>0.63357610471737502</v>
      </c>
      <c r="AG15" s="9">
        <v>0.21773844777881701</v>
      </c>
      <c r="AH15" s="9">
        <v>0.344196590839071</v>
      </c>
      <c r="AI15" s="9">
        <v>191.18146255529399</v>
      </c>
      <c r="AJ15" s="9">
        <v>249.188548001632</v>
      </c>
      <c r="AK15" s="9">
        <v>213.484452820901</v>
      </c>
      <c r="AL15" s="9">
        <v>1203.9364533476601</v>
      </c>
      <c r="AM15" s="10">
        <v>501.57200406733102</v>
      </c>
    </row>
    <row r="16" spans="2:39" x14ac:dyDescent="0.25">
      <c r="B16" s="6" t="s">
        <v>13</v>
      </c>
      <c r="C16" s="9">
        <v>10.1921951007064</v>
      </c>
      <c r="D16" s="9">
        <v>0.65869437388882401</v>
      </c>
      <c r="E16" s="9">
        <v>0.66884686545731797</v>
      </c>
      <c r="F16" s="9">
        <v>0.75387041593197901</v>
      </c>
      <c r="G16" s="9">
        <v>0.84708037135329095</v>
      </c>
      <c r="H16" s="9">
        <v>0.903525971709772</v>
      </c>
      <c r="I16" s="9">
        <v>243.07101637942699</v>
      </c>
      <c r="J16" s="9">
        <v>226.64707482464399</v>
      </c>
      <c r="K16" s="9">
        <v>184.58153552546</v>
      </c>
      <c r="L16" s="9">
        <v>68.072715418509802</v>
      </c>
      <c r="M16" s="10">
        <v>54.592038479888899</v>
      </c>
      <c r="N16" s="11"/>
      <c r="O16" s="6" t="s">
        <v>13</v>
      </c>
      <c r="P16" s="9">
        <v>22.108092400621199</v>
      </c>
      <c r="Q16" s="9">
        <v>0.61464280656657</v>
      </c>
      <c r="R16" s="9">
        <v>0.598966516418446</v>
      </c>
      <c r="S16" s="9">
        <v>0.69552831761338096</v>
      </c>
      <c r="T16" s="9">
        <v>0.57520812381320696</v>
      </c>
      <c r="U16" s="9">
        <v>0.69849391840693897</v>
      </c>
      <c r="V16" s="9">
        <v>281.416163107751</v>
      </c>
      <c r="W16" s="9">
        <v>264.59335539709298</v>
      </c>
      <c r="X16" s="9">
        <v>253.55562895749799</v>
      </c>
      <c r="Y16" s="9">
        <v>360.46457384775101</v>
      </c>
      <c r="Z16" s="10">
        <v>213.197714608929</v>
      </c>
      <c r="AB16" s="6" t="s">
        <v>13</v>
      </c>
      <c r="AC16" s="9">
        <v>40.733463320203199</v>
      </c>
      <c r="AD16" s="9">
        <v>0.52131075318751197</v>
      </c>
      <c r="AE16" s="9">
        <v>0.49112155289736098</v>
      </c>
      <c r="AF16" s="9">
        <v>0.60900584486398501</v>
      </c>
      <c r="AG16" s="9">
        <v>0.32101719100848303</v>
      </c>
      <c r="AH16" s="9">
        <v>0.44581196775201198</v>
      </c>
      <c r="AI16" s="9">
        <v>418.81881162254899</v>
      </c>
      <c r="AJ16" s="9">
        <v>378.44250145184702</v>
      </c>
      <c r="AK16" s="9">
        <v>363.29778736320702</v>
      </c>
      <c r="AL16" s="9">
        <v>1239.13721197833</v>
      </c>
      <c r="AM16" s="10">
        <v>652.93663685252397</v>
      </c>
    </row>
    <row r="17" spans="2:39" x14ac:dyDescent="0.25">
      <c r="B17" s="6" t="s">
        <v>14</v>
      </c>
      <c r="C17" s="9">
        <v>9.5258369529833899</v>
      </c>
      <c r="D17" s="9">
        <v>0.83170965280491005</v>
      </c>
      <c r="E17" s="9">
        <v>0.82901958852981195</v>
      </c>
      <c r="F17" s="9">
        <v>0.88668079750595297</v>
      </c>
      <c r="G17" s="9">
        <v>0.69152598566817203</v>
      </c>
      <c r="H17" s="9">
        <v>0.82192855491081596</v>
      </c>
      <c r="I17" s="9">
        <v>65.299728196924406</v>
      </c>
      <c r="J17" s="9">
        <v>47.9379019565935</v>
      </c>
      <c r="K17" s="9">
        <v>50.808714537686498</v>
      </c>
      <c r="L17" s="9">
        <v>62.335304391379097</v>
      </c>
      <c r="M17" s="10">
        <v>35.359833593478399</v>
      </c>
      <c r="N17" s="11"/>
      <c r="O17" s="6" t="s">
        <v>14</v>
      </c>
      <c r="P17" s="9">
        <v>22.449166102874699</v>
      </c>
      <c r="Q17" s="9">
        <v>0.742048268402142</v>
      </c>
      <c r="R17" s="9">
        <v>0.70155912562184997</v>
      </c>
      <c r="S17" s="9">
        <v>0.80488943587595496</v>
      </c>
      <c r="T17" s="9">
        <v>0.36215144859724302</v>
      </c>
      <c r="U17" s="9">
        <v>0.54620279560595197</v>
      </c>
      <c r="V17" s="9">
        <v>95.347940319902904</v>
      </c>
      <c r="W17" s="9">
        <v>85.192349790480606</v>
      </c>
      <c r="X17" s="9">
        <v>88.633316278176096</v>
      </c>
      <c r="Y17" s="9">
        <v>334.541099690632</v>
      </c>
      <c r="Z17" s="10">
        <v>159.97399412352601</v>
      </c>
      <c r="AB17" s="6" t="s">
        <v>14</v>
      </c>
      <c r="AC17" s="9">
        <v>41.560492699965302</v>
      </c>
      <c r="AD17" s="9">
        <v>0.56383857319404695</v>
      </c>
      <c r="AE17" s="9">
        <v>0.48584467954834598</v>
      </c>
      <c r="AF17" s="9">
        <v>0.68571902916498595</v>
      </c>
      <c r="AG17" s="9">
        <v>0.164067224119404</v>
      </c>
      <c r="AH17" s="9">
        <v>0.30204438074517698</v>
      </c>
      <c r="AI17" s="9">
        <v>211.809245622329</v>
      </c>
      <c r="AJ17" s="9">
        <v>198.47371023071901</v>
      </c>
      <c r="AK17" s="9">
        <v>167.991461626975</v>
      </c>
      <c r="AL17" s="9">
        <v>1160.3919080834901</v>
      </c>
      <c r="AM17" s="10">
        <v>541.09755334054398</v>
      </c>
    </row>
    <row r="18" spans="2:39" x14ac:dyDescent="0.25">
      <c r="B18" s="6" t="s">
        <v>15</v>
      </c>
      <c r="C18" s="9">
        <v>10.842021993517401</v>
      </c>
      <c r="D18" s="9">
        <v>0.68236563582889997</v>
      </c>
      <c r="E18" s="9">
        <v>0.70655626557125395</v>
      </c>
      <c r="F18" s="9">
        <v>0.77656634044521</v>
      </c>
      <c r="G18" s="9">
        <v>0.83385188158375501</v>
      </c>
      <c r="H18" s="9">
        <v>0.88450293537778002</v>
      </c>
      <c r="I18" s="9">
        <v>248.069243938402</v>
      </c>
      <c r="J18" s="9">
        <v>218.983091646643</v>
      </c>
      <c r="K18" s="9">
        <v>189.98713954788701</v>
      </c>
      <c r="L18" s="9">
        <v>70.399604493062398</v>
      </c>
      <c r="M18" s="10">
        <v>54.472473192099301</v>
      </c>
      <c r="O18" s="6" t="s">
        <v>15</v>
      </c>
      <c r="P18" s="9">
        <v>24.779886479772198</v>
      </c>
      <c r="Q18" s="9">
        <v>0.63930813140201004</v>
      </c>
      <c r="R18" s="9">
        <v>0.63144163202619297</v>
      </c>
      <c r="S18" s="9">
        <v>0.71073934422029195</v>
      </c>
      <c r="T18" s="9">
        <v>0.55777553157404003</v>
      </c>
      <c r="U18" s="9">
        <v>0.66925500754937095</v>
      </c>
      <c r="V18" s="9">
        <v>270.53338816890198</v>
      </c>
      <c r="W18" s="9">
        <v>264.38053510016101</v>
      </c>
      <c r="X18" s="9">
        <v>268.11591677946802</v>
      </c>
      <c r="Y18" s="9">
        <v>364.82500976893499</v>
      </c>
      <c r="Z18" s="10">
        <v>197.43916166346</v>
      </c>
      <c r="AB18" s="6" t="s">
        <v>15</v>
      </c>
      <c r="AC18" s="9">
        <v>45.089419044531297</v>
      </c>
      <c r="AD18" s="9">
        <v>0.53481273722492095</v>
      </c>
      <c r="AE18" s="9">
        <v>0.49193351343214597</v>
      </c>
      <c r="AF18" s="9">
        <v>0.59861876484039001</v>
      </c>
      <c r="AG18" s="9">
        <v>0.324862487098526</v>
      </c>
      <c r="AH18" s="9">
        <v>0.43110854059909598</v>
      </c>
      <c r="AI18" s="9">
        <v>350.45860886047802</v>
      </c>
      <c r="AJ18" s="9">
        <v>393.42193379576503</v>
      </c>
      <c r="AK18" s="9">
        <v>358.192520342053</v>
      </c>
      <c r="AL18" s="9">
        <v>1153.4773975988901</v>
      </c>
      <c r="AM18" s="10">
        <v>543.37031927686098</v>
      </c>
    </row>
    <row r="19" spans="2:39" x14ac:dyDescent="0.25">
      <c r="B19" s="6" t="s">
        <v>16</v>
      </c>
      <c r="C19" s="9">
        <v>12.573724711456601</v>
      </c>
      <c r="D19" s="9">
        <v>0.518903139475547</v>
      </c>
      <c r="E19" s="9">
        <v>0.53080776623368198</v>
      </c>
      <c r="F19" s="9">
        <v>0.60145358697845197</v>
      </c>
      <c r="G19" s="9">
        <v>0.85123093713203202</v>
      </c>
      <c r="H19" s="9">
        <v>0.87171259954771296</v>
      </c>
      <c r="I19" s="9">
        <v>471.17505715636503</v>
      </c>
      <c r="J19" s="9">
        <v>472.28065016850002</v>
      </c>
      <c r="K19" s="9">
        <v>352.85532045345099</v>
      </c>
      <c r="L19" s="9">
        <v>76.2230987277716</v>
      </c>
      <c r="M19" s="10">
        <v>84.117007014203196</v>
      </c>
      <c r="O19" s="6" t="s">
        <v>16</v>
      </c>
      <c r="P19" s="9">
        <v>25.629829933924199</v>
      </c>
      <c r="Q19" s="9">
        <v>0.484563363362221</v>
      </c>
      <c r="R19" s="9">
        <v>0.48225602305765602</v>
      </c>
      <c r="S19" s="9">
        <v>0.57615746949887203</v>
      </c>
      <c r="T19" s="9">
        <v>0.59912320046265899</v>
      </c>
      <c r="U19" s="9">
        <v>0.66964056993564902</v>
      </c>
      <c r="V19" s="9">
        <v>492.50921086435102</v>
      </c>
      <c r="W19" s="9">
        <v>505.95981891308901</v>
      </c>
      <c r="X19" s="9">
        <v>443.51771901304602</v>
      </c>
      <c r="Y19" s="9">
        <v>380.14996232753202</v>
      </c>
      <c r="Z19" s="10">
        <v>257.16028393598401</v>
      </c>
      <c r="AB19" s="6" t="s">
        <v>16</v>
      </c>
      <c r="AC19" s="9">
        <v>43.9364725299246</v>
      </c>
      <c r="AD19" s="9">
        <v>0.41244365986007397</v>
      </c>
      <c r="AE19" s="9">
        <v>0.37927982084676498</v>
      </c>
      <c r="AF19" s="9">
        <v>0.49395567333754697</v>
      </c>
      <c r="AG19" s="9">
        <v>0.37038951736801001</v>
      </c>
      <c r="AH19" s="9">
        <v>0.44039302704943001</v>
      </c>
      <c r="AI19" s="9">
        <v>575.63564571041195</v>
      </c>
      <c r="AJ19" s="9">
        <v>627.53407037519105</v>
      </c>
      <c r="AK19" s="9">
        <v>545.86730871777604</v>
      </c>
      <c r="AL19" s="9">
        <v>1138.6532708121399</v>
      </c>
      <c r="AM19" s="10">
        <v>628.10950058613605</v>
      </c>
    </row>
    <row r="20" spans="2:39" x14ac:dyDescent="0.25">
      <c r="B20" s="6" t="s">
        <v>17</v>
      </c>
      <c r="C20" s="9">
        <v>10.8589512943953</v>
      </c>
      <c r="D20" s="9">
        <v>0.72697161937880295</v>
      </c>
      <c r="E20" s="9">
        <v>0.73581399653290402</v>
      </c>
      <c r="F20" s="9">
        <v>0.81694412862183796</v>
      </c>
      <c r="G20" s="9">
        <v>0.78421405233292996</v>
      </c>
      <c r="H20" s="9">
        <v>0.87350613645897301</v>
      </c>
      <c r="I20" s="9">
        <v>197.87108891781699</v>
      </c>
      <c r="J20" s="9">
        <v>178.693881516311</v>
      </c>
      <c r="K20" s="9">
        <v>155.01387728490499</v>
      </c>
      <c r="L20" s="9">
        <v>67.4763915605037</v>
      </c>
      <c r="M20" s="10">
        <v>43.799062182239702</v>
      </c>
      <c r="O20" s="6" t="s">
        <v>17</v>
      </c>
      <c r="P20" s="9">
        <v>24.091315124861701</v>
      </c>
      <c r="Q20" s="9">
        <v>0.66855886781479201</v>
      </c>
      <c r="R20" s="9">
        <v>0.63963002549555104</v>
      </c>
      <c r="S20" s="9">
        <v>0.750819163226075</v>
      </c>
      <c r="T20" s="9">
        <v>0.51358538410079402</v>
      </c>
      <c r="U20" s="9">
        <v>0.64829727488294198</v>
      </c>
      <c r="V20" s="9">
        <v>220.04760331863099</v>
      </c>
      <c r="W20" s="9">
        <v>218.818885024492</v>
      </c>
      <c r="X20" s="9">
        <v>218.45787052329101</v>
      </c>
      <c r="Y20" s="9">
        <v>325.202718894307</v>
      </c>
      <c r="Z20" s="10">
        <v>162.520424090517</v>
      </c>
      <c r="AB20" s="6" t="s">
        <v>17</v>
      </c>
      <c r="AC20" s="9">
        <v>41.800483867646498</v>
      </c>
      <c r="AD20" s="9">
        <v>0.54987794531290202</v>
      </c>
      <c r="AE20" s="9">
        <v>0.47803757055151902</v>
      </c>
      <c r="AF20" s="9">
        <v>0.635645035357848</v>
      </c>
      <c r="AG20" s="9">
        <v>0.29126925935334902</v>
      </c>
      <c r="AH20" s="9">
        <v>0.40654683114758</v>
      </c>
      <c r="AI20" s="9">
        <v>314.42846656865299</v>
      </c>
      <c r="AJ20" s="9">
        <v>343.95633663857899</v>
      </c>
      <c r="AK20" s="9">
        <v>330.94001550076302</v>
      </c>
      <c r="AL20" s="9">
        <v>1048.4506080487299</v>
      </c>
      <c r="AM20" s="10">
        <v>489.39884888482999</v>
      </c>
    </row>
    <row r="21" spans="2:39" x14ac:dyDescent="0.25">
      <c r="B21" s="6" t="s">
        <v>18</v>
      </c>
      <c r="C21" s="9">
        <v>10.6878017587835</v>
      </c>
      <c r="D21" s="9">
        <v>0.74000964031008098</v>
      </c>
      <c r="E21" s="9">
        <v>0.74424290742143595</v>
      </c>
      <c r="F21" s="9">
        <v>0.81276643374685797</v>
      </c>
      <c r="G21" s="9">
        <v>0.75635842793248997</v>
      </c>
      <c r="H21" s="9">
        <v>0.85043951935664097</v>
      </c>
      <c r="I21" s="9">
        <v>124.262060047106</v>
      </c>
      <c r="J21" s="9">
        <v>120.72304367631401</v>
      </c>
      <c r="K21" s="9">
        <v>111.11661841568301</v>
      </c>
      <c r="L21" s="9">
        <v>67.332227986433594</v>
      </c>
      <c r="M21" s="10">
        <v>42.598271168364597</v>
      </c>
      <c r="O21" s="6" t="s">
        <v>18</v>
      </c>
      <c r="P21" s="9">
        <v>25.070803437254501</v>
      </c>
      <c r="Q21" s="9">
        <v>0.66266762132902801</v>
      </c>
      <c r="R21" s="9">
        <v>0.63220774094987697</v>
      </c>
      <c r="S21" s="9">
        <v>0.725139412489468</v>
      </c>
      <c r="T21" s="9">
        <v>0.44517378695976101</v>
      </c>
      <c r="U21" s="9">
        <v>0.58503975971862698</v>
      </c>
      <c r="V21" s="9">
        <v>145.878979626643</v>
      </c>
      <c r="W21" s="9">
        <v>158.33297927690401</v>
      </c>
      <c r="X21" s="9">
        <v>158.018654887813</v>
      </c>
      <c r="Y21" s="9">
        <v>356.71742626882798</v>
      </c>
      <c r="Z21" s="10">
        <v>166.641161650507</v>
      </c>
      <c r="AB21" s="6" t="s">
        <v>18</v>
      </c>
      <c r="AC21" s="9">
        <v>47.586084659924197</v>
      </c>
      <c r="AD21" s="9">
        <v>0.51377758978865795</v>
      </c>
      <c r="AE21" s="9">
        <v>0.46483187401293302</v>
      </c>
      <c r="AF21" s="9">
        <v>0.58979843050756198</v>
      </c>
      <c r="AG21" s="9">
        <v>0.22030349156766699</v>
      </c>
      <c r="AH21" s="9">
        <v>0.33093404923521602</v>
      </c>
      <c r="AI21" s="9">
        <v>218.45502080081499</v>
      </c>
      <c r="AJ21" s="9">
        <v>278.52605013352598</v>
      </c>
      <c r="AK21" s="9">
        <v>226.52906177205199</v>
      </c>
      <c r="AL21" s="9">
        <v>1234.7980561438501</v>
      </c>
      <c r="AM21" s="10">
        <v>503.15403613534397</v>
      </c>
    </row>
    <row r="22" spans="2:39" x14ac:dyDescent="0.25">
      <c r="B22" s="6" t="s">
        <v>19</v>
      </c>
      <c r="C22" s="9">
        <v>10.6165036730913</v>
      </c>
      <c r="D22" s="9">
        <v>0.61022505549021</v>
      </c>
      <c r="E22" s="9">
        <v>0.67227665488716504</v>
      </c>
      <c r="F22" s="9">
        <v>0.74173936407148799</v>
      </c>
      <c r="G22" s="9">
        <v>0.839405900977092</v>
      </c>
      <c r="H22" s="9">
        <v>0.89046826510694399</v>
      </c>
      <c r="I22" s="9">
        <v>478.43967979481999</v>
      </c>
      <c r="J22" s="9">
        <v>339.45658383041501</v>
      </c>
      <c r="K22" s="9">
        <v>305.53752026649198</v>
      </c>
      <c r="L22" s="9">
        <v>69.577528642949204</v>
      </c>
      <c r="M22" s="10">
        <v>55.315939231827002</v>
      </c>
      <c r="O22" s="6" t="s">
        <v>19</v>
      </c>
      <c r="P22" s="9">
        <v>23.505597506480001</v>
      </c>
      <c r="Q22" s="9">
        <v>0.56793696509063596</v>
      </c>
      <c r="R22" s="9">
        <v>0.59092458152918703</v>
      </c>
      <c r="S22" s="9">
        <v>0.68635229739739101</v>
      </c>
      <c r="T22" s="9">
        <v>0.606066652230006</v>
      </c>
      <c r="U22" s="9">
        <v>0.69630605882903895</v>
      </c>
      <c r="V22" s="9">
        <v>507.88051890855598</v>
      </c>
      <c r="W22" s="9">
        <v>395.11127734492197</v>
      </c>
      <c r="X22" s="9">
        <v>389.16308184532397</v>
      </c>
      <c r="Y22" s="9">
        <v>362.99262094589199</v>
      </c>
      <c r="Z22" s="10">
        <v>207.627355608664</v>
      </c>
      <c r="AB22" s="6" t="s">
        <v>19</v>
      </c>
      <c r="AC22" s="9">
        <v>42.456990685489103</v>
      </c>
      <c r="AD22" s="9">
        <v>0.48189055533395703</v>
      </c>
      <c r="AE22" s="9">
        <v>0.46934193582503297</v>
      </c>
      <c r="AF22" s="9">
        <v>0.60039375288948804</v>
      </c>
      <c r="AG22" s="9">
        <v>0.39553779323168797</v>
      </c>
      <c r="AH22" s="9">
        <v>0.48008936842289601</v>
      </c>
      <c r="AI22" s="9">
        <v>621.03778041161195</v>
      </c>
      <c r="AJ22" s="9">
        <v>560.44829156978597</v>
      </c>
      <c r="AK22" s="9">
        <v>488.44987834707399</v>
      </c>
      <c r="AL22" s="9">
        <v>1170.15259616194</v>
      </c>
      <c r="AM22" s="10">
        <v>606.66641407762904</v>
      </c>
    </row>
    <row r="23" spans="2:39" x14ac:dyDescent="0.25">
      <c r="B23" s="6" t="s">
        <v>20</v>
      </c>
      <c r="C23" s="9">
        <v>10.493033097409</v>
      </c>
      <c r="D23" s="9">
        <v>0.77132051114362998</v>
      </c>
      <c r="E23" s="9">
        <v>0.77884821649338698</v>
      </c>
      <c r="F23" s="9">
        <v>0.83006494755376103</v>
      </c>
      <c r="G23" s="9">
        <v>0.80412513612190095</v>
      </c>
      <c r="H23" s="9">
        <v>0.88059228262502998</v>
      </c>
      <c r="I23" s="9">
        <v>104.164608173953</v>
      </c>
      <c r="J23" s="9">
        <v>95.197034561520496</v>
      </c>
      <c r="K23" s="9">
        <v>96.582500545117298</v>
      </c>
      <c r="L23" s="9">
        <v>65.717197427477799</v>
      </c>
      <c r="M23" s="10">
        <v>40.664989216391</v>
      </c>
      <c r="O23" s="6" t="s">
        <v>20</v>
      </c>
      <c r="P23" s="9">
        <v>24.830138449272699</v>
      </c>
      <c r="Q23" s="9">
        <v>0.71223377617086503</v>
      </c>
      <c r="R23" s="9">
        <v>0.68984555351990695</v>
      </c>
      <c r="S23" s="9">
        <v>0.76734811805389003</v>
      </c>
      <c r="T23" s="9">
        <v>0.49816661317750299</v>
      </c>
      <c r="U23" s="9">
        <v>0.63582016968399502</v>
      </c>
      <c r="V23" s="9">
        <v>125.64981876196801</v>
      </c>
      <c r="W23" s="9">
        <v>135.05845385284599</v>
      </c>
      <c r="X23" s="9">
        <v>139.19125739686399</v>
      </c>
      <c r="Y23" s="9">
        <v>344.80001640749299</v>
      </c>
      <c r="Z23" s="10">
        <v>160.627396627396</v>
      </c>
      <c r="AB23" s="6" t="s">
        <v>20</v>
      </c>
      <c r="AC23" s="9">
        <v>47.505809413963902</v>
      </c>
      <c r="AD23" s="9">
        <v>0.57399348039226805</v>
      </c>
      <c r="AE23" s="9">
        <v>0.51971844749618201</v>
      </c>
      <c r="AF23" s="9">
        <v>0.619060890806296</v>
      </c>
      <c r="AG23" s="9">
        <v>0.25065690999972801</v>
      </c>
      <c r="AH23" s="9">
        <v>0.37341608063777498</v>
      </c>
      <c r="AI23" s="9">
        <v>201.95478224450099</v>
      </c>
      <c r="AJ23" s="9">
        <v>256.811790942632</v>
      </c>
      <c r="AK23" s="9">
        <v>211.85603720183099</v>
      </c>
      <c r="AL23" s="9">
        <v>1214.46950473118</v>
      </c>
      <c r="AM23" s="10">
        <v>492.72922886941501</v>
      </c>
    </row>
    <row r="24" spans="2:39" x14ac:dyDescent="0.25">
      <c r="B24" s="6" t="s">
        <v>21</v>
      </c>
      <c r="C24" s="9">
        <v>10.5529459473314</v>
      </c>
      <c r="D24" s="9">
        <v>0.73864198640756396</v>
      </c>
      <c r="E24" s="9">
        <v>0.74667213448872705</v>
      </c>
      <c r="F24" s="9">
        <v>0.839645908543039</v>
      </c>
      <c r="G24" s="9">
        <v>0.69035255337364398</v>
      </c>
      <c r="H24" s="9">
        <v>0.81370728227859102</v>
      </c>
      <c r="I24" s="9">
        <v>154.23308355084001</v>
      </c>
      <c r="J24" s="9">
        <v>127.587243605935</v>
      </c>
      <c r="K24" s="9">
        <v>101.984084731748</v>
      </c>
      <c r="L24" s="9">
        <v>68.438129718503504</v>
      </c>
      <c r="M24" s="10">
        <v>44.875460651161497</v>
      </c>
      <c r="O24" s="6" t="s">
        <v>21</v>
      </c>
      <c r="P24" s="9">
        <v>24.659901561541101</v>
      </c>
      <c r="Q24" s="9">
        <v>0.64403575964962601</v>
      </c>
      <c r="R24" s="9">
        <v>0.61785677813726403</v>
      </c>
      <c r="S24" s="9">
        <v>0.745700285340132</v>
      </c>
      <c r="T24" s="9">
        <v>0.38504137000746702</v>
      </c>
      <c r="U24" s="9">
        <v>0.51950798109197405</v>
      </c>
      <c r="V24" s="9">
        <v>177.64132572543701</v>
      </c>
      <c r="W24" s="9">
        <v>166.929011686021</v>
      </c>
      <c r="X24" s="9">
        <v>153.63177267850099</v>
      </c>
      <c r="Y24" s="9">
        <v>356.28811126007298</v>
      </c>
      <c r="Z24" s="10">
        <v>175.09445102903001</v>
      </c>
      <c r="AB24" s="6" t="s">
        <v>21</v>
      </c>
      <c r="AC24" s="9">
        <v>45.759930954323202</v>
      </c>
      <c r="AD24" s="9">
        <v>0.489861555227037</v>
      </c>
      <c r="AE24" s="9">
        <v>0.41756388542415501</v>
      </c>
      <c r="AF24" s="9">
        <v>0.58780186699446502</v>
      </c>
      <c r="AG24" s="9">
        <v>0.205017063300864</v>
      </c>
      <c r="AH24" s="9">
        <v>0.29301961870700899</v>
      </c>
      <c r="AI24" s="9">
        <v>258.94788030301999</v>
      </c>
      <c r="AJ24" s="9">
        <v>293.483435988108</v>
      </c>
      <c r="AK24" s="9">
        <v>233.90681191615701</v>
      </c>
      <c r="AL24" s="9">
        <v>1183.0837300276501</v>
      </c>
      <c r="AM24" s="10">
        <v>538.59119651643005</v>
      </c>
    </row>
    <row r="25" spans="2:39" x14ac:dyDescent="0.25">
      <c r="B25" s="6" t="s">
        <v>22</v>
      </c>
      <c r="C25" s="9">
        <v>11.793774364833601</v>
      </c>
      <c r="D25" s="9">
        <v>0.61262215970099698</v>
      </c>
      <c r="E25" s="9">
        <v>0.62066174272871599</v>
      </c>
      <c r="F25" s="9">
        <v>0.70567413669502699</v>
      </c>
      <c r="G25" s="9">
        <v>0.81436638496026403</v>
      </c>
      <c r="H25" s="9">
        <v>0.87104407472988199</v>
      </c>
      <c r="I25" s="9">
        <v>312.118263482749</v>
      </c>
      <c r="J25" s="9">
        <v>297.56502008838402</v>
      </c>
      <c r="K25" s="9">
        <v>228.95874379051901</v>
      </c>
      <c r="L25" s="9">
        <v>72.780685790031498</v>
      </c>
      <c r="M25" s="10">
        <v>59.122756113410297</v>
      </c>
      <c r="O25" s="6" t="s">
        <v>22</v>
      </c>
      <c r="P25" s="9">
        <v>24.912784823979599</v>
      </c>
      <c r="Q25" s="9">
        <v>0.56638847930762204</v>
      </c>
      <c r="R25" s="9">
        <v>0.55288364413739</v>
      </c>
      <c r="S25" s="9">
        <v>0.65654333804026799</v>
      </c>
      <c r="T25" s="9">
        <v>0.550327308183715</v>
      </c>
      <c r="U25" s="9">
        <v>0.65786646901974999</v>
      </c>
      <c r="V25" s="9">
        <v>334.73114163768298</v>
      </c>
      <c r="W25" s="9">
        <v>336.40137909296698</v>
      </c>
      <c r="X25" s="9">
        <v>306.49990608869098</v>
      </c>
      <c r="Y25" s="9">
        <v>366.22930335079798</v>
      </c>
      <c r="Z25" s="10">
        <v>201.843770441901</v>
      </c>
      <c r="AB25" s="6" t="s">
        <v>22</v>
      </c>
      <c r="AC25" s="9">
        <v>44.772224626839098</v>
      </c>
      <c r="AD25" s="9">
        <v>0.47724375442623501</v>
      </c>
      <c r="AE25" s="9">
        <v>0.422984695792818</v>
      </c>
      <c r="AF25" s="9">
        <v>0.56326161423822796</v>
      </c>
      <c r="AG25" s="9">
        <v>0.32724065922844903</v>
      </c>
      <c r="AH25" s="9">
        <v>0.42528858540525699</v>
      </c>
      <c r="AI25" s="9">
        <v>421.81888286561099</v>
      </c>
      <c r="AJ25" s="9">
        <v>462.27079703715202</v>
      </c>
      <c r="AK25" s="9">
        <v>403.90482790482702</v>
      </c>
      <c r="AL25" s="9">
        <v>1162.46551943748</v>
      </c>
      <c r="AM25" s="10">
        <v>563.02760560704405</v>
      </c>
    </row>
    <row r="26" spans="2:39" x14ac:dyDescent="0.25">
      <c r="B26" s="6" t="s">
        <v>23</v>
      </c>
      <c r="C26" s="9">
        <v>11.187111570672499</v>
      </c>
      <c r="D26" s="9">
        <v>0.67874288722551401</v>
      </c>
      <c r="E26" s="9">
        <v>0.72536212957967405</v>
      </c>
      <c r="F26" s="9">
        <v>0.76876292784312295</v>
      </c>
      <c r="G26" s="9">
        <v>0.87120298856201905</v>
      </c>
      <c r="H26" s="9">
        <v>0.90366654285143899</v>
      </c>
      <c r="I26" s="9">
        <v>420.99139038391297</v>
      </c>
      <c r="J26" s="9">
        <v>344.00007771970297</v>
      </c>
      <c r="K26" s="9">
        <v>301.32496982964199</v>
      </c>
      <c r="L26" s="9">
        <v>72.108926323879601</v>
      </c>
      <c r="M26" s="10">
        <v>66.922161557675494</v>
      </c>
      <c r="O26" s="6" t="s">
        <v>23</v>
      </c>
      <c r="P26" s="9">
        <v>24.9923009247632</v>
      </c>
      <c r="Q26" s="9">
        <v>0.646398197021673</v>
      </c>
      <c r="R26" s="9">
        <v>0.66050226879986795</v>
      </c>
      <c r="S26" s="9">
        <v>0.72292386557722299</v>
      </c>
      <c r="T26" s="9">
        <v>0.66017760401900005</v>
      </c>
      <c r="U26" s="9">
        <v>0.74032175787489796</v>
      </c>
      <c r="V26" s="9">
        <v>443.52391500055001</v>
      </c>
      <c r="W26" s="9">
        <v>399.050152956695</v>
      </c>
      <c r="X26" s="9">
        <v>404.88246190115302</v>
      </c>
      <c r="Y26" s="9">
        <v>370.90223724803099</v>
      </c>
      <c r="Z26" s="10">
        <v>225.70713272582401</v>
      </c>
      <c r="AB26" s="6" t="s">
        <v>23</v>
      </c>
      <c r="AC26" s="9">
        <v>45.485535351899699</v>
      </c>
      <c r="AD26" s="9">
        <v>0.56745963933763099</v>
      </c>
      <c r="AE26" s="9">
        <v>0.54717256161041095</v>
      </c>
      <c r="AF26" s="9">
        <v>0.65049925388172003</v>
      </c>
      <c r="AG26" s="9">
        <v>0.45417890365880198</v>
      </c>
      <c r="AH26" s="9">
        <v>0.54985510866033604</v>
      </c>
      <c r="AI26" s="9">
        <v>533.32100612474403</v>
      </c>
      <c r="AJ26" s="9">
        <v>549.86475044418899</v>
      </c>
      <c r="AK26" s="9">
        <v>470.236080077201</v>
      </c>
      <c r="AL26" s="9">
        <v>1190.84722465096</v>
      </c>
      <c r="AM26" s="10">
        <v>592.23549933830304</v>
      </c>
    </row>
    <row r="27" spans="2:39" x14ac:dyDescent="0.25">
      <c r="B27" s="6" t="s">
        <v>24</v>
      </c>
      <c r="C27" s="9">
        <v>10.129332526465999</v>
      </c>
      <c r="D27" s="9">
        <v>0.83002130684787001</v>
      </c>
      <c r="E27" s="9">
        <v>0.83187898795933102</v>
      </c>
      <c r="F27" s="9">
        <v>0.88113330044076199</v>
      </c>
      <c r="G27" s="9">
        <v>0.64684129240774701</v>
      </c>
      <c r="H27" s="9">
        <v>0.77099250137198805</v>
      </c>
      <c r="I27" s="9">
        <v>71.970973849478497</v>
      </c>
      <c r="J27" s="9">
        <v>56.935395496143101</v>
      </c>
      <c r="K27" s="9">
        <v>63.967975164236798</v>
      </c>
      <c r="L27" s="9">
        <v>64.624911755752805</v>
      </c>
      <c r="M27" s="10">
        <v>46.354358672115602</v>
      </c>
      <c r="O27" s="6" t="s">
        <v>24</v>
      </c>
      <c r="P27" s="9">
        <v>24.0882217976935</v>
      </c>
      <c r="Q27" s="9">
        <v>0.71065905332524504</v>
      </c>
      <c r="R27" s="9">
        <v>0.66804644277555802</v>
      </c>
      <c r="S27" s="9">
        <v>0.79799365307572501</v>
      </c>
      <c r="T27" s="9">
        <v>0.30593169155382299</v>
      </c>
      <c r="U27" s="9">
        <v>0.43433507032605001</v>
      </c>
      <c r="V27" s="9">
        <v>94.232688475679097</v>
      </c>
      <c r="W27" s="9">
        <v>95.784483261118694</v>
      </c>
      <c r="X27" s="9">
        <v>98.190227610788298</v>
      </c>
      <c r="Y27" s="9">
        <v>360.28065016850002</v>
      </c>
      <c r="Z27" s="10">
        <v>209.20322839014401</v>
      </c>
      <c r="AB27" s="6" t="s">
        <v>24</v>
      </c>
      <c r="AC27" s="9">
        <v>45.368224383651899</v>
      </c>
      <c r="AD27" s="9">
        <v>0.50644146119927502</v>
      </c>
      <c r="AE27" s="9">
        <v>0.42878218413743102</v>
      </c>
      <c r="AF27" s="9">
        <v>0.61862917858356603</v>
      </c>
      <c r="AG27" s="9">
        <v>0.14465706446927201</v>
      </c>
      <c r="AH27" s="9">
        <v>0.23542324677712601</v>
      </c>
      <c r="AI27" s="9">
        <v>174.930797080329</v>
      </c>
      <c r="AJ27" s="9">
        <v>217.88719632644799</v>
      </c>
      <c r="AK27" s="9">
        <v>171.063460297105</v>
      </c>
      <c r="AL27" s="9">
        <v>1227.51063140782</v>
      </c>
      <c r="AM27" s="10">
        <v>581.70738963262295</v>
      </c>
    </row>
    <row r="28" spans="2:39" ht="15.75" thickBot="1" x14ac:dyDescent="0.3">
      <c r="B28" s="12" t="s">
        <v>25</v>
      </c>
      <c r="C28" s="13">
        <v>11.3297077420569</v>
      </c>
      <c r="D28" s="13">
        <v>0.63294993341018702</v>
      </c>
      <c r="E28" s="13">
        <v>0.65775423191729898</v>
      </c>
      <c r="F28" s="13">
        <v>0.69851543593853005</v>
      </c>
      <c r="G28" s="13">
        <v>0.76269455679735099</v>
      </c>
      <c r="H28" s="13">
        <v>0.84053656343993699</v>
      </c>
      <c r="I28" s="13">
        <v>322.88053833848198</v>
      </c>
      <c r="J28" s="13">
        <v>257.94403749543898</v>
      </c>
      <c r="K28" s="13">
        <v>245.26897494187199</v>
      </c>
      <c r="L28" s="13">
        <v>71.859510840819198</v>
      </c>
      <c r="M28" s="14">
        <v>62.229620706256199</v>
      </c>
      <c r="O28" s="12" t="s">
        <v>25</v>
      </c>
      <c r="P28" s="13">
        <v>23.791607272399698</v>
      </c>
      <c r="Q28" s="13">
        <v>0.56744833051981303</v>
      </c>
      <c r="R28" s="13">
        <v>0.56062202871644895</v>
      </c>
      <c r="S28" s="13">
        <v>0.63201101074510202</v>
      </c>
      <c r="T28" s="13">
        <v>0.477189671192294</v>
      </c>
      <c r="U28" s="13">
        <v>0.58479177892652701</v>
      </c>
      <c r="V28" s="13">
        <v>351.82568981634398</v>
      </c>
      <c r="W28" s="13">
        <v>300.61765144008098</v>
      </c>
      <c r="X28" s="13">
        <v>317.95045584765199</v>
      </c>
      <c r="Y28" s="13">
        <v>373.93909149983898</v>
      </c>
      <c r="Z28" s="14">
        <v>231.211322033751</v>
      </c>
      <c r="AB28" s="12" t="s">
        <v>25</v>
      </c>
      <c r="AC28" s="13">
        <v>43.440914249968301</v>
      </c>
      <c r="AD28" s="13">
        <v>0.43865321061430201</v>
      </c>
      <c r="AE28" s="13">
        <v>0.405747970447077</v>
      </c>
      <c r="AF28" s="13">
        <v>0.51990663646214397</v>
      </c>
      <c r="AG28" s="13">
        <v>0.27100529168098902</v>
      </c>
      <c r="AH28" s="13">
        <v>0.34768615851661699</v>
      </c>
      <c r="AI28" s="13">
        <v>467.64516853301899</v>
      </c>
      <c r="AJ28" s="13">
        <v>433.78416374678</v>
      </c>
      <c r="AK28" s="13">
        <v>414.94087473526702</v>
      </c>
      <c r="AL28" s="13">
        <v>1300.47374909057</v>
      </c>
      <c r="AM28" s="14">
        <v>713.44893923398502</v>
      </c>
    </row>
    <row r="29" spans="2:39" x14ac:dyDescent="0.25">
      <c r="C29" s="7" t="s">
        <v>29</v>
      </c>
      <c r="D29" s="7" t="s">
        <v>31</v>
      </c>
      <c r="E29" s="7" t="s">
        <v>32</v>
      </c>
      <c r="F29" s="7" t="s">
        <v>42</v>
      </c>
      <c r="G29" s="7" t="s">
        <v>33</v>
      </c>
      <c r="H29" s="7" t="s">
        <v>34</v>
      </c>
      <c r="I29" s="7" t="s">
        <v>35</v>
      </c>
      <c r="J29" s="7" t="s">
        <v>36</v>
      </c>
      <c r="K29" s="7" t="s">
        <v>43</v>
      </c>
      <c r="L29" s="7" t="s">
        <v>37</v>
      </c>
      <c r="M29" s="7" t="s">
        <v>38</v>
      </c>
      <c r="P29" s="7" t="s">
        <v>29</v>
      </c>
      <c r="Q29" s="7" t="s">
        <v>31</v>
      </c>
      <c r="R29" s="7" t="s">
        <v>32</v>
      </c>
      <c r="S29" s="7" t="s">
        <v>42</v>
      </c>
      <c r="T29" s="7" t="s">
        <v>33</v>
      </c>
      <c r="U29" s="7" t="s">
        <v>34</v>
      </c>
      <c r="V29" s="7" t="s">
        <v>35</v>
      </c>
      <c r="W29" s="7" t="s">
        <v>36</v>
      </c>
      <c r="X29" s="7" t="s">
        <v>43</v>
      </c>
      <c r="Y29" s="7" t="s">
        <v>37</v>
      </c>
      <c r="Z29" s="7" t="s">
        <v>38</v>
      </c>
      <c r="AC29" s="7" t="s">
        <v>29</v>
      </c>
      <c r="AD29" s="7" t="s">
        <v>31</v>
      </c>
      <c r="AE29" s="7" t="s">
        <v>32</v>
      </c>
      <c r="AF29" s="7" t="s">
        <v>42</v>
      </c>
      <c r="AG29" s="7" t="s">
        <v>33</v>
      </c>
      <c r="AH29" s="7" t="s">
        <v>34</v>
      </c>
      <c r="AI29" s="7" t="s">
        <v>35</v>
      </c>
      <c r="AJ29" s="7" t="s">
        <v>36</v>
      </c>
      <c r="AK29" s="7" t="s">
        <v>43</v>
      </c>
      <c r="AL29" s="7" t="s">
        <v>37</v>
      </c>
      <c r="AM29" s="7" t="s">
        <v>38</v>
      </c>
    </row>
    <row r="30" spans="2:39" x14ac:dyDescent="0.25">
      <c r="B30" s="2" t="s">
        <v>39</v>
      </c>
      <c r="C30" s="1">
        <f>MIN(C4:C28)</f>
        <v>9.1000059060747898</v>
      </c>
      <c r="D30" s="1">
        <f t="shared" ref="D30:M30" si="0">MIN(D4:D28)</f>
        <v>0.50082946677785201</v>
      </c>
      <c r="E30" s="1">
        <f t="shared" si="0"/>
        <v>0.53080776623368198</v>
      </c>
      <c r="F30" s="1">
        <f t="shared" si="0"/>
        <v>0.60145358697845197</v>
      </c>
      <c r="G30" s="1">
        <f t="shared" si="0"/>
        <v>0.45874318711089301</v>
      </c>
      <c r="H30" s="1">
        <f t="shared" si="0"/>
        <v>0.65371166185384499</v>
      </c>
      <c r="I30" s="1">
        <f t="shared" si="0"/>
        <v>28.488744675660499</v>
      </c>
      <c r="J30" s="1">
        <f t="shared" si="0"/>
        <v>17.5881632890978</v>
      </c>
      <c r="K30" s="1">
        <f t="shared" si="0"/>
        <v>27.4858193923614</v>
      </c>
      <c r="L30" s="1">
        <f t="shared" si="0"/>
        <v>57.955894068043598</v>
      </c>
      <c r="M30" s="1">
        <f t="shared" si="0"/>
        <v>25.963270963270901</v>
      </c>
      <c r="O30" s="2" t="s">
        <v>39</v>
      </c>
      <c r="P30" s="1">
        <f>MIN(P4:P28)</f>
        <v>20.860696429865399</v>
      </c>
      <c r="Q30" s="1">
        <f t="shared" ref="Q30:Z30" si="1">MIN(Q4:Q28)</f>
        <v>0.47568921038744399</v>
      </c>
      <c r="R30" s="1">
        <f t="shared" si="1"/>
        <v>0.48225602305765602</v>
      </c>
      <c r="S30" s="1">
        <f t="shared" si="1"/>
        <v>0.57615746949887203</v>
      </c>
      <c r="T30" s="1">
        <f t="shared" si="1"/>
        <v>0.202550917502788</v>
      </c>
      <c r="U30" s="1">
        <f t="shared" si="1"/>
        <v>0.340141087650982</v>
      </c>
      <c r="V30" s="1">
        <f t="shared" si="1"/>
        <v>50.864957696733399</v>
      </c>
      <c r="W30" s="1">
        <f t="shared" si="1"/>
        <v>55.1108023911762</v>
      </c>
      <c r="X30" s="1">
        <f t="shared" si="1"/>
        <v>46.861572571852903</v>
      </c>
      <c r="Y30" s="1">
        <f t="shared" si="1"/>
        <v>317.70472773276498</v>
      </c>
      <c r="Z30" s="1">
        <f t="shared" si="1"/>
        <v>136.998657176227</v>
      </c>
      <c r="AB30" s="2" t="s">
        <v>39</v>
      </c>
      <c r="AC30" s="1">
        <f>MIN(AC4:AC28)</f>
        <v>39.7352204111723</v>
      </c>
      <c r="AD30" s="1">
        <f t="shared" ref="AD30:AM30" si="2">MIN(AD4:AD28)</f>
        <v>0.36827352893041798</v>
      </c>
      <c r="AE30" s="1">
        <f t="shared" si="2"/>
        <v>0.36060884765822399</v>
      </c>
      <c r="AF30" s="1">
        <f t="shared" si="2"/>
        <v>0.448350313997945</v>
      </c>
      <c r="AG30" s="1">
        <f t="shared" si="2"/>
        <v>8.7897842285115602E-2</v>
      </c>
      <c r="AH30" s="1">
        <f t="shared" si="2"/>
        <v>0.16817871174208299</v>
      </c>
      <c r="AI30" s="1">
        <f t="shared" si="2"/>
        <v>130.57262582496199</v>
      </c>
      <c r="AJ30" s="1">
        <f t="shared" si="2"/>
        <v>178.79256611032301</v>
      </c>
      <c r="AK30" s="1">
        <f t="shared" si="2"/>
        <v>98.473252548018905</v>
      </c>
      <c r="AL30" s="1">
        <f t="shared" si="2"/>
        <v>1048.4506080487299</v>
      </c>
      <c r="AM30" s="1">
        <f t="shared" si="2"/>
        <v>477.800424435938</v>
      </c>
    </row>
    <row r="31" spans="2:39" x14ac:dyDescent="0.25">
      <c r="B31" s="2" t="s">
        <v>40</v>
      </c>
      <c r="C31" s="1">
        <f>MAX(C4:C28)</f>
        <v>14.499601879663</v>
      </c>
      <c r="D31" s="1">
        <f t="shared" ref="D31:M31" si="3">MAX(D4:D28)</f>
        <v>0.85825310627844098</v>
      </c>
      <c r="E31" s="1">
        <f t="shared" si="3"/>
        <v>0.83222619438588197</v>
      </c>
      <c r="F31" s="1">
        <f t="shared" si="3"/>
        <v>0.95070730227144995</v>
      </c>
      <c r="G31" s="1">
        <f t="shared" si="3"/>
        <v>0.94487324558680696</v>
      </c>
      <c r="H31" s="1">
        <f t="shared" si="3"/>
        <v>0.92723943851552004</v>
      </c>
      <c r="I31" s="1">
        <f t="shared" si="3"/>
        <v>794.48646705655995</v>
      </c>
      <c r="J31" s="1">
        <f t="shared" si="3"/>
        <v>685.010351832781</v>
      </c>
      <c r="K31" s="1">
        <f t="shared" si="3"/>
        <v>591.57252219868997</v>
      </c>
      <c r="L31" s="1">
        <f t="shared" si="3"/>
        <v>78.326148578485004</v>
      </c>
      <c r="M31" s="1">
        <f t="shared" si="3"/>
        <v>121.998987484968</v>
      </c>
      <c r="O31" s="2" t="s">
        <v>40</v>
      </c>
      <c r="P31" s="1">
        <f>MAX(P4:P28)</f>
        <v>26.530279800692501</v>
      </c>
      <c r="Q31" s="1">
        <f t="shared" ref="Q31:Z31" si="4">MAX(Q4:Q28)</f>
        <v>0.742048268402142</v>
      </c>
      <c r="R31" s="1">
        <f t="shared" si="4"/>
        <v>0.71742687276895201</v>
      </c>
      <c r="S31" s="1">
        <f t="shared" si="4"/>
        <v>0.84303274978293397</v>
      </c>
      <c r="T31" s="1">
        <f t="shared" si="4"/>
        <v>0.79658043366914</v>
      </c>
      <c r="U31" s="1">
        <f t="shared" si="4"/>
        <v>0.820207839740551</v>
      </c>
      <c r="V31" s="1">
        <f t="shared" si="4"/>
        <v>820.70253646889103</v>
      </c>
      <c r="W31" s="1">
        <f t="shared" si="4"/>
        <v>745.72812568139602</v>
      </c>
      <c r="X31" s="1">
        <f t="shared" si="4"/>
        <v>763.51427559838703</v>
      </c>
      <c r="Y31" s="1">
        <f t="shared" si="4"/>
        <v>403.497924236242</v>
      </c>
      <c r="Z31" s="1">
        <f t="shared" si="4"/>
        <v>315.44089092687199</v>
      </c>
      <c r="AB31" s="2" t="s">
        <v>40</v>
      </c>
      <c r="AC31" s="1">
        <f>MAX(AC4:AC28)</f>
        <v>48.492905914804503</v>
      </c>
      <c r="AD31" s="1">
        <f t="shared" ref="AD31:AM31" si="5">MAX(AD4:AD28)</f>
        <v>0.60520739066052698</v>
      </c>
      <c r="AE31" s="1">
        <f t="shared" si="5"/>
        <v>0.56426876471273002</v>
      </c>
      <c r="AF31" s="1">
        <f t="shared" si="5"/>
        <v>0.69523928157853399</v>
      </c>
      <c r="AG31" s="1">
        <f t="shared" si="5"/>
        <v>0.58009763862851704</v>
      </c>
      <c r="AH31" s="1">
        <f t="shared" si="5"/>
        <v>0.63787762109911705</v>
      </c>
      <c r="AI31" s="1">
        <f t="shared" si="5"/>
        <v>921.98760154834895</v>
      </c>
      <c r="AJ31" s="1">
        <f t="shared" si="5"/>
        <v>914.17215993851505</v>
      </c>
      <c r="AK31" s="1">
        <f t="shared" si="5"/>
        <v>911.90540000820295</v>
      </c>
      <c r="AL31" s="1">
        <f t="shared" si="5"/>
        <v>1301.55559873316</v>
      </c>
      <c r="AM31" s="1">
        <f t="shared" si="5"/>
        <v>775.34100383633097</v>
      </c>
    </row>
    <row r="32" spans="2:39" x14ac:dyDescent="0.25">
      <c r="B32" s="2" t="s">
        <v>41</v>
      </c>
      <c r="C32" s="1">
        <f>AVERAGE(C4:C28)</f>
        <v>10.877781323674444</v>
      </c>
      <c r="D32" s="1">
        <f t="shared" ref="D32:M32" si="6">AVERAGE(D4:D28)</f>
        <v>0.69930724033942882</v>
      </c>
      <c r="E32" s="1">
        <f t="shared" si="6"/>
        <v>0.7158424369955021</v>
      </c>
      <c r="F32" s="1">
        <f t="shared" si="6"/>
        <v>0.78727180256121532</v>
      </c>
      <c r="G32" s="1">
        <f t="shared" si="6"/>
        <v>0.77579964273205915</v>
      </c>
      <c r="H32" s="1">
        <f t="shared" si="6"/>
        <v>0.85138401091371563</v>
      </c>
      <c r="I32" s="1">
        <f t="shared" si="6"/>
        <v>251.52299574916361</v>
      </c>
      <c r="J32" s="1">
        <f t="shared" si="6"/>
        <v>215.40724813958414</v>
      </c>
      <c r="K32" s="1">
        <f t="shared" si="6"/>
        <v>184.85702959609472</v>
      </c>
      <c r="L32" s="1">
        <f t="shared" si="6"/>
        <v>68.786675647610181</v>
      </c>
      <c r="M32" s="1">
        <f t="shared" si="6"/>
        <v>55.41540024568053</v>
      </c>
      <c r="O32" s="2" t="s">
        <v>41</v>
      </c>
      <c r="P32" s="1">
        <f>AVERAGE(P4:P28)</f>
        <v>24.157493274560306</v>
      </c>
      <c r="Q32" s="1">
        <f t="shared" ref="Q32:Z32" si="7">AVERAGE(Q4:Q28)</f>
        <v>0.63214429231054869</v>
      </c>
      <c r="R32" s="1">
        <f t="shared" si="7"/>
        <v>0.61654872359495583</v>
      </c>
      <c r="S32" s="1">
        <f t="shared" si="7"/>
        <v>0.71314584373536671</v>
      </c>
      <c r="T32" s="1">
        <f t="shared" si="7"/>
        <v>0.49744841739911921</v>
      </c>
      <c r="U32" s="1">
        <f t="shared" si="7"/>
        <v>0.6147434791409786</v>
      </c>
      <c r="V32" s="1">
        <f t="shared" si="7"/>
        <v>277.82350347471805</v>
      </c>
      <c r="W32" s="1">
        <f t="shared" si="7"/>
        <v>257.84709339101829</v>
      </c>
      <c r="X32" s="1">
        <f t="shared" si="7"/>
        <v>256.79218519741846</v>
      </c>
      <c r="Y32" s="1">
        <f t="shared" si="7"/>
        <v>360.26309682795619</v>
      </c>
      <c r="Z32" s="1">
        <f t="shared" si="7"/>
        <v>201.66387402499501</v>
      </c>
      <c r="AB32" s="2" t="s">
        <v>41</v>
      </c>
      <c r="AC32" s="1">
        <f>AVERAGE(AC4:AC28)</f>
        <v>44.333112445364144</v>
      </c>
      <c r="AD32" s="1">
        <f t="shared" ref="AD32:AM32" si="8">AVERAGE(AD4:AD28)</f>
        <v>0.50639025391239878</v>
      </c>
      <c r="AE32" s="1">
        <f t="shared" si="8"/>
        <v>0.46217590080814619</v>
      </c>
      <c r="AF32" s="1">
        <f t="shared" si="8"/>
        <v>0.58776286683025858</v>
      </c>
      <c r="AG32" s="1">
        <f t="shared" si="8"/>
        <v>0.28737975595198306</v>
      </c>
      <c r="AH32" s="1">
        <f t="shared" si="8"/>
        <v>0.38688204699262124</v>
      </c>
      <c r="AI32" s="1">
        <f t="shared" si="8"/>
        <v>375.04945330664918</v>
      </c>
      <c r="AJ32" s="1">
        <f t="shared" si="8"/>
        <v>387.1239838256655</v>
      </c>
      <c r="AK32" s="1">
        <f t="shared" si="8"/>
        <v>363.14185029026106</v>
      </c>
      <c r="AL32" s="1">
        <f t="shared" si="8"/>
        <v>1200.2094166056736</v>
      </c>
      <c r="AM32" s="1">
        <f t="shared" si="8"/>
        <v>582.77017221391009</v>
      </c>
    </row>
    <row r="33" spans="2:34" x14ac:dyDescent="0.25">
      <c r="O33" s="1"/>
      <c r="AB33" s="1"/>
    </row>
    <row r="34" spans="2:34" x14ac:dyDescent="0.25">
      <c r="B34" s="2" t="s">
        <v>4</v>
      </c>
      <c r="D34" s="2"/>
      <c r="E34" s="2" t="s">
        <v>48</v>
      </c>
      <c r="F34" s="2" t="s">
        <v>49</v>
      </c>
      <c r="G34" s="2" t="s">
        <v>51</v>
      </c>
      <c r="O34" s="1"/>
      <c r="AB34" s="1"/>
    </row>
    <row r="35" spans="2:34" x14ac:dyDescent="0.25">
      <c r="B35" s="2" t="s">
        <v>44</v>
      </c>
      <c r="D35" s="1">
        <f>MIN(D30:H30)</f>
        <v>0.45874318711089301</v>
      </c>
      <c r="E35" s="1" t="s">
        <v>50</v>
      </c>
      <c r="F35" s="9">
        <v>9.9771124214149793</v>
      </c>
      <c r="G35" s="9" t="s">
        <v>28</v>
      </c>
      <c r="O35" s="2" t="s">
        <v>44</v>
      </c>
      <c r="Q35" s="1">
        <f>MIN(Q30:U30)</f>
        <v>0.202550917502788</v>
      </c>
      <c r="AB35" s="2" t="s">
        <v>44</v>
      </c>
      <c r="AD35" s="1">
        <f>MIN(AD30:AH30)</f>
        <v>8.7897842285115602E-2</v>
      </c>
    </row>
    <row r="36" spans="2:34" x14ac:dyDescent="0.25">
      <c r="B36" s="2" t="s">
        <v>45</v>
      </c>
      <c r="D36" s="1">
        <f>MAX(D31:H31)</f>
        <v>0.95070730227144995</v>
      </c>
      <c r="E36" s="1" t="s">
        <v>30</v>
      </c>
      <c r="F36" s="1">
        <v>9.9771124214149793</v>
      </c>
      <c r="G36" s="9" t="s">
        <v>52</v>
      </c>
      <c r="O36" s="2" t="s">
        <v>45</v>
      </c>
      <c r="Q36" s="1">
        <f>MAX(Q31:U31)</f>
        <v>0.84303274978293397</v>
      </c>
      <c r="AB36" s="2" t="s">
        <v>45</v>
      </c>
      <c r="AD36" s="1">
        <f>MAX(AD31:AH31)</f>
        <v>0.69523928157853399</v>
      </c>
    </row>
    <row r="37" spans="2:34" x14ac:dyDescent="0.25">
      <c r="B37" s="2" t="s">
        <v>46</v>
      </c>
      <c r="D37" s="1">
        <f>MAX(I31:M31)</f>
        <v>794.48646705655995</v>
      </c>
      <c r="E37" s="1" t="s">
        <v>8</v>
      </c>
      <c r="F37" s="1">
        <v>14.499601879663</v>
      </c>
      <c r="G37" s="15" t="s">
        <v>35</v>
      </c>
      <c r="O37" s="2" t="s">
        <v>46</v>
      </c>
      <c r="Q37" s="1">
        <f>MAX(V31:Z31)</f>
        <v>820.70253646889103</v>
      </c>
      <c r="AB37" s="2" t="s">
        <v>46</v>
      </c>
      <c r="AD37" s="1">
        <f>MAX(AI31:AM31)</f>
        <v>1301.55559873316</v>
      </c>
    </row>
    <row r="38" spans="2:34" x14ac:dyDescent="0.25">
      <c r="B38" s="2" t="s">
        <v>47</v>
      </c>
      <c r="D38" s="1">
        <f>MIN(I30:M30)</f>
        <v>17.5881632890978</v>
      </c>
      <c r="E38" s="1" t="s">
        <v>30</v>
      </c>
      <c r="F38" s="9">
        <v>9.9771124214149793</v>
      </c>
      <c r="G38" s="1" t="s">
        <v>36</v>
      </c>
      <c r="O38" s="2" t="s">
        <v>47</v>
      </c>
      <c r="Q38" s="1">
        <f>MIN(V30:Z30)</f>
        <v>46.861572571852903</v>
      </c>
      <c r="AB38" s="2" t="s">
        <v>47</v>
      </c>
      <c r="AD38" s="1">
        <f>MIN(AI30:AM30)</f>
        <v>98.473252548018905</v>
      </c>
    </row>
    <row r="39" spans="2:34" x14ac:dyDescent="0.25">
      <c r="O39" s="1"/>
      <c r="AB39" s="1"/>
    </row>
    <row r="40" spans="2:34" x14ac:dyDescent="0.25">
      <c r="O40" s="1"/>
      <c r="AB40" s="2" t="s">
        <v>53</v>
      </c>
      <c r="AC40" s="7" t="s">
        <v>42</v>
      </c>
      <c r="AD40" s="7" t="s">
        <v>43</v>
      </c>
      <c r="AE40" s="2" t="s">
        <v>31</v>
      </c>
      <c r="AF40" s="2" t="s">
        <v>35</v>
      </c>
      <c r="AG40" s="2" t="s">
        <v>32</v>
      </c>
      <c r="AH40" s="2" t="s">
        <v>36</v>
      </c>
    </row>
    <row r="41" spans="2:34" x14ac:dyDescent="0.25">
      <c r="O41" s="2" t="s">
        <v>26</v>
      </c>
      <c r="P41" s="7" t="s">
        <v>42</v>
      </c>
      <c r="Q41" s="7" t="s">
        <v>43</v>
      </c>
      <c r="R41" s="2" t="s">
        <v>31</v>
      </c>
      <c r="S41" s="2" t="s">
        <v>35</v>
      </c>
      <c r="T41" s="2" t="s">
        <v>32</v>
      </c>
      <c r="U41" s="2" t="s">
        <v>36</v>
      </c>
      <c r="AB41" s="2" t="s">
        <v>39</v>
      </c>
      <c r="AC41" s="1">
        <v>0.448350313997945</v>
      </c>
      <c r="AD41" s="1">
        <v>98.473252548018905</v>
      </c>
      <c r="AE41" s="1">
        <v>0.36827352893041798</v>
      </c>
      <c r="AF41" s="1">
        <v>130.57262582496199</v>
      </c>
      <c r="AG41" s="1">
        <v>0.36060884765822399</v>
      </c>
      <c r="AH41" s="1">
        <v>178.79256611032301</v>
      </c>
    </row>
    <row r="42" spans="2:34" x14ac:dyDescent="0.25">
      <c r="B42" s="2" t="s">
        <v>4</v>
      </c>
      <c r="C42" s="7" t="s">
        <v>42</v>
      </c>
      <c r="D42" s="7" t="s">
        <v>43</v>
      </c>
      <c r="E42" s="2" t="s">
        <v>31</v>
      </c>
      <c r="F42" s="2" t="s">
        <v>35</v>
      </c>
      <c r="G42" s="2" t="s">
        <v>32</v>
      </c>
      <c r="H42" s="2" t="s">
        <v>36</v>
      </c>
      <c r="O42" s="2" t="s">
        <v>39</v>
      </c>
      <c r="P42" s="1">
        <v>0.57615746949887203</v>
      </c>
      <c r="Q42" s="1">
        <v>46.861572571852903</v>
      </c>
      <c r="R42" s="1">
        <v>0.47568921038744399</v>
      </c>
      <c r="S42" s="1">
        <v>50.864957696733399</v>
      </c>
      <c r="T42" s="1">
        <v>0.48225602305765602</v>
      </c>
      <c r="U42" s="1">
        <v>55.1108023911762</v>
      </c>
      <c r="AB42" s="2" t="s">
        <v>40</v>
      </c>
      <c r="AC42" s="1">
        <v>0.69523928157853399</v>
      </c>
      <c r="AD42" s="1">
        <v>911.90540000820295</v>
      </c>
      <c r="AE42" s="1">
        <v>0.60520739066052698</v>
      </c>
      <c r="AF42" s="1">
        <v>921.98760154834895</v>
      </c>
      <c r="AG42" s="1">
        <v>0.56426876471273002</v>
      </c>
      <c r="AH42" s="1">
        <v>914.17215993851505</v>
      </c>
    </row>
    <row r="43" spans="2:34" x14ac:dyDescent="0.25">
      <c r="B43" s="2" t="s">
        <v>39</v>
      </c>
      <c r="C43" s="1">
        <v>0.60145358697845197</v>
      </c>
      <c r="D43" s="1">
        <v>27.4858193923614</v>
      </c>
      <c r="E43" s="1">
        <v>0.50082946677785201</v>
      </c>
      <c r="F43" s="1">
        <v>28.488744675660499</v>
      </c>
      <c r="G43" s="1">
        <v>0.53080776623368198</v>
      </c>
      <c r="H43" s="1">
        <v>17.5881632890978</v>
      </c>
      <c r="O43" s="2" t="s">
        <v>40</v>
      </c>
      <c r="P43" s="1">
        <v>0.84303274978293397</v>
      </c>
      <c r="Q43" s="1">
        <v>763.51427559838703</v>
      </c>
      <c r="R43" s="1">
        <v>0.742048268402142</v>
      </c>
      <c r="S43" s="1">
        <v>820.70253646889103</v>
      </c>
      <c r="T43" s="1">
        <v>0.71742687276895201</v>
      </c>
      <c r="U43" s="1">
        <v>745.72812568139602</v>
      </c>
      <c r="AB43" s="2" t="s">
        <v>41</v>
      </c>
      <c r="AC43" s="1">
        <v>0.58776286683025858</v>
      </c>
      <c r="AD43" s="1">
        <v>363.14185029026106</v>
      </c>
      <c r="AE43" s="1">
        <v>0.50639025391239878</v>
      </c>
      <c r="AF43" s="1">
        <v>375.04945330664918</v>
      </c>
      <c r="AG43" s="1">
        <v>0.46217590080814619</v>
      </c>
      <c r="AH43" s="1">
        <v>387.1239838256655</v>
      </c>
    </row>
    <row r="44" spans="2:34" x14ac:dyDescent="0.25">
      <c r="B44" s="2" t="s">
        <v>40</v>
      </c>
      <c r="C44" s="1">
        <v>0.95070730227144995</v>
      </c>
      <c r="D44" s="1">
        <v>591.57252219868997</v>
      </c>
      <c r="E44" s="1">
        <v>0.85825310627844098</v>
      </c>
      <c r="F44" s="1">
        <v>794.48646705655995</v>
      </c>
      <c r="G44" s="1">
        <v>0.83222619438588197</v>
      </c>
      <c r="H44" s="1">
        <v>685.010351832781</v>
      </c>
      <c r="O44" s="2" t="s">
        <v>41</v>
      </c>
      <c r="P44" s="1">
        <v>0.71314584373536671</v>
      </c>
      <c r="Q44" s="1">
        <v>256.79218519741846</v>
      </c>
      <c r="R44" s="1">
        <v>0.63214429231054869</v>
      </c>
      <c r="S44" s="1">
        <v>277.82350347471805</v>
      </c>
      <c r="T44" s="1">
        <v>0.61654872359495583</v>
      </c>
      <c r="U44" s="1">
        <v>257.84709339101829</v>
      </c>
      <c r="AB44" s="1"/>
    </row>
    <row r="45" spans="2:34" x14ac:dyDescent="0.25">
      <c r="B45" s="2" t="s">
        <v>41</v>
      </c>
      <c r="C45" s="1">
        <v>0.78727180256121532</v>
      </c>
      <c r="D45" s="1">
        <v>184.85702959609472</v>
      </c>
      <c r="E45" s="1">
        <v>0.69930724033942882</v>
      </c>
      <c r="F45" s="1">
        <v>251.52299574916361</v>
      </c>
      <c r="G45" s="1">
        <v>0.7158424369955021</v>
      </c>
      <c r="H45" s="1">
        <v>215.40724813958414</v>
      </c>
      <c r="O45" s="1"/>
      <c r="AB45" s="1"/>
    </row>
    <row r="46" spans="2:34" x14ac:dyDescent="0.25">
      <c r="O46" s="1"/>
      <c r="AB46" s="1"/>
    </row>
    <row r="47" spans="2:34" x14ac:dyDescent="0.25">
      <c r="O47" s="1"/>
      <c r="AB47" s="1"/>
    </row>
    <row r="48" spans="2:34" x14ac:dyDescent="0.25">
      <c r="O48" s="1"/>
      <c r="AB48" s="1"/>
    </row>
    <row r="49" spans="15:28" x14ac:dyDescent="0.25">
      <c r="O49" s="1"/>
      <c r="AB49" s="1"/>
    </row>
    <row r="50" spans="15:28" x14ac:dyDescent="0.25">
      <c r="O50" s="1"/>
      <c r="AB50" s="1"/>
    </row>
    <row r="51" spans="15:28" x14ac:dyDescent="0.25">
      <c r="O51" s="1"/>
      <c r="AB51" s="1"/>
    </row>
    <row r="52" spans="15:28" x14ac:dyDescent="0.25">
      <c r="O52" s="1"/>
      <c r="AB52" s="1"/>
    </row>
    <row r="53" spans="15:28" x14ac:dyDescent="0.25">
      <c r="O53" s="1"/>
      <c r="AB53" s="1"/>
    </row>
    <row r="54" spans="15:28" x14ac:dyDescent="0.25">
      <c r="O54" s="1"/>
      <c r="AB54" s="1"/>
    </row>
    <row r="55" spans="15:28" x14ac:dyDescent="0.25">
      <c r="O55" s="1"/>
      <c r="AB55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SSIM and MSE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2023-01-11T22:57:44Z</dcterms:created>
  <dcterms:modified xsi:type="dcterms:W3CDTF">2023-01-12T03:03:51Z</dcterms:modified>
</cp:coreProperties>
</file>