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83B9E6CC-4FDC-4AAC-B8C6-417A2ACBC711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C15" i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1" i="1"/>
  <c r="D3" i="1" l="1"/>
  <c r="C16" i="1"/>
  <c r="D7" i="1" l="1"/>
  <c r="F7" i="1" s="1"/>
  <c r="D13" i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 l="1"/>
  <c r="I7" i="1" s="1"/>
  <c r="G7" i="1"/>
  <c r="E5" i="1"/>
  <c r="F5" i="1"/>
  <c r="E11" i="1"/>
  <c r="F11" i="1"/>
  <c r="E6" i="1"/>
  <c r="F6" i="1"/>
  <c r="E14" i="1"/>
  <c r="F14" i="1"/>
  <c r="E4" i="1"/>
  <c r="F4" i="1"/>
  <c r="E8" i="1"/>
  <c r="F8" i="1"/>
  <c r="E12" i="1"/>
  <c r="F12" i="1"/>
  <c r="E10" i="1"/>
  <c r="E13" i="1"/>
  <c r="E9" i="1"/>
  <c r="E15" i="1"/>
  <c r="I15" i="1" l="1"/>
  <c r="G15" i="1"/>
  <c r="I9" i="1"/>
  <c r="G9" i="1"/>
  <c r="I13" i="1"/>
  <c r="G13" i="1"/>
  <c r="I10" i="1"/>
  <c r="G10" i="1"/>
  <c r="I12" i="1"/>
  <c r="G12" i="1"/>
  <c r="I8" i="1"/>
  <c r="G8" i="1"/>
  <c r="I4" i="1"/>
  <c r="G4" i="1"/>
  <c r="I14" i="1"/>
  <c r="G14" i="1"/>
  <c r="I5" i="1"/>
  <c r="G5" i="1"/>
  <c r="I6" i="1"/>
  <c r="G6" i="1"/>
  <c r="I11" i="1"/>
  <c r="G11" i="1"/>
  <c r="E16" i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<sst xmlns="http://schemas.openxmlformats.org/spreadsheetml/2006/main" count="23" uniqueCount="22">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</sst>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4" fontId="0" fillId="0" borderId="6" xfId="0" applyNumberFormat="1" applyBorder="1"/>
    <xf numFmtId="164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140" zoomScaleNormal="140" workbookViewId="0">
      <selection activeCell="G13" sqref="G13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5.3999999999999986</v>
      </c>
      <c r="C2">
        <f>B2/0.5</f>
        <v>10.799999999999997</v>
      </c>
      <c r="D2">
        <f>ROUNDDOWN(20+C2,0)</f>
        <v>30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270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30.4</v>
      </c>
      <c r="C4" s="5">
        <f t="shared" ref="C4:C15" si="0">IF(B4&gt;=3,B4,0)</f>
        <v>30.4</v>
      </c>
      <c r="D4" s="5">
        <f>(C4/$C$16)*$D$3</f>
        <v>92.224719101123583</v>
      </c>
      <c r="E4" s="5">
        <f>ROUND(D4+D2,0)</f>
        <v>122</v>
      </c>
      <c r="F4" s="18">
        <f>ROUND(D4+D2,2)</f>
        <v>122.22</v>
      </c>
      <c r="G4" s="21">
        <f>(E4-F4)^2</f>
        <v>4.8399999999999499E-2</v>
      </c>
      <c r="H4" s="5">
        <v>158</v>
      </c>
      <c r="I4" s="6">
        <f>E4-H4</f>
        <v>-36</v>
      </c>
    </row>
    <row r="5" spans="1:10" x14ac:dyDescent="0.25">
      <c r="A5" s="16" t="s">
        <v>1</v>
      </c>
      <c r="B5" s="12">
        <v>5.4</v>
      </c>
      <c r="C5" s="1">
        <f t="shared" si="0"/>
        <v>5.4</v>
      </c>
      <c r="D5" s="1">
        <f t="shared" ref="D5:D15" si="1">(C5/$C$16)*$D$3</f>
        <v>16.382022471910116</v>
      </c>
      <c r="E5" s="1">
        <f t="shared" ref="E5:E15" si="2">ROUND(D5,0)</f>
        <v>16</v>
      </c>
      <c r="F5" s="19">
        <f>ROUND(D5,2)</f>
        <v>16.38</v>
      </c>
      <c r="G5" s="21">
        <f t="shared" ref="G5:G14" si="3">(E5-F5)^2</f>
        <v>0.14439999999999925</v>
      </c>
      <c r="H5" s="1">
        <v>47</v>
      </c>
      <c r="I5" s="2">
        <f t="shared" ref="I5:I15" si="4">E5-H5</f>
        <v>-31</v>
      </c>
    </row>
    <row r="6" spans="1:10" x14ac:dyDescent="0.25">
      <c r="A6" s="16" t="s">
        <v>2</v>
      </c>
      <c r="B6" s="12">
        <v>13.9</v>
      </c>
      <c r="C6" s="1">
        <f t="shared" si="0"/>
        <v>13.9</v>
      </c>
      <c r="D6" s="1">
        <f t="shared" si="1"/>
        <v>42.168539325842701</v>
      </c>
      <c r="E6" s="1">
        <f t="shared" si="2"/>
        <v>42</v>
      </c>
      <c r="F6" s="19">
        <f t="shared" ref="F6:F14" si="5">ROUND(D6,2)</f>
        <v>42.17</v>
      </c>
      <c r="G6" s="21">
        <f t="shared" si="3"/>
        <v>2.8900000000000581E-2</v>
      </c>
      <c r="H6" s="1">
        <v>32</v>
      </c>
      <c r="I6" s="2">
        <f t="shared" si="4"/>
        <v>10</v>
      </c>
    </row>
    <row r="7" spans="1:10" x14ac:dyDescent="0.25">
      <c r="A7" s="16" t="s">
        <v>3</v>
      </c>
      <c r="B7" s="12">
        <v>8</v>
      </c>
      <c r="C7" s="1">
        <f t="shared" si="0"/>
        <v>8</v>
      </c>
      <c r="D7" s="1">
        <f t="shared" si="1"/>
        <v>24.269662921348313</v>
      </c>
      <c r="E7" s="1">
        <f t="shared" si="2"/>
        <v>24</v>
      </c>
      <c r="F7" s="19">
        <f t="shared" si="5"/>
        <v>24.27</v>
      </c>
      <c r="G7" s="21">
        <f t="shared" si="3"/>
        <v>7.2899999999999771E-2</v>
      </c>
      <c r="H7" s="1">
        <v>21</v>
      </c>
      <c r="I7" s="2">
        <f t="shared" si="4"/>
        <v>3</v>
      </c>
    </row>
    <row r="8" spans="1:10" x14ac:dyDescent="0.25">
      <c r="A8" s="16" t="s">
        <v>4</v>
      </c>
      <c r="B8" s="12">
        <v>1.8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9.6</v>
      </c>
      <c r="C9" s="1">
        <f t="shared" si="0"/>
        <v>9.6</v>
      </c>
      <c r="D9" s="1">
        <f t="shared" si="1"/>
        <v>29.123595505617978</v>
      </c>
      <c r="E9" s="1">
        <f t="shared" si="2"/>
        <v>29</v>
      </c>
      <c r="F9" s="19">
        <f t="shared" si="5"/>
        <v>29.12</v>
      </c>
      <c r="G9" s="21">
        <f t="shared" si="3"/>
        <v>1.4400000000000239E-2</v>
      </c>
      <c r="H9" s="1">
        <v>12</v>
      </c>
      <c r="I9" s="2">
        <f t="shared" si="4"/>
        <v>17</v>
      </c>
    </row>
    <row r="10" spans="1:10" x14ac:dyDescent="0.25">
      <c r="A10" s="16" t="s">
        <v>6</v>
      </c>
      <c r="B10" s="12">
        <v>2.6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9">
        <f t="shared" si="5"/>
        <v>0</v>
      </c>
      <c r="G10" s="21">
        <f t="shared" si="3"/>
        <v>0</v>
      </c>
      <c r="H10" s="1">
        <v>10</v>
      </c>
      <c r="I10" s="2">
        <f t="shared" si="4"/>
        <v>-10</v>
      </c>
    </row>
    <row r="11" spans="1:10" x14ac:dyDescent="0.25">
      <c r="A11" s="16" t="s">
        <v>7</v>
      </c>
      <c r="B11" s="12">
        <v>11.7</v>
      </c>
      <c r="C11" s="1">
        <f t="shared" si="0"/>
        <v>11.7</v>
      </c>
      <c r="D11" s="1">
        <f t="shared" si="1"/>
        <v>35.49438202247191</v>
      </c>
      <c r="E11" s="1">
        <f t="shared" si="2"/>
        <v>35</v>
      </c>
      <c r="F11" s="19">
        <f t="shared" si="5"/>
        <v>35.49</v>
      </c>
      <c r="G11" s="21">
        <f t="shared" si="3"/>
        <v>0.24010000000000195</v>
      </c>
      <c r="H11" s="1">
        <v>8</v>
      </c>
      <c r="I11" s="2">
        <f t="shared" si="4"/>
        <v>27</v>
      </c>
    </row>
    <row r="12" spans="1:10" x14ac:dyDescent="0.25">
      <c r="A12" s="16" t="s">
        <v>10</v>
      </c>
      <c r="B12" s="12">
        <v>3.1</v>
      </c>
      <c r="C12" s="1">
        <f t="shared" si="0"/>
        <v>3.1</v>
      </c>
      <c r="D12" s="1">
        <f t="shared" si="1"/>
        <v>9.404494382022472</v>
      </c>
      <c r="E12" s="1">
        <f t="shared" si="2"/>
        <v>9</v>
      </c>
      <c r="F12" s="19">
        <f t="shared" si="5"/>
        <v>9.4</v>
      </c>
      <c r="G12" s="21">
        <f t="shared" si="3"/>
        <v>0.16000000000000028</v>
      </c>
      <c r="H12" s="1">
        <v>0</v>
      </c>
      <c r="I12" s="2">
        <f t="shared" si="4"/>
        <v>9</v>
      </c>
    </row>
    <row r="13" spans="1:10" x14ac:dyDescent="0.25">
      <c r="A13" s="16" t="s">
        <v>8</v>
      </c>
      <c r="B13" s="12">
        <v>3.4</v>
      </c>
      <c r="C13" s="1">
        <f t="shared" si="0"/>
        <v>3.4</v>
      </c>
      <c r="D13" s="1">
        <f t="shared" si="1"/>
        <v>10.314606741573034</v>
      </c>
      <c r="E13" s="1">
        <f t="shared" si="2"/>
        <v>10</v>
      </c>
      <c r="F13" s="19">
        <f t="shared" si="5"/>
        <v>10.31</v>
      </c>
      <c r="G13" s="21">
        <f t="shared" si="3"/>
        <v>9.610000000000031E-2</v>
      </c>
      <c r="H13" s="1">
        <v>0</v>
      </c>
      <c r="I13" s="2">
        <f t="shared" si="4"/>
        <v>10</v>
      </c>
    </row>
    <row r="14" spans="1:10" x14ac:dyDescent="0.25">
      <c r="A14" s="16" t="s">
        <v>9</v>
      </c>
      <c r="B14" s="12">
        <v>2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3.5</v>
      </c>
      <c r="C15" s="3">
        <f t="shared" si="0"/>
        <v>3.5</v>
      </c>
      <c r="D15" s="3">
        <f t="shared" si="1"/>
        <v>10.617977528089888</v>
      </c>
      <c r="E15" s="3">
        <f t="shared" si="2"/>
        <v>11</v>
      </c>
      <c r="F15" s="20">
        <f>ROUND(D15,2)</f>
        <v>10.62</v>
      </c>
      <c r="G15" s="22">
        <f>(E15-F15)^2</f>
        <v>0.14440000000000058</v>
      </c>
      <c r="H15" s="3">
        <v>0</v>
      </c>
      <c r="I15" s="4">
        <f t="shared" si="4"/>
        <v>11</v>
      </c>
      <c r="J15" t="s">
        <v>17</v>
      </c>
    </row>
    <row r="16" spans="1:10" x14ac:dyDescent="0.25">
      <c r="B16">
        <f>SUM(B4:B15)</f>
        <v>95.399999999999991</v>
      </c>
      <c r="C16">
        <f>SUM(C4:C15)</f>
        <v>89</v>
      </c>
      <c r="E16">
        <f>SUM(E4:E15)</f>
        <v>298</v>
      </c>
      <c r="F16">
        <f>SUM(F4:F15)</f>
        <v>299.97999999999996</v>
      </c>
      <c r="J16" t="s">
        <v>18</v>
      </c>
    </row>
  </sheetData>
  <conditionalFormatting sqref="G4:G15">
    <cfRule type="cellIs" dxfId="1" priority="1" operator="between">
      <formula>0.000000001</formula>
      <formula>0.03</formula>
    </cfRule>
    <cfRule type="top10" dxfId="0" priority="2" percent="1" rank="20"/>
  </conditionalFormatting>
  <conditionalFormatting sqref="I4:I15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2025-06-24T20:02:06Z</dcterms:modified>
</cp:coreProperties>
</file>