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wenlong/Desktop/BOOTCAMP/MODUEL 1/"/>
    </mc:Choice>
  </mc:AlternateContent>
  <xr:revisionPtr revIDLastSave="0" documentId="13_ncr:1_{D70CB727-44B9-8845-94BD-2D159DD6F86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heater Outcomes by Launch Date" sheetId="2" r:id="rId1"/>
    <sheet name="Kickstarter" sheetId="1" r:id="rId2"/>
    <sheet name="Outcomes Based on Goals" sheetId="3" r:id="rId3"/>
  </sheets>
  <calcPr calcId="191029"/>
  <pivotCaches>
    <pivotCache cacheId="17" r:id="rId4"/>
    <pivotCache cacheId="2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D13" i="3"/>
  <c r="D12" i="3"/>
  <c r="D11" i="3"/>
  <c r="D10" i="3"/>
  <c r="D9" i="3"/>
  <c r="D8" i="3"/>
  <c r="D7" i="3"/>
  <c r="D6" i="3"/>
  <c r="D5" i="3"/>
  <c r="D4" i="3"/>
  <c r="D3" i="3"/>
  <c r="C13" i="3"/>
  <c r="C12" i="3"/>
  <c r="C11" i="3"/>
  <c r="C10" i="3"/>
  <c r="C9" i="3"/>
  <c r="C8" i="3"/>
  <c r="C7" i="3"/>
  <c r="C6" i="3"/>
  <c r="C5" i="3"/>
  <c r="C2" i="3"/>
  <c r="C3" i="3"/>
  <c r="C4" i="3"/>
  <c r="D2" i="3"/>
  <c r="B13" i="3"/>
  <c r="B12" i="3"/>
  <c r="B11" i="3"/>
  <c r="B10" i="3"/>
  <c r="B9" i="3"/>
  <c r="B8" i="3"/>
  <c r="B7" i="3"/>
  <c r="B6" i="3"/>
  <c r="B5" i="3"/>
  <c r="B4" i="3"/>
  <c r="B3" i="3"/>
  <c r="B2" i="3"/>
  <c r="Q4115" i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R4074" i="1"/>
  <c r="Q4074" i="1"/>
  <c r="P4074" i="1"/>
  <c r="O4074" i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R4069" i="1"/>
  <c r="Q4069" i="1"/>
  <c r="P4069" i="1"/>
  <c r="O4069" i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R4062" i="1"/>
  <c r="Q4062" i="1"/>
  <c r="P4062" i="1"/>
  <c r="O4062" i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R4037" i="1"/>
  <c r="Q4037" i="1"/>
  <c r="P4037" i="1"/>
  <c r="O4037" i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R4032" i="1"/>
  <c r="Q4032" i="1"/>
  <c r="P4032" i="1"/>
  <c r="O4032" i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R4010" i="1"/>
  <c r="Q4010" i="1"/>
  <c r="P4010" i="1"/>
  <c r="O4010" i="1"/>
  <c r="Q4009" i="1"/>
  <c r="P4009" i="1"/>
  <c r="O4009" i="1"/>
  <c r="R4009" i="1" s="1"/>
  <c r="Q4008" i="1"/>
  <c r="P4008" i="1"/>
  <c r="O4008" i="1"/>
  <c r="R4008" i="1" s="1"/>
  <c r="R4007" i="1"/>
  <c r="Q4007" i="1"/>
  <c r="P4007" i="1"/>
  <c r="O4007" i="1"/>
  <c r="Q4006" i="1"/>
  <c r="P4006" i="1"/>
  <c r="O4006" i="1"/>
  <c r="R4006" i="1" s="1"/>
  <c r="R4005" i="1"/>
  <c r="Q4005" i="1"/>
  <c r="P4005" i="1"/>
  <c r="O4005" i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R3943" i="1"/>
  <c r="Q3943" i="1"/>
  <c r="P3943" i="1"/>
  <c r="O3943" i="1"/>
  <c r="Q3942" i="1"/>
  <c r="P3942" i="1"/>
  <c r="O3942" i="1"/>
  <c r="R3942" i="1" s="1"/>
  <c r="R3941" i="1"/>
  <c r="Q3941" i="1"/>
  <c r="P3941" i="1"/>
  <c r="O3941" i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R3934" i="1"/>
  <c r="Q3934" i="1"/>
  <c r="P3934" i="1"/>
  <c r="O3934" i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R3882" i="1"/>
  <c r="Q3882" i="1"/>
  <c r="P3882" i="1"/>
  <c r="O3882" i="1"/>
  <c r="Q3881" i="1"/>
  <c r="P3881" i="1"/>
  <c r="O3881" i="1"/>
  <c r="R3881" i="1" s="1"/>
  <c r="Q3880" i="1"/>
  <c r="P3880" i="1"/>
  <c r="O3880" i="1"/>
  <c r="R3880" i="1" s="1"/>
  <c r="R3879" i="1"/>
  <c r="Q3879" i="1"/>
  <c r="P3879" i="1"/>
  <c r="O3879" i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R3845" i="1"/>
  <c r="Q3845" i="1"/>
  <c r="P3845" i="1"/>
  <c r="O3845" i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R3840" i="1"/>
  <c r="Q3840" i="1"/>
  <c r="P3840" i="1"/>
  <c r="O3840" i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R3813" i="1"/>
  <c r="Q3813" i="1"/>
  <c r="P3813" i="1"/>
  <c r="O3813" i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R3783" i="1"/>
  <c r="Q3783" i="1"/>
  <c r="P3783" i="1"/>
  <c r="O3783" i="1"/>
  <c r="Q3782" i="1"/>
  <c r="P3782" i="1"/>
  <c r="O3782" i="1"/>
  <c r="R3782" i="1" s="1"/>
  <c r="R3781" i="1"/>
  <c r="Q3781" i="1"/>
  <c r="P3781" i="1"/>
  <c r="O3781" i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R3776" i="1"/>
  <c r="Q3776" i="1"/>
  <c r="P3776" i="1"/>
  <c r="O3776" i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R3751" i="1"/>
  <c r="Q3751" i="1"/>
  <c r="P3751" i="1"/>
  <c r="O3751" i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R3719" i="1"/>
  <c r="Q3719" i="1"/>
  <c r="P3719" i="1"/>
  <c r="O3719" i="1"/>
  <c r="Q3718" i="1"/>
  <c r="P3718" i="1"/>
  <c r="O3718" i="1"/>
  <c r="R3718" i="1" s="1"/>
  <c r="R3717" i="1"/>
  <c r="Q3717" i="1"/>
  <c r="P3717" i="1"/>
  <c r="O3717" i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R3712" i="1"/>
  <c r="Q3712" i="1"/>
  <c r="P3712" i="1"/>
  <c r="O3712" i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R3678" i="1"/>
  <c r="Q3678" i="1"/>
  <c r="P3678" i="1"/>
  <c r="O3678" i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R3655" i="1"/>
  <c r="Q3655" i="1"/>
  <c r="P3655" i="1"/>
  <c r="O3655" i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R3626" i="1"/>
  <c r="Q3626" i="1"/>
  <c r="P3626" i="1"/>
  <c r="O3626" i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R3614" i="1"/>
  <c r="Q3614" i="1"/>
  <c r="P3614" i="1"/>
  <c r="O3614" i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R3589" i="1"/>
  <c r="Q3589" i="1"/>
  <c r="P3589" i="1"/>
  <c r="O3589" i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R3576" i="1"/>
  <c r="Q3576" i="1"/>
  <c r="P3576" i="1"/>
  <c r="O3576" i="1"/>
  <c r="Q3575" i="1"/>
  <c r="P3575" i="1"/>
  <c r="O3575" i="1"/>
  <c r="R3575" i="1" s="1"/>
  <c r="Q3574" i="1"/>
  <c r="P3574" i="1"/>
  <c r="O3574" i="1"/>
  <c r="R3574" i="1" s="1"/>
  <c r="R3573" i="1"/>
  <c r="Q3573" i="1"/>
  <c r="P3573" i="1"/>
  <c r="O3573" i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R3544" i="1"/>
  <c r="Q3544" i="1"/>
  <c r="P3544" i="1"/>
  <c r="O3544" i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R3519" i="1"/>
  <c r="Q3519" i="1"/>
  <c r="P3519" i="1"/>
  <c r="O3519" i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R3514" i="1"/>
  <c r="Q3514" i="1"/>
  <c r="P3514" i="1"/>
  <c r="O3514" i="1"/>
  <c r="Q3513" i="1"/>
  <c r="P3513" i="1"/>
  <c r="O3513" i="1"/>
  <c r="R3513" i="1" s="1"/>
  <c r="R3512" i="1"/>
  <c r="Q3512" i="1"/>
  <c r="P3512" i="1"/>
  <c r="O3512" i="1"/>
  <c r="Q3511" i="1"/>
  <c r="P3511" i="1"/>
  <c r="O3511" i="1"/>
  <c r="R3511" i="1" s="1"/>
  <c r="Q3510" i="1"/>
  <c r="P3510" i="1"/>
  <c r="O3510" i="1"/>
  <c r="R3510" i="1" s="1"/>
  <c r="R3509" i="1"/>
  <c r="Q3509" i="1"/>
  <c r="P3509" i="1"/>
  <c r="O3509" i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R3502" i="1"/>
  <c r="Q3502" i="1"/>
  <c r="P3502" i="1"/>
  <c r="O3502" i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R3495" i="1"/>
  <c r="Q3495" i="1"/>
  <c r="P3495" i="1"/>
  <c r="O3495" i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R3487" i="1"/>
  <c r="Q3487" i="1"/>
  <c r="P3487" i="1"/>
  <c r="O3487" i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R3480" i="1"/>
  <c r="Q3480" i="1"/>
  <c r="P3480" i="1"/>
  <c r="O3480" i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R3466" i="1"/>
  <c r="Q3466" i="1"/>
  <c r="P3466" i="1"/>
  <c r="O3466" i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R3430" i="1"/>
  <c r="Q3430" i="1"/>
  <c r="P3430" i="1"/>
  <c r="O3430" i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R3418" i="1"/>
  <c r="Q3418" i="1"/>
  <c r="P3418" i="1"/>
  <c r="O3418" i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R3404" i="1"/>
  <c r="Q3404" i="1"/>
  <c r="P3404" i="1"/>
  <c r="O3404" i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R3389" i="1"/>
  <c r="Q3389" i="1"/>
  <c r="P3389" i="1"/>
  <c r="O3389" i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R3379" i="1"/>
  <c r="Q3379" i="1"/>
  <c r="P3379" i="1"/>
  <c r="O3379" i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R3366" i="1"/>
  <c r="Q3366" i="1"/>
  <c r="P3366" i="1"/>
  <c r="O3366" i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R3354" i="1"/>
  <c r="Q3354" i="1"/>
  <c r="P3354" i="1"/>
  <c r="O3354" i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R3340" i="1"/>
  <c r="Q3340" i="1"/>
  <c r="P3340" i="1"/>
  <c r="O3340" i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R3325" i="1"/>
  <c r="Q3325" i="1"/>
  <c r="P3325" i="1"/>
  <c r="O3325" i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R3315" i="1"/>
  <c r="Q3315" i="1"/>
  <c r="P3315" i="1"/>
  <c r="O3315" i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R3302" i="1"/>
  <c r="Q3302" i="1"/>
  <c r="P3302" i="1"/>
  <c r="O3302" i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R3290" i="1"/>
  <c r="Q3290" i="1"/>
  <c r="P3290" i="1"/>
  <c r="O3290" i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R3276" i="1"/>
  <c r="Q3276" i="1"/>
  <c r="P3276" i="1"/>
  <c r="O3276" i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R3261" i="1"/>
  <c r="Q3261" i="1"/>
  <c r="P3261" i="1"/>
  <c r="O3261" i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R3251" i="1"/>
  <c r="Q3251" i="1"/>
  <c r="P3251" i="1"/>
  <c r="O3251" i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R3238" i="1"/>
  <c r="Q3238" i="1"/>
  <c r="P3238" i="1"/>
  <c r="O3238" i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R3226" i="1"/>
  <c r="Q3226" i="1"/>
  <c r="P3226" i="1"/>
  <c r="O3226" i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R3212" i="1"/>
  <c r="Q3212" i="1"/>
  <c r="P3212" i="1"/>
  <c r="O3212" i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R3197" i="1"/>
  <c r="Q3197" i="1"/>
  <c r="P3197" i="1"/>
  <c r="O3197" i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R3187" i="1"/>
  <c r="Q3187" i="1"/>
  <c r="P3187" i="1"/>
  <c r="O3187" i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R3174" i="1"/>
  <c r="Q3174" i="1"/>
  <c r="P3174" i="1"/>
  <c r="O3174" i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R3162" i="1"/>
  <c r="Q3162" i="1"/>
  <c r="P3162" i="1"/>
  <c r="O3162" i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R3133" i="1"/>
  <c r="Q3133" i="1"/>
  <c r="P3133" i="1"/>
  <c r="O3133" i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R3123" i="1"/>
  <c r="Q3123" i="1"/>
  <c r="P3123" i="1"/>
  <c r="O3123" i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R3110" i="1"/>
  <c r="Q3110" i="1"/>
  <c r="P3110" i="1"/>
  <c r="O3110" i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R3076" i="1"/>
  <c r="Q3076" i="1"/>
  <c r="P3076" i="1"/>
  <c r="O3076" i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R3059" i="1"/>
  <c r="Q3059" i="1"/>
  <c r="P3059" i="1"/>
  <c r="O3059" i="1"/>
  <c r="Q3058" i="1"/>
  <c r="P3058" i="1"/>
  <c r="O3058" i="1"/>
  <c r="R3058" i="1" s="1"/>
  <c r="R3057" i="1"/>
  <c r="Q3057" i="1"/>
  <c r="P3057" i="1"/>
  <c r="O3057" i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R3050" i="1"/>
  <c r="Q3050" i="1"/>
  <c r="P3050" i="1"/>
  <c r="O3050" i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R3037" i="1"/>
  <c r="Q3037" i="1"/>
  <c r="P3037" i="1"/>
  <c r="O3037" i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R3019" i="1"/>
  <c r="Q3019" i="1"/>
  <c r="P3019" i="1"/>
  <c r="O3019" i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R2989" i="1"/>
  <c r="Q2989" i="1"/>
  <c r="P2989" i="1"/>
  <c r="O2989" i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R2982" i="1"/>
  <c r="Q2982" i="1"/>
  <c r="P2982" i="1"/>
  <c r="O2982" i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R2974" i="1"/>
  <c r="Q2974" i="1"/>
  <c r="P2974" i="1"/>
  <c r="O2974" i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R2961" i="1"/>
  <c r="Q2961" i="1"/>
  <c r="P2961" i="1"/>
  <c r="O2961" i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R2956" i="1"/>
  <c r="Q2956" i="1"/>
  <c r="P2956" i="1"/>
  <c r="O2956" i="1"/>
  <c r="Q2955" i="1"/>
  <c r="P2955" i="1"/>
  <c r="O2955" i="1"/>
  <c r="R2955" i="1" s="1"/>
  <c r="R2954" i="1"/>
  <c r="Q2954" i="1"/>
  <c r="P2954" i="1"/>
  <c r="O2954" i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R2900" i="1"/>
  <c r="Q2900" i="1"/>
  <c r="P2900" i="1"/>
  <c r="O2900" i="1"/>
  <c r="Q2899" i="1"/>
  <c r="P2899" i="1"/>
  <c r="O2899" i="1"/>
  <c r="R2899" i="1" s="1"/>
  <c r="R2898" i="1"/>
  <c r="Q2898" i="1"/>
  <c r="P2898" i="1"/>
  <c r="O2898" i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R2882" i="1"/>
  <c r="Q2882" i="1"/>
  <c r="P2882" i="1"/>
  <c r="O2882" i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R2841" i="1"/>
  <c r="Q2841" i="1"/>
  <c r="P2841" i="1"/>
  <c r="O2841" i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R2836" i="1"/>
  <c r="Q2836" i="1"/>
  <c r="P2836" i="1"/>
  <c r="O2836" i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R2811" i="1"/>
  <c r="Q2811" i="1"/>
  <c r="P2811" i="1"/>
  <c r="O2811" i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R2779" i="1"/>
  <c r="Q2779" i="1"/>
  <c r="P2779" i="1"/>
  <c r="O2779" i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R2713" i="1"/>
  <c r="Q2713" i="1"/>
  <c r="P2713" i="1"/>
  <c r="O2713" i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R2708" i="1"/>
  <c r="Q2708" i="1"/>
  <c r="P2708" i="1"/>
  <c r="O2708" i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R2683" i="1"/>
  <c r="Q2683" i="1"/>
  <c r="P2683" i="1"/>
  <c r="O2683" i="1"/>
  <c r="Q2682" i="1"/>
  <c r="P2682" i="1"/>
  <c r="O2682" i="1"/>
  <c r="R2682" i="1" s="1"/>
  <c r="R2681" i="1"/>
  <c r="Q2681" i="1"/>
  <c r="P2681" i="1"/>
  <c r="O2681" i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R2676" i="1"/>
  <c r="Q2676" i="1"/>
  <c r="P2676" i="1"/>
  <c r="O2676" i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R2585" i="1"/>
  <c r="Q2585" i="1"/>
  <c r="P2585" i="1"/>
  <c r="O2585" i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R2580" i="1"/>
  <c r="Q2580" i="1"/>
  <c r="P2580" i="1"/>
  <c r="O2580" i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R2555" i="1"/>
  <c r="Q2555" i="1"/>
  <c r="P2555" i="1"/>
  <c r="O2555" i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R2523" i="1"/>
  <c r="Q2523" i="1"/>
  <c r="P2523" i="1"/>
  <c r="O2523" i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R2366" i="1"/>
  <c r="Q2366" i="1"/>
  <c r="P2366" i="1"/>
  <c r="O2366" i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R2356" i="1"/>
  <c r="Q2356" i="1"/>
  <c r="P2356" i="1"/>
  <c r="O2356" i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R2334" i="1"/>
  <c r="Q2334" i="1"/>
  <c r="P2334" i="1"/>
  <c r="O2334" i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R2324" i="1"/>
  <c r="Q2324" i="1"/>
  <c r="P2324" i="1"/>
  <c r="O2324" i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R2299" i="1"/>
  <c r="Q2299" i="1"/>
  <c r="P2299" i="1"/>
  <c r="O2299" i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R2267" i="1"/>
  <c r="Q2267" i="1"/>
  <c r="P2267" i="1"/>
  <c r="O2267" i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R2238" i="1"/>
  <c r="Q2238" i="1"/>
  <c r="P2238" i="1"/>
  <c r="O2238" i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R2228" i="1"/>
  <c r="Q2228" i="1"/>
  <c r="P2228" i="1"/>
  <c r="O2228" i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R2171" i="1"/>
  <c r="Q2171" i="1"/>
  <c r="P2171" i="1"/>
  <c r="O2171" i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R2110" i="1"/>
  <c r="Q2110" i="1"/>
  <c r="P2110" i="1"/>
  <c r="O2110" i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R2100" i="1"/>
  <c r="Q2100" i="1"/>
  <c r="P2100" i="1"/>
  <c r="O2100" i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R2078" i="1"/>
  <c r="Q2078" i="1"/>
  <c r="P2078" i="1"/>
  <c r="O2078" i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R2068" i="1"/>
  <c r="Q2068" i="1"/>
  <c r="P2068" i="1"/>
  <c r="O2068" i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R2043" i="1"/>
  <c r="Q2043" i="1"/>
  <c r="P2043" i="1"/>
  <c r="O2043" i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R2011" i="1"/>
  <c r="Q2011" i="1"/>
  <c r="P2011" i="1"/>
  <c r="O2011" i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R1982" i="1"/>
  <c r="Q1982" i="1"/>
  <c r="P1982" i="1"/>
  <c r="O1982" i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R1972" i="1"/>
  <c r="Q1972" i="1"/>
  <c r="P1972" i="1"/>
  <c r="O1972" i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R1915" i="1"/>
  <c r="Q1915" i="1"/>
  <c r="P1915" i="1"/>
  <c r="O1915" i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R1851" i="1"/>
  <c r="Q1851" i="1"/>
  <c r="P1851" i="1"/>
  <c r="O1851" i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R1846" i="1"/>
  <c r="Q1846" i="1"/>
  <c r="P1846" i="1"/>
  <c r="O1846" i="1"/>
  <c r="Q1845" i="1"/>
  <c r="P1845" i="1"/>
  <c r="O1845" i="1"/>
  <c r="R1845" i="1" s="1"/>
  <c r="R1844" i="1"/>
  <c r="Q1844" i="1"/>
  <c r="P1844" i="1"/>
  <c r="O1844" i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R1814" i="1"/>
  <c r="Q1814" i="1"/>
  <c r="P1814" i="1"/>
  <c r="O1814" i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R1805" i="1"/>
  <c r="Q1805" i="1"/>
  <c r="P1805" i="1"/>
  <c r="O1805" i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R1792" i="1"/>
  <c r="Q1792" i="1"/>
  <c r="P1792" i="1"/>
  <c r="O1792" i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R1787" i="1"/>
  <c r="Q1787" i="1"/>
  <c r="P1787" i="1"/>
  <c r="O1787" i="1"/>
  <c r="Q1786" i="1"/>
  <c r="P1786" i="1"/>
  <c r="O1786" i="1"/>
  <c r="R1786" i="1" s="1"/>
  <c r="R1785" i="1"/>
  <c r="Q1785" i="1"/>
  <c r="P1785" i="1"/>
  <c r="O1785" i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R1741" i="1"/>
  <c r="Q1741" i="1"/>
  <c r="P1741" i="1"/>
  <c r="O1741" i="1"/>
  <c r="Q1740" i="1"/>
  <c r="P1740" i="1"/>
  <c r="O1740" i="1"/>
  <c r="R1740" i="1" s="1"/>
  <c r="R1739" i="1"/>
  <c r="Q1739" i="1"/>
  <c r="P1739" i="1"/>
  <c r="O1739" i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R1734" i="1"/>
  <c r="Q1734" i="1"/>
  <c r="P1734" i="1"/>
  <c r="O1734" i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R1721" i="1"/>
  <c r="Q1721" i="1"/>
  <c r="P1721" i="1"/>
  <c r="O1721" i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R1711" i="1"/>
  <c r="Q1711" i="1"/>
  <c r="P1711" i="1"/>
  <c r="O1711" i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R1696" i="1"/>
  <c r="Q1696" i="1"/>
  <c r="P1696" i="1"/>
  <c r="O1696" i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R1678" i="1"/>
  <c r="Q1678" i="1"/>
  <c r="P1678" i="1"/>
  <c r="O1678" i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R1673" i="1"/>
  <c r="Q1673" i="1"/>
  <c r="P1673" i="1"/>
  <c r="O1673" i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R1624" i="1"/>
  <c r="Q1624" i="1"/>
  <c r="P1624" i="1"/>
  <c r="O1624" i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R1592" i="1"/>
  <c r="Q1592" i="1"/>
  <c r="P1592" i="1"/>
  <c r="O1592" i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R1569" i="1"/>
  <c r="Q1569" i="1"/>
  <c r="P1569" i="1"/>
  <c r="O1569" i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R1537" i="1"/>
  <c r="Q1537" i="1"/>
  <c r="P1537" i="1"/>
  <c r="O1537" i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R1530" i="1"/>
  <c r="Q1530" i="1"/>
  <c r="P1530" i="1"/>
  <c r="O1530" i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R1514" i="1"/>
  <c r="Q1514" i="1"/>
  <c r="P1514" i="1"/>
  <c r="O1514" i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R1488" i="1"/>
  <c r="Q1488" i="1"/>
  <c r="P1488" i="1"/>
  <c r="O1488" i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R1473" i="1"/>
  <c r="Q1473" i="1"/>
  <c r="P1473" i="1"/>
  <c r="O1473" i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R1450" i="1"/>
  <c r="Q1450" i="1"/>
  <c r="P1450" i="1"/>
  <c r="O1450" i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R1440" i="1"/>
  <c r="Q1440" i="1"/>
  <c r="P1440" i="1"/>
  <c r="O1440" i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R1424" i="1"/>
  <c r="Q1424" i="1"/>
  <c r="P1424" i="1"/>
  <c r="O1424" i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R1409" i="1"/>
  <c r="Q1409" i="1"/>
  <c r="P1409" i="1"/>
  <c r="O1409" i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R1386" i="1"/>
  <c r="Q1386" i="1"/>
  <c r="P1386" i="1"/>
  <c r="O1386" i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R1376" i="1"/>
  <c r="Q1376" i="1"/>
  <c r="P1376" i="1"/>
  <c r="O1376" i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R1345" i="1"/>
  <c r="Q1345" i="1"/>
  <c r="P1345" i="1"/>
  <c r="O1345" i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R1322" i="1"/>
  <c r="Q1322" i="1"/>
  <c r="P1322" i="1"/>
  <c r="O1322" i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R1281" i="1"/>
  <c r="Q1281" i="1"/>
  <c r="P1281" i="1"/>
  <c r="O1281" i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R1258" i="1"/>
  <c r="Q1258" i="1"/>
  <c r="P1258" i="1"/>
  <c r="O1258" i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R1249" i="1"/>
  <c r="Q1249" i="1"/>
  <c r="P1249" i="1"/>
  <c r="O1249" i="1"/>
  <c r="R1248" i="1"/>
  <c r="Q1248" i="1"/>
  <c r="P1248" i="1"/>
  <c r="O1248" i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R1232" i="1"/>
  <c r="Q1232" i="1"/>
  <c r="P1232" i="1"/>
  <c r="O1232" i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R1168" i="1"/>
  <c r="Q1168" i="1"/>
  <c r="P1168" i="1"/>
  <c r="O1168" i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R993" i="1"/>
  <c r="Q993" i="1"/>
  <c r="P993" i="1"/>
  <c r="O993" i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R977" i="1"/>
  <c r="Q977" i="1"/>
  <c r="P977" i="1"/>
  <c r="O977" i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R967" i="1"/>
  <c r="Q967" i="1"/>
  <c r="P967" i="1"/>
  <c r="O967" i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R929" i="1"/>
  <c r="Q929" i="1"/>
  <c r="P929" i="1"/>
  <c r="O929" i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R912" i="1"/>
  <c r="Q912" i="1"/>
  <c r="P912" i="1"/>
  <c r="O912" i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R890" i="1"/>
  <c r="Q890" i="1"/>
  <c r="P890" i="1"/>
  <c r="O890" i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R874" i="1"/>
  <c r="Q874" i="1"/>
  <c r="P874" i="1"/>
  <c r="O874" i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R864" i="1"/>
  <c r="Q864" i="1"/>
  <c r="P864" i="1"/>
  <c r="O864" i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R826" i="1"/>
  <c r="Q826" i="1"/>
  <c r="P826" i="1"/>
  <c r="O826" i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R810" i="1"/>
  <c r="Q810" i="1"/>
  <c r="P810" i="1"/>
  <c r="O810" i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R800" i="1"/>
  <c r="Q800" i="1"/>
  <c r="P800" i="1"/>
  <c r="O800" i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R769" i="1"/>
  <c r="Q769" i="1"/>
  <c r="P769" i="1"/>
  <c r="O769" i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R746" i="1"/>
  <c r="Q746" i="1"/>
  <c r="P746" i="1"/>
  <c r="O746" i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R698" i="1"/>
  <c r="Q698" i="1"/>
  <c r="P698" i="1"/>
  <c r="O698" i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R677" i="1"/>
  <c r="Q677" i="1"/>
  <c r="P677" i="1"/>
  <c r="O677" i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R672" i="1"/>
  <c r="Q672" i="1"/>
  <c r="P672" i="1"/>
  <c r="O672" i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R641" i="1"/>
  <c r="Q641" i="1"/>
  <c r="P641" i="1"/>
  <c r="O641" i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R608" i="1"/>
  <c r="Q608" i="1"/>
  <c r="P608" i="1"/>
  <c r="O608" i="1"/>
  <c r="Q607" i="1"/>
  <c r="P607" i="1"/>
  <c r="O607" i="1"/>
  <c r="R607" i="1" s="1"/>
  <c r="Q606" i="1"/>
  <c r="P606" i="1"/>
  <c r="O606" i="1"/>
  <c r="R606" i="1" s="1"/>
  <c r="Q605" i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R577" i="1"/>
  <c r="Q577" i="1"/>
  <c r="P577" i="1"/>
  <c r="O577" i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R481" i="1"/>
  <c r="Q481" i="1"/>
  <c r="P481" i="1"/>
  <c r="O481" i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R453" i="1"/>
  <c r="Q453" i="1"/>
  <c r="P453" i="1"/>
  <c r="O453" i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R398" i="1"/>
  <c r="Q398" i="1"/>
  <c r="P398" i="1"/>
  <c r="O398" i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R286" i="1"/>
  <c r="Q286" i="1"/>
  <c r="P286" i="1"/>
  <c r="O286" i="1"/>
  <c r="Q285" i="1"/>
  <c r="P285" i="1"/>
  <c r="O285" i="1"/>
  <c r="R285" i="1" s="1"/>
  <c r="Q284" i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R216" i="1"/>
  <c r="Q216" i="1"/>
  <c r="P216" i="1"/>
  <c r="O216" i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</calcChain>
</file>

<file path=xl/sharedStrings.xml><?xml version="1.0" encoding="utf-8"?>
<sst xmlns="http://schemas.openxmlformats.org/spreadsheetml/2006/main" count="24761" uniqueCount="8351">
  <si>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</si>
  <si>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</si>
  <si>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</si>
  <si>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</si>
  <si>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</si>
  <si>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</si>
  <si>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</si>
  <si>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</si>
  <si>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</si>
  <si>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</si>
  <si>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</si>
  <si>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</si>
  <si>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</si>
  <si>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</si>
  <si>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</si>
  <si>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</si>
  <si>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</si>
  <si>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</si>
  <si>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</si>
  <si>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</si>
  <si>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</si>
  <si>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</si>
  <si>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</si>
  <si>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</si>
  <si>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</si>
  <si>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</si>
  <si>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</si>
  <si>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</si>
  <si>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</si>
  <si>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</si>
  <si>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</si>
  <si>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</si>
  <si>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</si>
  <si>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</si>
  <si>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</si>
  <si>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</si>
  <si>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</si>
  <si>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</si>
  <si>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</si>
  <si>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</si>
  <si>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</si>
  <si>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</si>
  <si>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</si>
  <si>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</si>
  <si>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</si>
  <si>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</si>
  <si>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</si>
  <si>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</si>
  <si>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</si>
  <si>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</si>
  <si>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</si>
  <si>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</si>
  <si>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</si>
  <si>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</si>
  <si>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</si>
  <si>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</si>
  <si>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</si>
  <si>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</si>
  <si>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</si>
  <si>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</si>
  <si>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</si>
  <si>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</si>
  <si>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</si>
  <si>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</si>
  <si>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</si>
  <si>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</si>
  <si>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</si>
  <si>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</si>
  <si>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</si>
  <si>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</si>
  <si>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</si>
  <si>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</si>
  <si>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</si>
  <si>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</si>
  <si>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</si>
  <si>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</si>
  <si>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</si>
  <si>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</si>
  <si>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</si>
  <si>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</si>
  <si>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</si>
  <si>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</si>
  <si>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</si>
  <si>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</si>
  <si>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</si>
  <si>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</si>
  <si>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</si>
  <si>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</si>
  <si>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</si>
  <si>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</si>
  <si>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</si>
  <si>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</si>
  <si>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</si>
  <si>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</si>
  <si>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</si>
  <si>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</si>
  <si>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</si>
  <si>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</si>
  <si>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</si>
  <si>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</si>
  <si>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</si>
  <si>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</si>
  <si>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</si>
  <si>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</si>
  <si>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</si>
  <si>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</si>
  <si>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</si>
  <si>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</si>
  <si>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</si>
  <si>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</si>
  <si>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</si>
  <si>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</si>
  <si>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</si>
  <si>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</si>
  <si>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</si>
  <si>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</si>
  <si>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</si>
  <si>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</si>
  <si>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</si>
  <si>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</si>
  <si>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</si>
  <si>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</si>
  <si>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</si>
  <si>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</si>
  <si>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</si>
  <si>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</si>
  <si>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</si>
  <si>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</si>
  <si>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</si>
  <si>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</si>
  <si>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</si>
  <si>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</si>
  <si>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</si>
  <si>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</si>
  <si>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</si>
  <si>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</si>
  <si>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</si>
  <si>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</si>
  <si>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</si>
  <si>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</si>
  <si>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</si>
  <si>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</si>
  <si>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</si>
  <si>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</si>
  <si>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</si>
  <si>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</si>
  <si>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</si>
  <si>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</si>
  <si>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</si>
  <si>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</si>
  <si>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</si>
  <si>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</si>
  <si>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</si>
  <si>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</si>
  <si>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</si>
  <si>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</si>
  <si>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</si>
  <si>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</si>
  <si>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</si>
  <si>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</si>
  <si>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</si>
  <si>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</si>
  <si>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</si>
  <si>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</si>
  <si>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</si>
  <si>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</si>
  <si>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</si>
  <si>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</si>
  <si>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</si>
  <si>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</si>
  <si>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</si>
  <si>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</si>
  <si>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</si>
  <si>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</si>
  <si>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</si>
  <si>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</si>
  <si>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</si>
  <si>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</si>
  <si>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</si>
  <si>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</si>
  <si>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</si>
  <si>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</si>
  <si>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</si>
  <si>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</si>
  <si>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</si>
  <si>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</si>
  <si>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</si>
  <si>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</si>
  <si>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</si>
  <si>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</si>
  <si>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</si>
  <si>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</si>
  <si>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</si>
  <si>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</si>
  <si>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</si>
  <si>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</si>
  <si>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</si>
  <si>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</si>
  <si>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</si>
  <si>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</si>
  <si>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</si>
  <si>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</si>
  <si>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</si>
  <si>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</si>
  <si>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</si>
  <si>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</si>
  <si>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</si>
  <si>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</si>
  <si>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</si>
  <si>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</si>
  <si>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</si>
  <si>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</si>
  <si>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</si>
  <si>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</si>
  <si>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</si>
  <si>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</si>
  <si>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</si>
  <si>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</si>
  <si>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</si>
  <si>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</si>
  <si>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</si>
  <si>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</si>
  <si>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</si>
  <si>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</si>
  <si>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</si>
  <si>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</si>
  <si>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</si>
  <si>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</si>
  <si>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</si>
  <si>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</si>
  <si>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</si>
  <si>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</si>
  <si>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</si>
  <si>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</si>
  <si>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</si>
  <si>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</si>
  <si>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</si>
  <si>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</si>
  <si>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</si>
  <si>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</si>
  <si>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</si>
  <si>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</si>
  <si>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</si>
  <si>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</si>
  <si>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</si>
  <si>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</si>
  <si>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</si>
  <si>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</si>
  <si>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</si>
  <si>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</si>
  <si>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</si>
  <si>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</si>
  <si>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</si>
  <si>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</si>
  <si>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</si>
  <si>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</si>
  <si>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</si>
  <si>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</si>
  <si>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</si>
  <si>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</si>
  <si>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</si>
  <si>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</si>
  <si>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</si>
  <si>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</si>
  <si>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</si>
  <si>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</si>
  <si>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</si>
  <si>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</si>
  <si>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</si>
  <si>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</si>
  <si>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</si>
  <si>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</si>
  <si>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</si>
  <si>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</si>
  <si>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</si>
  <si>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</si>
  <si>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</si>
  <si>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</si>
  <si>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</si>
  <si>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</si>
  <si>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</si>
  <si>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</si>
  <si>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</si>
  <si>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</si>
  <si>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</si>
  <si>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</si>
  <si>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</si>
  <si>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</si>
  <si>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</si>
  <si>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</si>
  <si>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</si>
  <si>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</si>
  <si>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</si>
  <si>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</si>
  <si>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</si>
  <si>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</si>
  <si>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</si>
  <si>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</si>
  <si>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</si>
  <si>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</si>
  <si>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</si>
  <si>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</si>
  <si>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</si>
  <si>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</si>
  <si>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</si>
  <si>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</si>
  <si>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</si>
  <si>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</si>
  <si>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</si>
  <si>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</si>
  <si>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</si>
  <si>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</si>
  <si>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</si>
  <si>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</si>
  <si>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</si>
  <si>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</si>
  <si>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</si>
  <si>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</si>
  <si>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</si>
  <si>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</si>
  <si>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</si>
  <si>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</si>
  <si>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</si>
  <si>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</si>
  <si>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</si>
  <si>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</si>
  <si>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</si>
  <si>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</si>
  <si>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</si>
  <si>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</si>
  <si>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</si>
  <si>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</si>
  <si>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</si>
  <si>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</si>
  <si>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</si>
  <si>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</si>
  <si>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</si>
  <si>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</si>
  <si>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</si>
  <si>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</si>
  <si>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</si>
  <si>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</si>
  <si>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</si>
  <si>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</si>
  <si>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</si>
  <si>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</si>
  <si>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</si>
  <si>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</si>
  <si>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</si>
  <si>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</si>
  <si>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</si>
  <si>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</si>
  <si>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</si>
  <si>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</si>
  <si>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</si>
  <si>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</si>
  <si>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</si>
  <si>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</si>
  <si>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</si>
  <si>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</si>
  <si>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</si>
  <si>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</si>
  <si>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</si>
  <si>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</si>
  <si>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</si>
  <si>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</si>
  <si>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</si>
  <si>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</si>
  <si>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</si>
  <si>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</si>
  <si>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</si>
  <si>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</si>
  <si>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</si>
  <si>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</si>
  <si>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</si>
  <si>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</si>
  <si>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</si>
  <si>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</si>
  <si>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</si>
  <si>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</si>
  <si>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</si>
  <si>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</si>
  <si>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</si>
  <si>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</si>
  <si>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</si>
  <si>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</si>
  <si>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</si>
  <si>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</si>
  <si>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</si>
  <si>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</si>
  <si>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</si>
  <si>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</si>
  <si>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</si>
  <si>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</si>
  <si>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</si>
  <si>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</si>
  <si>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</si>
  <si>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</si>
  <si>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</si>
  <si>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</si>
  <si>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</si>
  <si>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</si>
  <si>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</si>
  <si>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</si>
  <si>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</si>
  <si>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</si>
  <si>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</si>
  <si>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</si>
  <si>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</si>
  <si>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</si>
  <si>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</si>
  <si>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</si>
  <si>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</si>
  <si>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</si>
  <si>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</si>
  <si>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</si>
  <si>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</si>
  <si>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</si>
  <si>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</si>
  <si>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</si>
  <si>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</si>
  <si>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</si>
  <si>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</si>
  <si>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</si>
  <si>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</si>
  <si>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</si>
  <si>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</si>
  <si>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</si>
  <si>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</si>
  <si>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</si>
  <si>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</si>
  <si>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</si>
  <si>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</si>
  <si>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</si>
  <si>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</si>
  <si>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</si>
  <si>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</si>
  <si>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</si>
  <si>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</si>
  <si>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</si>
  <si>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</si>
  <si>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</si>
  <si>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</si>
  <si>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</si>
  <si>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</si>
  <si>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</si>
  <si>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</si>
  <si>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</si>
  <si>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</si>
  <si>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</si>
  <si>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</si>
  <si>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</si>
  <si>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</si>
  <si>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</si>
  <si>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</si>
  <si>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</si>
  <si>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</si>
  <si>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</si>
  <si>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</si>
  <si>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</si>
  <si>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</si>
  <si>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</si>
  <si>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</si>
  <si>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</si>
  <si>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</si>
  <si>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</si>
  <si>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</si>
  <si>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</si>
  <si>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</si>
  <si>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</si>
  <si>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</si>
  <si>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</si>
  <si>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</si>
  <si>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</si>
  <si>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</si>
  <si>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</si>
  <si>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</si>
  <si>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</si>
  <si>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</si>
  <si>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</si>
  <si>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</si>
  <si>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</si>
  <si>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</si>
  <si>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</si>
  <si>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</si>
  <si>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</si>
  <si>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</si>
  <si>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</si>
  <si>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</si>
  <si>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</si>
  <si>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</si>
  <si>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</si>
  <si>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</si>
  <si>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</si>
  <si>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</si>
  <si>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</si>
  <si>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</si>
  <si>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</si>
  <si>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</si>
  <si>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</si>
  <si>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</si>
  <si>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</si>
  <si>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</si>
  <si>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</si>
  <si>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</si>
  <si>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</si>
  <si>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</si>
  <si>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</si>
  <si>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</si>
  <si>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</si>
  <si>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</si>
  <si>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</si>
  <si>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</si>
  <si>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</si>
  <si>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</si>
  <si>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</si>
  <si>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</si>
  <si>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</si>
  <si>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</si>
  <si>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</si>
  <si>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</si>
  <si>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</si>
  <si>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</si>
  <si>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</si>
  <si>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</si>
  <si>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</si>
  <si>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</si>
  <si>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</si>
  <si>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</si>
  <si>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</si>
  <si>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</si>
  <si>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</si>
  <si>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</si>
  <si>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</si>
  <si>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</si>
  <si>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</si>
  <si>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</si>
  <si>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</si>
  <si>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</si>
  <si>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</si>
  <si>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</si>
  <si>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</si>
  <si>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</si>
  <si>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</si>
  <si>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</si>
  <si>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</si>
  <si>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</si>
  <si>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</si>
  <si>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</si>
  <si>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</si>
  <si>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</si>
  <si>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</si>
  <si>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</si>
  <si>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</si>
  <si>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</si>
  <si>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</si>
  <si>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</si>
  <si>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</si>
  <si>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</si>
  <si>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</si>
  <si>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</si>
  <si>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</si>
  <si>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</si>
  <si>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</si>
  <si>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</si>
  <si>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</si>
  <si>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</si>
  <si>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</si>
  <si>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</si>
  <si>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</si>
  <si>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</si>
  <si>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</si>
  <si>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</si>
  <si>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</si>
  <si>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</si>
  <si>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</si>
  <si>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</si>
  <si>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</si>
  <si>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</si>
  <si>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</si>
  <si>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</si>
  <si>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</si>
  <si>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</si>
  <si>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</si>
  <si>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</si>
  <si>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</si>
  <si>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</si>
  <si>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</si>
  <si>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</si>
  <si>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</si>
  <si>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</si>
  <si>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</si>
  <si>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</si>
  <si>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</si>
  <si>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</si>
  <si>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</si>
  <si>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</si>
  <si>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</si>
  <si>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</si>
  <si>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</si>
  <si>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</si>
  <si>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</si>
  <si>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</si>
  <si>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</si>
  <si>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</si>
  <si>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</si>
  <si>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</si>
  <si>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</si>
  <si>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</si>
  <si>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</si>
  <si>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</si>
  <si>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</si>
  <si>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</si>
  <si>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</si>
  <si>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</si>
  <si>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</si>
  <si>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</si>
  <si>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</si>
  <si>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</si>
  <si>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</si>
  <si>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</si>
  <si>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</si>
  <si>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</si>
  <si>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</si>
  <si>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</si>
  <si>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</si>
  <si>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</si>
  <si>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</si>
  <si>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</si>
  <si>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</si>
  <si>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</si>
  <si>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</si>
  <si>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</si>
  <si>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</si>
  <si>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</si>
  <si>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</si>
  <si>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</si>
  <si>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</si>
  <si>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</si>
  <si>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</si>
  <si>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</si>
  <si>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</si>
  <si>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</si>
  <si>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</si>
  <si>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</si>
  <si>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</si>
  <si>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</si>
  <si>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</si>
  <si>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</si>
  <si>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</si>
  <si>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</si>
  <si>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</si>
  <si>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</si>
  <si>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</si>
  <si>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</si>
  <si>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</si>
  <si>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</si>
  <si>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</si>
  <si>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</si>
  <si>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</si>
  <si>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</si>
  <si>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</si>
  <si>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</si>
  <si>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</si>
  <si>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</si>
  <si>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</si>
  <si>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</si>
  <si>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</si>
  <si>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</si>
  <si>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</si>
  <si>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</si>
  <si>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</si>
  <si>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</si>
  <si>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</si>
  <si>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</si>
  <si>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</si>
  <si>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</si>
  <si>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</si>
  <si>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</si>
  <si>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</si>
  <si>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</si>
  <si>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</si>
  <si>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</si>
  <si>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</si>
  <si>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</si>
  <si>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</si>
  <si>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</si>
  <si>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</si>
  <si>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</si>
  <si>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</si>
  <si>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</si>
  <si>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</si>
  <si>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</si>
  <si>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</si>
  <si>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</si>
  <si>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</si>
  <si>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</si>
  <si>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</si>
  <si>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</si>
  <si>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</si>
  <si>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</si>
  <si>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</si>
  <si>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</si>
  <si>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</si>
  <si>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</si>
  <si>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</si>
  <si>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</si>
  <si>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</si>
  <si>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</si>
  <si>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</si>
  <si>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</si>
  <si>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</si>
  <si>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</si>
  <si>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</si>
  <si>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</si>
  <si>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</si>
  <si>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</si>
  <si>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</si>
  <si>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</si>
  <si>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</si>
  <si>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</si>
  <si>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</si>
  <si>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</si>
  <si>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</si>
  <si>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</si>
  <si>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</si>
  <si>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</si>
  <si>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</si>
  <si>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</si>
  <si>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</si>
  <si>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</si>
  <si>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</si>
  <si>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</si>
  <si>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</si>
  <si>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</si>
  <si>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</si>
  <si>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</si>
  <si>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</si>
  <si>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</si>
  <si>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</si>
  <si>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</si>
  <si>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</si>
  <si>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</si>
  <si>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</si>
  <si>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</si>
  <si>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</si>
  <si>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</si>
  <si>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</si>
  <si>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</si>
  <si>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</si>
  <si>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</si>
  <si>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</si>
  <si>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</si>
  <si>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</si>
  <si>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</si>
  <si>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</si>
  <si>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</si>
  <si>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</si>
  <si>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</si>
  <si>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</si>
  <si>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</si>
  <si>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</si>
  <si>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</si>
  <si>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</si>
  <si>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</si>
  <si>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</si>
  <si>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</si>
  <si>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</si>
  <si>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</si>
  <si>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</si>
  <si>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</si>
  <si>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</si>
  <si>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</si>
  <si>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</si>
  <si>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</si>
  <si>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</si>
  <si>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</si>
  <si>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</si>
  <si>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</si>
  <si>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</si>
  <si>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</si>
  <si>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</si>
  <si>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</si>
  <si>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</si>
  <si>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</si>
  <si>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</si>
  <si>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</si>
  <si>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</si>
  <si>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</si>
  <si>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</si>
  <si>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</si>
  <si>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</si>
  <si>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</si>
  <si>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</si>
  <si>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</si>
  <si>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</si>
  <si>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</si>
  <si>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</si>
  <si>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</si>
  <si>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</si>
  <si>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</si>
  <si>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</si>
  <si>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</si>
  <si>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</si>
  <si>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</si>
  <si>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</si>
  <si>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</si>
  <si>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</si>
  <si>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</si>
  <si>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</si>
  <si>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</si>
  <si>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</si>
  <si>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</si>
  <si>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</si>
  <si>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</si>
  <si>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</si>
  <si>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</si>
  <si>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</si>
  <si>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</si>
  <si>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</si>
  <si>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</si>
  <si>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</si>
  <si>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</si>
  <si>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</si>
  <si>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</si>
  <si>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</si>
  <si>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</si>
  <si>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</si>
  <si>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</si>
  <si>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</si>
  <si>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</si>
  <si>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</si>
  <si>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</si>
  <si>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</si>
  <si>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</si>
  <si>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</si>
  <si>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</si>
  <si>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</si>
  <si>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</si>
  <si>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</si>
  <si>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</si>
  <si>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</si>
  <si>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</si>
  <si>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</si>
  <si>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</si>
  <si>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</si>
  <si>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</si>
  <si>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</si>
  <si>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</si>
  <si>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</si>
  <si>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</si>
  <si>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</si>
  <si>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</si>
  <si>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</si>
  <si>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</si>
  <si>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</si>
  <si>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</si>
  <si>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</si>
  <si>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</si>
  <si>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</si>
  <si>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</si>
  <si>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</si>
  <si>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</si>
  <si>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</si>
  <si>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</si>
  <si>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</si>
  <si>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</si>
  <si>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</si>
  <si>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</si>
  <si>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</si>
  <si>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</si>
  <si>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</si>
  <si>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</si>
  <si>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</si>
  <si>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</si>
  <si>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</si>
  <si>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</si>
  <si>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</si>
  <si>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</si>
  <si>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</si>
  <si>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</si>
  <si>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</si>
  <si>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</si>
  <si>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</si>
  <si>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</si>
  <si>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</si>
  <si>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</si>
  <si>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</si>
  <si>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</si>
  <si>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</si>
  <si>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</si>
  <si>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</si>
  <si>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</si>
  <si>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</si>
  <si>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</si>
  <si>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</si>
  <si>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</si>
  <si>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</si>
  <si>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</si>
  <si>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</si>
  <si>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</si>
  <si>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</si>
  <si>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</si>
  <si>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</si>
  <si>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</si>
  <si>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</si>
  <si>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</si>
  <si>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</si>
  <si>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</si>
  <si>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</si>
  <si>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</si>
  <si>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</si>
  <si>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</si>
  <si>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</si>
  <si>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</si>
  <si>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</si>
  <si>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</si>
  <si>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</si>
  <si>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</si>
  <si>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</si>
  <si>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</si>
  <si>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</si>
  <si>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</si>
  <si>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</si>
  <si>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</si>
  <si>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</si>
  <si>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</si>
  <si>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</si>
  <si>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</si>
  <si>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</si>
  <si>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</si>
  <si>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</si>
  <si>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</si>
  <si>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</si>
  <si>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</si>
  <si>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</si>
  <si>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</si>
  <si>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</si>
  <si>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</si>
  <si>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</si>
  <si>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</si>
  <si>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</si>
  <si>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</si>
  <si>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</si>
  <si>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</si>
  <si>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</si>
  <si>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</si>
  <si>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</si>
  <si>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</si>
  <si>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</si>
  <si>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</si>
  <si>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</si>
  <si>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</si>
  <si>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</si>
  <si>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</si>
  <si>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</si>
  <si>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</si>
  <si>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</si>
  <si>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</si>
  <si>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</si>
  <si>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</si>
  <si>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</si>
  <si>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</si>
  <si>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</si>
  <si>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</si>
  <si>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</si>
  <si>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</si>
  <si>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</si>
  <si>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</si>
  <si>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</si>
  <si>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</si>
  <si>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</si>
  <si>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</si>
  <si>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</si>
  <si>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</si>
  <si>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</si>
  <si>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</si>
  <si>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</si>
  <si>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</si>
  <si>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</si>
  <si>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</si>
  <si>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</si>
  <si>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</si>
  <si>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</si>
  <si>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</si>
  <si>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</si>
  <si>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</si>
  <si>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</si>
  <si>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</si>
  <si>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</si>
  <si>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</si>
  <si>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</si>
  <si>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</si>
  <si>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</si>
  <si>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</si>
  <si>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</si>
  <si>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</si>
  <si>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</si>
  <si>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</si>
  <si>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</si>
  <si>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</si>
  <si>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</si>
  <si>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</si>
  <si>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</si>
  <si>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</si>
  <si>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</si>
  <si>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</si>
  <si>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</si>
  <si>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</si>
  <si>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</si>
  <si>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</si>
  <si>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</si>
  <si>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</si>
  <si>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</si>
  <si>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</si>
  <si>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</si>
  <si>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</si>
  <si>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</si>
  <si>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</si>
  <si>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</si>
  <si>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</si>
  <si>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</si>
  <si>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</si>
  <si>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</si>
  <si>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</si>
  <si>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</si>
  <si>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</si>
  <si>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</si>
  <si>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</si>
  <si>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</si>
  <si>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</si>
  <si>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</si>
  <si>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</si>
  <si>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</si>
  <si>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</si>
  <si>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</si>
  <si>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</si>
  <si>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</si>
  <si>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</si>
  <si>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</si>
  <si>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</si>
  <si>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</si>
  <si>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</si>
  <si>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</si>
  <si>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</si>
  <si>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</si>
  <si>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</si>
  <si>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</si>
  <si>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</si>
  <si>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</si>
  <si>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</si>
  <si>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</si>
  <si>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</si>
  <si>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</si>
  <si>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</si>
  <si>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</si>
  <si>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</si>
  <si>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</si>
  <si>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</si>
  <si>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</si>
  <si>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</si>
  <si>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</si>
  <si>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</si>
  <si>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</si>
  <si>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</si>
  <si>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</si>
  <si>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</si>
  <si>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</si>
  <si>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</si>
  <si>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</si>
  <si>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</si>
  <si>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</si>
  <si>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</si>
  <si>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</si>
  <si>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</si>
  <si>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</si>
  <si>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</si>
  <si>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</si>
  <si>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</si>
  <si>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</si>
  <si>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</si>
  <si>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</si>
  <si>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</si>
  <si>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</si>
  <si>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</si>
  <si>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</si>
  <si>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</si>
  <si>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</si>
  <si>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</si>
  <si>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</si>
  <si>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</si>
  <si>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</si>
  <si>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</si>
  <si>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</si>
  <si>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</si>
  <si>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</si>
  <si>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</si>
  <si>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</si>
  <si>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</si>
  <si>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</si>
  <si>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</si>
  <si>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</si>
  <si>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</si>
  <si>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</si>
  <si>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</si>
  <si>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</si>
  <si>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</si>
  <si>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</si>
  <si>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</si>
  <si>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</si>
  <si>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</si>
  <si>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</si>
  <si>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</si>
  <si>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</si>
  <si>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</si>
  <si>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</si>
  <si>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</si>
  <si>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</si>
  <si>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</si>
  <si>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</si>
  <si>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</si>
  <si>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</si>
  <si>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</si>
  <si>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</si>
  <si>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</si>
  <si>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</si>
  <si>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</si>
  <si>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</si>
  <si>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</si>
  <si>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</si>
  <si>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</si>
  <si>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</si>
  <si>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</si>
  <si>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</si>
  <si>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</si>
  <si>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</si>
  <si>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</si>
  <si>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</si>
  <si>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</si>
  <si>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</si>
  <si>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</si>
  <si>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</si>
  <si>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</si>
  <si>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</si>
  <si>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</si>
  <si>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</si>
  <si>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</si>
  <si>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</si>
  <si>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</si>
  <si>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</si>
  <si>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</si>
  <si>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</si>
  <si>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</si>
  <si>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</si>
  <si>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</si>
  <si>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</si>
  <si>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</si>
  <si>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</si>
  <si>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</si>
  <si>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</si>
  <si>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</si>
  <si>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</si>
  <si>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</si>
  <si>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</si>
  <si>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</si>
  <si>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</si>
  <si>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</si>
  <si>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</si>
  <si>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</si>
  <si>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</si>
  <si>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</si>
  <si>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</si>
  <si>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</si>
  <si>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</si>
  <si>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</si>
  <si>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</si>
  <si>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</si>
  <si>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</si>
  <si>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</si>
  <si>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</si>
  <si>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</si>
  <si>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</si>
  <si>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</si>
  <si>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</si>
  <si>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</si>
  <si>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</si>
  <si>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</si>
  <si>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</si>
  <si>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</si>
  <si>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</si>
  <si>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</si>
  <si>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</si>
  <si>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</si>
  <si>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</si>
  <si>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</si>
  <si>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</si>
  <si>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</si>
  <si>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</si>
  <si>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</si>
  <si>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</si>
  <si>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</si>
  <si>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</si>
  <si>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</si>
  <si>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</si>
  <si>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</si>
  <si>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</si>
  <si>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</si>
  <si>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</si>
  <si>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</si>
  <si>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</si>
  <si>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</si>
  <si>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</si>
  <si>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</si>
  <si>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</si>
  <si>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</si>
  <si>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</si>
  <si>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</si>
  <si>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</si>
  <si>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</si>
  <si>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</si>
  <si>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</si>
  <si>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</si>
  <si>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</si>
  <si>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</si>
  <si>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</si>
  <si>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</si>
  <si>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</si>
  <si>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</si>
  <si>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</si>
  <si>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</si>
  <si>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</si>
  <si>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</si>
  <si>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</si>
  <si>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</si>
  <si>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</si>
  <si>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</si>
  <si>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</si>
  <si>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</si>
  <si>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</si>
  <si>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</si>
  <si>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</si>
  <si>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</si>
  <si>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</si>
  <si>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</si>
  <si>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</si>
  <si>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</si>
  <si>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</si>
  <si>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</si>
  <si>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</si>
  <si>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</si>
  <si>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</si>
  <si>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</si>
  <si>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</si>
  <si>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</si>
  <si>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</si>
  <si>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</si>
  <si>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</si>
  <si>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</si>
  <si>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</si>
  <si>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</si>
  <si>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</si>
  <si>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</si>
  <si>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</si>
  <si>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</si>
  <si>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</si>
  <si>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</si>
  <si>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</si>
  <si>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</si>
  <si>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</si>
  <si>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</si>
  <si>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</si>
  <si>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</si>
  <si>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</si>
  <si>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</si>
  <si>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</si>
  <si>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</si>
  <si>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</si>
  <si>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</si>
  <si>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</si>
  <si>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</si>
  <si>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</si>
  <si>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</si>
  <si>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</si>
  <si>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</si>
  <si>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</si>
  <si>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</si>
  <si>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</si>
  <si>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</si>
  <si>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</si>
  <si>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</si>
  <si>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</si>
  <si>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</si>
  <si>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</si>
  <si>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</si>
  <si>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</si>
  <si>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</si>
  <si>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</si>
  <si>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</si>
  <si>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</si>
  <si>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</si>
  <si>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</si>
  <si>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</si>
  <si>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</si>
  <si>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</si>
  <si>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</si>
  <si>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</si>
  <si>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</si>
  <si>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</si>
  <si>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</si>
  <si>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</si>
  <si>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</si>
  <si>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</si>
  <si>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</si>
  <si>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</si>
  <si>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</si>
  <si>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</si>
  <si>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</si>
  <si>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</si>
  <si>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</si>
  <si>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</si>
  <si>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</si>
  <si>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</si>
  <si>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</si>
  <si>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</si>
  <si>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</si>
  <si>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</si>
  <si>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</si>
  <si>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</si>
  <si>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</si>
  <si>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</si>
  <si>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</si>
  <si>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</si>
  <si>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</si>
  <si>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</si>
  <si>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</si>
  <si>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</si>
  <si>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</si>
  <si>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</si>
  <si>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</si>
  <si>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</si>
  <si>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</si>
  <si>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</si>
  <si>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</si>
  <si>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</si>
  <si>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</si>
  <si>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</si>
  <si>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</si>
  <si>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</si>
  <si>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</si>
  <si>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</si>
  <si>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</si>
  <si>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</si>
  <si>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</si>
  <si>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</si>
  <si>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</si>
  <si>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</si>
  <si>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</si>
  <si>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</si>
  <si>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</si>
  <si>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</si>
  <si>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</si>
  <si>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</si>
  <si>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</si>
  <si>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</si>
  <si>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</si>
  <si>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</si>
  <si>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</si>
  <si>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</si>
  <si>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</si>
  <si>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</si>
  <si>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</si>
  <si>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</si>
  <si>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</si>
  <si>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</si>
  <si>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</si>
  <si>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</si>
  <si>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</si>
  <si>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</si>
  <si>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</si>
  <si>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</si>
  <si>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</si>
  <si>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</si>
  <si>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</si>
  <si>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</si>
  <si>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</si>
  <si>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</si>
  <si>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</si>
  <si>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</si>
  <si>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</si>
  <si>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</si>
  <si>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</si>
  <si>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</si>
  <si>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</si>
  <si>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</si>
  <si>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</si>
  <si>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</si>
  <si>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</si>
  <si>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</si>
  <si>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</si>
  <si>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</si>
  <si>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</si>
  <si>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</si>
  <si>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</si>
  <si>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</si>
  <si>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</si>
  <si>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</si>
  <si>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</si>
  <si>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</si>
  <si>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</si>
  <si>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</si>
  <si>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</si>
  <si>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</si>
  <si>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</si>
  <si>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</si>
  <si>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</si>
  <si>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</si>
  <si>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</si>
  <si>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</si>
  <si>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</si>
  <si>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</si>
  <si>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</si>
  <si>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</si>
  <si>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</si>
  <si>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</si>
  <si>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</si>
  <si>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</si>
  <si>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</si>
  <si>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</si>
  <si>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</si>
  <si>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</si>
  <si>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</si>
  <si>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</si>
  <si>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</si>
  <si>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</si>
  <si>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</si>
  <si>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</si>
  <si>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</si>
  <si>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</si>
  <si>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</si>
  <si>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</si>
  <si>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</si>
  <si>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</si>
  <si>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</si>
  <si>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</si>
  <si>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</si>
  <si>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</si>
  <si>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</si>
  <si>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</si>
  <si>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</si>
  <si>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</si>
  <si>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</si>
  <si>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</si>
  <si>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</si>
  <si>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</si>
  <si>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</si>
  <si>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</si>
  <si>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</si>
  <si>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</si>
  <si>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</si>
  <si>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</si>
  <si>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</si>
  <si>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</si>
  <si>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</si>
  <si>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</si>
  <si>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</si>
  <si>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</si>
  <si>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</si>
  <si>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</si>
  <si>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</si>
  <si>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</si>
  <si>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</si>
  <si>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</si>
  <si>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</si>
  <si>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</si>
  <si>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</si>
  <si>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</si>
  <si>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</si>
  <si>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</si>
  <si>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</si>
  <si>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</si>
  <si>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</si>
  <si>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</si>
  <si>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</si>
  <si>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</si>
  <si>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</si>
  <si>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</si>
  <si>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</si>
  <si>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</si>
  <si>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</si>
  <si>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</si>
  <si>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</si>
  <si>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</si>
  <si>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</si>
  <si>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</si>
  <si>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</si>
  <si>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</si>
  <si>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</si>
  <si>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</si>
  <si>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</si>
  <si>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</si>
  <si>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</si>
  <si>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</si>
  <si>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</si>
  <si>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</si>
  <si>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</si>
  <si>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</si>
  <si>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</si>
  <si>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</si>
  <si>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</si>
  <si>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</si>
  <si>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</si>
  <si>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</si>
  <si>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</si>
  <si>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</si>
  <si>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</si>
  <si>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</si>
  <si>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</si>
  <si>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</si>
  <si>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</si>
  <si>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</si>
  <si>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</si>
  <si>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</si>
  <si>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</si>
  <si>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</si>
  <si>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</si>
  <si>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</si>
  <si>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</si>
  <si>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</si>
  <si>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</si>
  <si>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</si>
  <si>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</si>
  <si>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</si>
  <si>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</si>
  <si>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</si>
  <si>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</si>
  <si>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</si>
  <si>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</si>
  <si>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</si>
  <si>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</si>
  <si>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</si>
  <si>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</si>
  <si>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</si>
  <si>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</si>
  <si>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</si>
  <si>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</si>
  <si>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</si>
  <si>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</si>
  <si>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</si>
  <si>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</si>
  <si>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</si>
  <si>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</si>
  <si>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</si>
  <si>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</si>
  <si>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</si>
  <si>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</si>
  <si>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</si>
  <si>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</si>
  <si>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</si>
  <si>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</si>
  <si>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</si>
  <si>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</si>
  <si>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</si>
  <si>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</si>
  <si>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</si>
  <si>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</si>
  <si>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</si>
  <si>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</si>
  <si>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</si>
  <si>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</si>
  <si>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</si>
  <si>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</si>
  <si>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</si>
  <si>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</si>
  <si>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</si>
  <si>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</si>
  <si>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</si>
  <si>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</si>
  <si>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</si>
  <si>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</si>
  <si>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</si>
  <si>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</si>
  <si>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</si>
  <si>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</si>
  <si>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</si>
  <si>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</si>
  <si>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</si>
  <si>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</si>
  <si>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</si>
  <si>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</si>
  <si>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</si>
  <si>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</si>
  <si>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</si>
  <si>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</si>
  <si>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</si>
  <si>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</si>
  <si>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</si>
  <si>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</si>
  <si>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</si>
  <si>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</si>
  <si>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</si>
  <si>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</si>
  <si>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</si>
  <si>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</si>
  <si>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</si>
  <si>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</si>
  <si>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</si>
  <si>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</si>
  <si>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</si>
  <si>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</si>
  <si>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</si>
  <si>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</si>
  <si>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</si>
  <si>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</si>
  <si>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</si>
  <si>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</si>
  <si>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</si>
  <si>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</si>
  <si>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</si>
  <si>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</si>
  <si>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</si>
  <si>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</si>
  <si>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</si>
  <si>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</si>
  <si>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</si>
  <si>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</si>
  <si>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</si>
  <si>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</si>
  <si>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</si>
  <si>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</si>
  <si>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</si>
  <si>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</si>
  <si>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</si>
  <si>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</si>
  <si>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</si>
  <si>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</si>
  <si>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</si>
  <si>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</si>
  <si>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</si>
  <si>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</si>
  <si>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</si>
  <si>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</si>
  <si>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</si>
  <si>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</si>
  <si>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</si>
  <si>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</si>
  <si>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</si>
  <si>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</si>
  <si>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</si>
  <si>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</si>
  <si>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</si>
  <si>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</si>
  <si>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</si>
  <si>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</si>
  <si>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</si>
  <si>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</si>
  <si>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</si>
  <si>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</si>
  <si>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</si>
  <si>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</si>
  <si>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</si>
  <si>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</si>
  <si>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</si>
  <si>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</si>
  <si>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</si>
  <si>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</si>
  <si>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</si>
  <si>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</si>
  <si>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</si>
  <si>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</si>
  <si>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</si>
  <si>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</si>
  <si>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</si>
  <si>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</si>
  <si>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</si>
  <si>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</si>
  <si>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</si>
  <si>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</si>
  <si>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</si>
  <si>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</si>
  <si>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</si>
  <si>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</si>
  <si>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</si>
  <si>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</si>
  <si>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</si>
  <si>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</si>
  <si>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</si>
  <si>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</si>
  <si>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</si>
  <si>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</si>
  <si>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</si>
  <si>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</si>
  <si>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</si>
  <si>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</si>
  <si>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</si>
  <si>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</si>
  <si>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</si>
  <si>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</si>
  <si>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</si>
  <si>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</si>
  <si>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</si>
  <si>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</si>
  <si>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</si>
  <si>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</si>
  <si>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</si>
  <si>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</si>
  <si>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</si>
  <si>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</si>
  <si>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</si>
  <si>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</si>
  <si>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</si>
  <si>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</si>
  <si>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</si>
  <si>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</si>
  <si>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</si>
  <si>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</si>
  <si>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</si>
  <si>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</si>
  <si>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</si>
  <si>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</si>
  <si>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</si>
  <si>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</si>
  <si>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</si>
  <si>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</si>
  <si>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</si>
  <si>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</si>
  <si>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</si>
  <si>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</si>
  <si>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</si>
  <si>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</si>
  <si>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</si>
  <si>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</si>
  <si>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</si>
  <si>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</si>
  <si>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</si>
  <si>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</si>
  <si>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</si>
  <si>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</si>
  <si>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</si>
  <si>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</si>
  <si>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</si>
  <si>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</si>
  <si>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</si>
  <si>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</si>
  <si>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</si>
  <si>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</si>
  <si>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</si>
  <si>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</si>
  <si>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</si>
  <si>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</si>
  <si>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</si>
  <si>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</si>
  <si>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</si>
  <si>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</si>
  <si>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</si>
  <si>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</si>
  <si>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</si>
  <si>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</si>
  <si>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</si>
  <si>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</si>
  <si>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</si>
  <si>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</si>
  <si>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</si>
  <si>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</si>
  <si>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</si>
  <si>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</si>
  <si>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</si>
  <si>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</si>
  <si>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</si>
  <si>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</si>
  <si>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</si>
  <si>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</si>
  <si>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</si>
  <si>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</si>
  <si>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</si>
  <si>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</si>
  <si>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</si>
  <si>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</si>
  <si>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</si>
  <si>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</si>
  <si>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</si>
  <si>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</si>
  <si>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</si>
  <si>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</si>
  <si>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</si>
  <si>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</si>
  <si>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</si>
  <si>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</si>
  <si>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</si>
  <si>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</si>
  <si>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</si>
  <si>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</si>
  <si>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</si>
  <si>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</si>
  <si>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</si>
  <si>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</si>
  <si>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</si>
  <si>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</si>
  <si>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</si>
  <si>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</si>
  <si>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</si>
  <si>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</si>
  <si>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</si>
  <si>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</si>
  <si>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</si>
  <si>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</si>
  <si>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</si>
  <si>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</si>
  <si>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</si>
  <si>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</si>
  <si>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</si>
  <si>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</si>
  <si>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</si>
  <si>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</si>
  <si>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</si>
  <si>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</si>
  <si>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</si>
  <si>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</si>
  <si>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</si>
  <si>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</si>
  <si>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</si>
  <si>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</si>
  <si>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</si>
  <si>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</si>
  <si>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</si>
  <si>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</si>
  <si>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</si>
  <si>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</si>
  <si>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</si>
  <si>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</si>
  <si>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</si>
  <si>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</si>
  <si>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</si>
  <si>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</si>
  <si>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</si>
  <si>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</si>
  <si>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</si>
  <si>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</si>
  <si>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</si>
  <si>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</si>
  <si>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</si>
  <si>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</si>
  <si>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</si>
  <si>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</si>
  <si>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</si>
  <si>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</si>
  <si>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</si>
  <si>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</si>
  <si>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</si>
  <si>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</si>
  <si>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</si>
  <si>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</si>
  <si>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</si>
  <si>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</si>
  <si>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</si>
  <si>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</si>
  <si>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</si>
  <si>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</si>
  <si>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</si>
  <si>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</si>
  <si>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</si>
  <si>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</si>
  <si>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</si>
  <si>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</si>
  <si>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</si>
  <si>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</si>
  <si>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</si>
  <si>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</si>
  <si>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</si>
  <si>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</si>
  <si>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</si>
  <si>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</si>
  <si>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</si>
  <si>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</si>
  <si>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</si>
  <si>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</si>
  <si>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</si>
  <si>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</si>
  <si>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</si>
  <si>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</si>
  <si>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</si>
  <si>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</si>
  <si>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</si>
  <si>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</si>
  <si>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</si>
  <si>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</si>
  <si>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</si>
  <si>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</si>
  <si>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</si>
  <si>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</si>
  <si>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</si>
  <si>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</si>
  <si>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</si>
  <si>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</si>
  <si>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</si>
  <si>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</si>
  <si>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</si>
  <si>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</si>
  <si>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</si>
  <si>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</si>
  <si>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</si>
  <si>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</si>
  <si>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</si>
  <si>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</si>
  <si>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</si>
  <si>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</si>
  <si>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</si>
  <si>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</si>
  <si>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</si>
  <si>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</si>
  <si>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</si>
  <si>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</si>
  <si>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</si>
  <si>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</si>
  <si>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</si>
  <si>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</si>
  <si>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</si>
  <si>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</si>
  <si>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</si>
  <si>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</si>
  <si>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</si>
  <si>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</si>
  <si>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</si>
  <si>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</si>
  <si>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</si>
  <si>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</si>
  <si>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</si>
  <si>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</si>
  <si>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</si>
  <si>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</si>
  <si>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</si>
  <si>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</si>
  <si>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</si>
  <si>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</si>
  <si>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</si>
  <si>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</si>
  <si>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</si>
  <si>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</si>
  <si>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</si>
  <si>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</si>
  <si>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</si>
  <si>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</si>
  <si>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</si>
  <si>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</si>
  <si>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</si>
  <si>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</si>
  <si>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</si>
  <si>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</si>
  <si>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</si>
  <si>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</si>
  <si>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</si>
  <si>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</si>
  <si>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</si>
  <si>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</si>
  <si>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</si>
  <si>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</si>
  <si>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</si>
  <si>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</si>
  <si>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</si>
  <si>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</si>
  <si>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</si>
  <si>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</si>
  <si>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</si>
  <si>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</si>
  <si>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</si>
  <si>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</si>
  <si>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</si>
  <si>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</si>
  <si>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</si>
  <si>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</si>
  <si>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</si>
  <si>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</si>
  <si>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</si>
  <si>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</si>
  <si>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</si>
  <si>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</si>
  <si>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</si>
  <si>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</si>
  <si>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</si>
  <si>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</si>
  <si>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</si>
  <si>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</si>
  <si>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</si>
  <si>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</si>
  <si>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</si>
  <si>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</si>
  <si>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</si>
  <si>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</si>
  <si>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</si>
  <si>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</si>
  <si>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</si>
  <si>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</si>
  <si>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</si>
  <si>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</si>
  <si>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</si>
  <si>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</si>
  <si>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</si>
  <si>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</si>
  <si>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</si>
  <si>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</si>
  <si>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</si>
  <si>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</si>
  <si>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</si>
  <si>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</si>
  <si>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</si>
  <si>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</si>
  <si>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</si>
  <si>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</si>
  <si>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</si>
  <si>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</si>
  <si>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</si>
  <si>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</si>
  <si>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</si>
  <si>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</si>
  <si>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</si>
  <si>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</si>
  <si>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</si>
  <si>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</si>
  <si>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</si>
  <si>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</si>
  <si>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</si>
  <si>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</si>
  <si>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</si>
  <si>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</si>
  <si>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</si>
  <si>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</si>
  <si>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</si>
  <si>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</si>
  <si>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</si>
  <si>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</si>
  <si>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</si>
  <si>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</si>
  <si>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</si>
  <si>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</si>
  <si>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</si>
  <si>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</si>
  <si>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</si>
  <si>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</si>
  <si>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</si>
  <si>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</si>
  <si>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</si>
  <si>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</si>
  <si>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</si>
  <si>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</si>
  <si>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</si>
  <si>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</si>
  <si>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</si>
  <si>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</si>
  <si>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</si>
  <si>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</si>
  <si>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</si>
  <si>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</si>
  <si>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</si>
  <si>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</si>
  <si>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</si>
  <si>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</si>
  <si>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</si>
  <si>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</si>
  <si>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</si>
  <si>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</si>
  <si>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</si>
  <si>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</si>
  <si>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</si>
  <si>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</si>
  <si>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</si>
  <si>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</si>
  <si>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</si>
  <si>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</si>
  <si>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</si>
  <si>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</si>
  <si>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</si>
  <si>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</si>
  <si>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</si>
  <si>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</si>
  <si>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</si>
  <si>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</si>
  <si>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</si>
  <si>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</si>
  <si>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</si>
  <si>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</si>
  <si>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</si>
  <si>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</si>
  <si>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</si>
  <si>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</si>
  <si>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</si>
  <si>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</si>
  <si>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</si>
  <si>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</si>
  <si>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</si>
  <si>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</si>
  <si>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</si>
  <si>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</si>
  <si>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</si>
  <si>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</si>
  <si>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</si>
  <si>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</si>
  <si>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</si>
  <si>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</si>
  <si>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</si>
  <si>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</si>
  <si>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</si>
  <si>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</si>
  <si>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</si>
  <si>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</si>
  <si>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</si>
  <si>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</si>
  <si>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</si>
  <si>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</si>
  <si>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</si>
  <si>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</si>
  <si>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</si>
  <si>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</si>
  <si>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</si>
  <si>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</si>
  <si>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</si>
  <si>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</si>
  <si>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</si>
  <si>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</si>
  <si>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</si>
  <si>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</si>
  <si>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</si>
  <si>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</si>
  <si>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</si>
  <si>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</si>
  <si>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</si>
  <si>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</si>
  <si>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</si>
  <si>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</si>
  <si>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</si>
  <si>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</si>
  <si>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</si>
  <si>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</si>
  <si>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</si>
  <si>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</si>
  <si>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</si>
  <si>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</si>
  <si>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</si>
  <si>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</si>
  <si>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</si>
  <si>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</si>
  <si>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</si>
  <si>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</si>
  <si>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</si>
  <si>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</si>
  <si>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</si>
  <si>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</si>
  <si>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</si>
  <si>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</si>
  <si>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</si>
  <si>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</si>
  <si>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</si>
  <si>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</si>
  <si>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</si>
  <si>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</si>
  <si>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</si>
  <si>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</si>
  <si>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</si>
  <si>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</si>
  <si>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</si>
  <si>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</si>
  <si>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</si>
  <si>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</si>
  <si>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</si>
  <si>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</si>
  <si>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</si>
  <si>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</si>
  <si>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</si>
  <si>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</si>
  <si>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</si>
  <si>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</si>
  <si>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</si>
  <si>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</si>
  <si>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</si>
  <si>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</si>
  <si>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</si>
  <si>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</si>
  <si>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</si>
  <si>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</si>
  <si>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</si>
  <si>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</si>
  <si>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</si>
  <si>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</si>
  <si>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</si>
  <si>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</si>
  <si>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</si>
  <si>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</si>
  <si>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</si>
  <si>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</si>
  <si>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</si>
  <si>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</si>
  <si>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</si>
  <si>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</si>
  <si>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</si>
  <si>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</si>
  <si>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</si>
  <si>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</si>
  <si>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</si>
  <si>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</si>
  <si>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</si>
  <si>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</si>
  <si>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</si>
  <si>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</si>
  <si>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</si>
  <si>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</si>
  <si>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</si>
  <si>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</si>
  <si>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</si>
  <si>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</si>
  <si>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</si>
  <si>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</si>
  <si>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</si>
  <si>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</si>
  <si>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</si>
  <si>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</si>
  <si>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</si>
  <si>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</si>
  <si>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</si>
  <si>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</si>
  <si>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</si>
  <si>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</si>
  <si>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</si>
  <si>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</si>
  <si>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</si>
  <si>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</si>
  <si>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</si>
  <si>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</si>
  <si>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</si>
  <si>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</si>
  <si>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</si>
  <si>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</si>
  <si>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</si>
  <si>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</si>
  <si>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</si>
  <si>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</si>
  <si>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</si>
  <si>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</si>
  <si>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</si>
  <si>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</si>
  <si>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</si>
  <si>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</si>
  <si>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</si>
  <si>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</si>
  <si>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</si>
  <si>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</si>
  <si>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</si>
  <si>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</si>
  <si>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</si>
  <si>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</si>
  <si>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</si>
  <si>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</si>
  <si>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</si>
  <si>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</si>
  <si>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</si>
  <si>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</si>
  <si>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</si>
  <si>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</si>
  <si>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</si>
  <si>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</si>
  <si>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</si>
  <si>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</si>
  <si>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</si>
  <si>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</si>
  <si>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</si>
  <si>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</si>
  <si>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</si>
  <si>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</si>
  <si>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</si>
  <si>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</si>
  <si>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</si>
  <si>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</si>
  <si>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</si>
  <si>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</si>
  <si>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</si>
  <si>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</si>
  <si>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</si>
  <si>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</si>
  <si>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</si>
  <si>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</si>
  <si>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</si>
  <si>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</si>
  <si>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</si>
  <si>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</si>
  <si>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</si>
  <si>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</si>
  <si>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</si>
  <si>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</si>
  <si>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</si>
  <si>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</si>
  <si>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</si>
  <si>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</si>
  <si>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</si>
  <si>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</si>
  <si>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</si>
  <si>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</si>
  <si>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</si>
  <si>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</si>
  <si>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</si>
  <si>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</si>
  <si>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</si>
  <si>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</si>
  <si>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</si>
  <si>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</si>
  <si>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</si>
  <si>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</si>
  <si>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</si>
  <si>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</si>
  <si>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</si>
  <si>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</si>
  <si>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</si>
  <si>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</si>
  <si>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</si>
  <si>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</si>
  <si>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</si>
  <si>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</si>
  <si>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</si>
  <si>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</si>
  <si>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</si>
  <si>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</si>
  <si>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</si>
  <si>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</si>
  <si>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</si>
  <si>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</si>
  <si>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</si>
  <si>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</si>
  <si>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</si>
  <si>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</si>
  <si>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</si>
  <si>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</si>
  <si>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</si>
  <si>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</si>
  <si>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</si>
  <si>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</si>
  <si>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</si>
  <si>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</si>
  <si>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</si>
  <si>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</si>
  <si>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</si>
  <si>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</si>
  <si>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</si>
  <si>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</si>
  <si>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</si>
  <si>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</si>
  <si>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</si>
  <si>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</si>
  <si>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</si>
  <si>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</si>
  <si>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</si>
  <si>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</si>
  <si>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</si>
  <si>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</si>
  <si>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</si>
  <si>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</si>
  <si>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</si>
  <si>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</si>
  <si>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</si>
  <si>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</si>
  <si>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</si>
  <si>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</si>
  <si>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</si>
  <si>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</si>
  <si>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</si>
  <si>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</si>
  <si>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</si>
  <si>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</si>
  <si>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</si>
  <si>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</si>
  <si>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</si>
  <si>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</si>
  <si>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</si>
  <si>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</si>
  <si>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</si>
  <si>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</si>
  <si>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</si>
  <si>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</si>
  <si>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</si>
  <si>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</si>
  <si>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</si>
  <si>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</si>
  <si>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</si>
  <si>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</si>
  <si>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</si>
  <si>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</si>
  <si>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</si>
  <si>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</si>
  <si>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</si>
  <si>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</si>
  <si>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</si>
  <si>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</si>
  <si>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</si>
  <si>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</si>
  <si>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</si>
  <si>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</si>
  <si>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</si>
  <si>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</si>
  <si>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</si>
  <si>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</si>
  <si>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</si>
  <si>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</si>
  <si>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</si>
  <si>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</si>
  <si>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</si>
  <si>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</si>
  <si>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</si>
  <si>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</si>
  <si>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</si>
  <si>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</si>
  <si>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</si>
  <si>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</si>
  <si>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</si>
  <si>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</si>
  <si>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</si>
  <si>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</si>
  <si>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</si>
  <si>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</si>
  <si>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</si>
  <si>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</si>
  <si>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</si>
  <si>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</si>
  <si>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</si>
  <si>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</si>
  <si>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</si>
  <si>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</si>
  <si>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</si>
  <si>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</si>
  <si>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</si>
  <si>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</si>
  <si>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</si>
  <si>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</si>
  <si>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</si>
  <si>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</si>
  <si>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</si>
  <si>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</si>
  <si>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</si>
  <si>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</si>
  <si>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</si>
  <si>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</si>
  <si>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</si>
  <si>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</si>
  <si>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</si>
  <si>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</si>
  <si>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</si>
  <si>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</si>
  <si>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</si>
  <si>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</si>
  <si>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</si>
  <si>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</si>
  <si>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</si>
  <si>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</si>
  <si>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</si>
  <si>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</si>
  <si>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</si>
  <si>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</si>
  <si>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</si>
  <si>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</si>
  <si>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</si>
  <si>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</si>
  <si>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</si>
  <si>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</si>
  <si>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</si>
  <si>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</si>
  <si>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</si>
  <si>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</si>
  <si>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</si>
  <si>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</si>
  <si>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</si>
  <si>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</si>
  <si>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</si>
  <si>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</si>
  <si>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</si>
  <si>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</si>
  <si>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</si>
  <si>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</si>
  <si>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</si>
  <si>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</si>
  <si>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</si>
  <si>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</si>
  <si>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</si>
  <si>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</si>
  <si>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</si>
  <si>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</si>
  <si>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</si>
  <si>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</si>
  <si>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</si>
  <si>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</si>
  <si>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</si>
  <si>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</si>
  <si>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</si>
  <si>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</si>
  <si>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</si>
  <si>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</si>
  <si>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</si>
  <si>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</si>
  <si>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</si>
  <si>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</si>
  <si>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</si>
  <si>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</si>
  <si>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</si>
  <si>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</si>
  <si>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</si>
  <si>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</si>
  <si>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</si>
  <si>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</si>
  <si>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</si>
  <si>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</si>
  <si>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</si>
  <si>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</si>
  <si>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</si>
  <si>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</si>
  <si>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</si>
  <si>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</si>
  <si>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</si>
  <si>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</si>
  <si>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</si>
  <si>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</si>
  <si>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</si>
  <si>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</si>
  <si>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</si>
  <si>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</si>
  <si>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</si>
  <si>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</si>
  <si>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</si>
  <si>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</si>
  <si>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</si>
  <si>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</si>
  <si>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</si>
  <si>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</si>
  <si>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</si>
  <si>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</si>
  <si>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</si>
  <si>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</si>
  <si>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</si>
  <si>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</si>
  <si>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</si>
  <si>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</si>
  <si>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</si>
  <si>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</si>
  <si>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</si>
  <si>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</si>
  <si>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</si>
  <si>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</si>
  <si>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</si>
  <si>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</si>
  <si>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</si>
  <si>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</si>
  <si>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</si>
  <si>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</si>
  <si>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</si>
  <si>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</si>
  <si>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</si>
  <si>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</si>
  <si>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</si>
  <si>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</si>
  <si>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</si>
  <si>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</si>
  <si>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</si>
  <si>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</si>
  <si>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</si>
  <si>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</si>
  <si>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</si>
  <si>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</si>
  <si>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</si>
  <si>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</si>
  <si>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</si>
  <si>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</si>
  <si>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</si>
  <si>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</si>
  <si>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</si>
  <si>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</si>
  <si>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</si>
  <si>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</si>
  <si>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</si>
  <si>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</si>
  <si>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</si>
  <si>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</si>
  <si>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</si>
  <si>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</si>
  <si>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</si>
  <si>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</si>
  <si>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</si>
  <si>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</si>
  <si>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</si>
  <si>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</si>
  <si>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</si>
  <si>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</si>
  <si>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</si>
  <si>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</si>
  <si>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</si>
  <si>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</si>
  <si>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</si>
  <si>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</si>
  <si>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</si>
  <si>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</si>
  <si>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</si>
  <si>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</si>
  <si>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</si>
  <si>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</si>
  <si>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</si>
  <si>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</si>
  <si>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</si>
  <si>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</si>
  <si>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</si>
  <si>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</si>
  <si>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</si>
  <si>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</si>
  <si>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</si>
  <si>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</si>
  <si>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</si>
  <si>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</si>
  <si>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</si>
  <si>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</si>
  <si>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</si>
  <si>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</si>
  <si>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</si>
  <si>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</si>
  <si>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</si>
  <si>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</si>
  <si>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</si>
  <si>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</si>
  <si>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</si>
  <si>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</si>
  <si>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</si>
  <si>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</si>
  <si>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</si>
  <si>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</si>
  <si>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</si>
  <si>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</si>
  <si>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</si>
  <si>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</si>
  <si>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</si>
  <si>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</si>
  <si>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</si>
  <si>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</si>
  <si>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</si>
  <si>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</si>
  <si>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</si>
  <si>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</si>
  <si>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</si>
  <si>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</si>
  <si>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</si>
  <si>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</si>
  <si>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</si>
  <si>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</si>
  <si>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</si>
  <si>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</si>
  <si>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</si>
  <si>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</si>
  <si>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</si>
  <si>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</si>
  <si>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</si>
  <si>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</si>
  <si>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</si>
  <si>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</si>
  <si>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</si>
  <si>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</si>
  <si>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</si>
  <si>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</si>
  <si>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</si>
  <si>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</si>
  <si>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</si>
  <si>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</si>
  <si>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</si>
  <si>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</si>
  <si>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</si>
  <si>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</si>
  <si>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</si>
  <si>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</si>
  <si>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</si>
  <si>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</si>
  <si>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</si>
  <si>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</si>
  <si>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</si>
  <si>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</si>
  <si>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</si>
  <si>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</si>
  <si>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</si>
  <si>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</si>
  <si>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</si>
  <si>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</si>
  <si>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</si>
  <si>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</si>
  <si>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</si>
  <si>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</si>
  <si>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</si>
  <si>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</si>
  <si>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</si>
  <si>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</si>
  <si>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</si>
  <si>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</si>
  <si>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</si>
  <si>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</si>
  <si>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</si>
  <si>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</si>
  <si>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</si>
  <si>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</si>
  <si>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</si>
  <si>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</si>
  <si>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</si>
  <si>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</si>
  <si>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</si>
  <si>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</si>
  <si>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</si>
  <si>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</si>
  <si>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</si>
  <si>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</si>
  <si>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</si>
  <si>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</si>
  <si>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</si>
  <si>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</si>
  <si>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</si>
  <si>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</si>
  <si>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</si>
  <si>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</si>
  <si>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</si>
  <si>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</si>
  <si>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</si>
  <si>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</si>
  <si>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</si>
  <si>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</si>
  <si>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</si>
  <si>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</si>
  <si>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</si>
  <si>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</si>
  <si>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</si>
  <si>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</si>
  <si>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</si>
  <si>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</si>
  <si>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</si>
  <si>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</si>
  <si>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</si>
  <si>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</si>
  <si>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</si>
  <si>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</si>
  <si>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</si>
  <si>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</si>
  <si>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</si>
  <si>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</si>
  <si>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</si>
  <si>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</si>
  <si>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</si>
  <si>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</si>
  <si>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</si>
  <si>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</si>
  <si>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</si>
  <si>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</si>
  <si>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</si>
  <si>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</si>
  <si>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</si>
  <si>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</si>
  <si>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</si>
  <si>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</si>
  <si>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</si>
  <si>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</si>
  <si>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</si>
  <si>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</si>
  <si>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</si>
  <si>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</si>
  <si>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</si>
  <si>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</si>
  <si>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</si>
  <si>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</si>
  <si>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</si>
  <si>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</si>
  <si>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</si>
  <si>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</si>
  <si>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</si>
  <si>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</si>
  <si>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</si>
  <si>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</si>
  <si>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</si>
  <si>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</si>
  <si>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</si>
  <si>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</si>
  <si>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</si>
  <si>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</si>
  <si>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</si>
  <si>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</si>
  <si>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</si>
  <si>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</si>
  <si>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</si>
  <si>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</si>
  <si>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</si>
  <si>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</si>
  <si>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</si>
  <si>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</si>
  <si>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</si>
  <si>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</si>
  <si>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</si>
  <si>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</si>
  <si>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</si>
  <si>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</si>
  <si>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</si>
  <si>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</si>
  <si>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</si>
  <si>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</si>
  <si>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</si>
  <si>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</si>
  <si>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</si>
  <si>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</si>
  <si>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</si>
  <si>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</si>
  <si>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</si>
  <si>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</si>
  <si>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</si>
  <si>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</si>
  <si>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</si>
  <si>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</si>
  <si>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</si>
  <si>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</si>
  <si>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</si>
  <si>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</si>
  <si>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</si>
  <si>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</si>
  <si>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</si>
  <si>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</si>
  <si>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</si>
  <si>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</si>
  <si>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</si>
  <si>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</si>
  <si>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</si>
  <si>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</si>
  <si>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</si>
  <si>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</si>
  <si>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</si>
  <si>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</si>
  <si>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</si>
  <si>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</si>
  <si>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</si>
  <si>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</si>
  <si>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</si>
  <si>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</si>
  <si>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</si>
  <si>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</si>
  <si>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</si>
  <si>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</si>
  <si>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</si>
  <si>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</si>
  <si>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</si>
  <si>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</si>
  <si>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</si>
  <si>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</si>
  <si>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</si>
  <si>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</si>
  <si>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</si>
  <si>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</si>
  <si>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</si>
  <si>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</si>
  <si>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</si>
  <si>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</si>
  <si>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</si>
  <si>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</si>
  <si>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</si>
  <si>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</si>
  <si>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</si>
  <si>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</si>
  <si>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</si>
  <si>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</si>
  <si>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</si>
  <si>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</si>
  <si>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</si>
  <si>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</si>
  <si>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</si>
  <si>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</si>
  <si>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</si>
  <si>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</si>
  <si>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</si>
  <si>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</si>
  <si>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</si>
  <si>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</si>
  <si>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</si>
  <si>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</si>
  <si>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</si>
  <si>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</si>
  <si>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</si>
  <si>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</si>
  <si>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</si>
  <si>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</si>
  <si>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</si>
  <si>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</si>
  <si>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</si>
  <si>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</si>
  <si>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</si>
  <si>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</si>
  <si>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</si>
  <si>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</si>
  <si>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</si>
  <si>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</si>
  <si>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</si>
  <si>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</si>
  <si>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</si>
  <si>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</si>
  <si>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</si>
  <si>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</si>
  <si>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</si>
  <si>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</si>
  <si>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</si>
  <si>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</si>
  <si>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</si>
  <si>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</si>
  <si>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</si>
  <si>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</si>
  <si>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</si>
  <si>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</si>
  <si>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</si>
  <si>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</si>
  <si>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</si>
  <si>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</si>
  <si>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</si>
  <si>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</si>
  <si>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</si>
  <si>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</si>
  <si>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</si>
  <si>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</si>
  <si>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</si>
  <si>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</si>
  <si>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</si>
  <si>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</si>
  <si>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</si>
  <si>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</si>
  <si>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</si>
  <si>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</si>
  <si>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</si>
  <si>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</si>
  <si>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</si>
  <si>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</si>
  <si>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</si>
  <si>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</si>
  <si>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</si>
  <si>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</si>
  <si>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</si>
  <si>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</si>
  <si>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</si>
  <si>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</si>
  <si>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</si>
  <si>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</si>
  <si>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</si>
  <si>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</si>
  <si>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</si>
  <si>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</si>
  <si>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</si>
  <si>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</si>
  <si>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</si>
  <si>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</si>
  <si>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</si>
  <si>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</si>
  <si>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</si>
  <si>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</si>
  <si>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</si>
  <si>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</si>
  <si>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</si>
  <si>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</si>
  <si>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</si>
  <si>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</si>
  <si>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</si>
  <si>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</si>
  <si>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</si>
  <si>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</si>
  <si>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</si>
  <si>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</si>
  <si>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</si>
  <si>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</si>
  <si>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</si>
  <si>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</si>
  <si>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</si>
  <si>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</si>
  <si>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</si>
  <si>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</si>
  <si>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</si>
  <si>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</si>
  <si>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</si>
  <si>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</si>
  <si>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</si>
  <si>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</si>
  <si>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</si>
  <si>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</si>
  <si>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</si>
  <si>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</si>
  <si>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</si>
  <si>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</si>
  <si>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</si>
  <si>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</si>
  <si>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</si>
  <si>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</si>
  <si>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</si>
  <si>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</si>
  <si>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</si>
  <si>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</si>
  <si>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</si>
  <si>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</si>
  <si>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</si>
  <si>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</si>
  <si>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</si>
  <si>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</si>
  <si>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</si>
  <si>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</si>
  <si>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</si>
  <si>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</si>
  <si>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</si>
  <si>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</si>
  <si>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</si>
  <si>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</si>
  <si>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</si>
  <si>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</si>
  <si>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</si>
  <si>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</si>
  <si>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</si>
  <si>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</si>
  <si>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</si>
  <si>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</si>
  <si>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</si>
  <si>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</si>
  <si>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</si>
  <si>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</si>
  <si>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</si>
  <si>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</si>
  <si>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</si>
  <si>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</si>
  <si>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</si>
  <si>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</si>
  <si>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</si>
  <si>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</si>
  <si>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</si>
  <si>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</si>
  <si>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</si>
  <si>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</si>
  <si>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</si>
  <si>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</si>
  <si>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</si>
  <si>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</si>
  <si>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</si>
  <si>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</si>
  <si>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</si>
  <si>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</si>
  <si>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</si>
  <si>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</si>
  <si>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</si>
  <si>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</si>
  <si>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</si>
  <si>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</si>
  <si>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</si>
  <si>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</si>
  <si>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</si>
  <si>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</si>
  <si>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</si>
  <si>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</si>
  <si>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</si>
  <si>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</si>
  <si>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</si>
  <si>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</si>
  <si>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</si>
  <si>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</si>
  <si>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</si>
  <si>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</si>
  <si>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</si>
  <si>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</si>
  <si>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</si>
  <si>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</si>
  <si>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</si>
  <si>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</si>
  <si>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</si>
  <si>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</si>
  <si>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</si>
  <si>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</si>
  <si>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</si>
  <si>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</si>
  <si>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</si>
  <si>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</si>
  <si>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</si>
  <si>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</si>
  <si>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</si>
  <si>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</si>
  <si>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</si>
  <si>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</si>
  <si>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</si>
  <si>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</si>
  <si>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</si>
  <si>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</si>
  <si>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</si>
  <si>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</si>
  <si>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</si>
  <si>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</si>
  <si>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</si>
  <si>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</si>
  <si>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</si>
  <si>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</si>
  <si>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</si>
  <si>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</si>
  <si>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</si>
  <si>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</si>
  <si>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</si>
  <si>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</si>
  <si>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</si>
  <si>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</si>
  <si>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</si>
  <si>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</si>
  <si>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</si>
  <si>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</si>
  <si>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</si>
  <si>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</si>
  <si>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</si>
  <si>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</si>
  <si>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</si>
  <si>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</si>
  <si>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</si>
  <si>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</si>
  <si>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</si>
  <si>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</si>
  <si>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</si>
  <si>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</si>
  <si>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</si>
  <si>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</si>
  <si>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</si>
  <si>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</si>
  <si>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</si>
  <si>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</si>
  <si>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</si>
  <si>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</si>
  <si>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</si>
  <si>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</si>
  <si>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</si>
  <si>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</si>
  <si>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</si>
  <si>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</si>
  <si>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</si>
  <si>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</si>
  <si>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</si>
  <si>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</si>
  <si>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</si>
  <si>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</si>
  <si>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</si>
  <si>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</si>
  <si>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</si>
  <si>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</si>
  <si>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</si>
  <si>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</si>
  <si>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</si>
  <si>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</si>
  <si>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</si>
  <si>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</si>
  <si>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</si>
  <si>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</si>
  <si>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</si>
  <si>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</si>
  <si>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</si>
  <si>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</si>
  <si>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</si>
  <si>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</si>
  <si>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</si>
  <si>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</si>
  <si>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</si>
  <si>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</si>
  <si>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</si>
  <si>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</si>
  <si>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</si>
  <si>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</si>
  <si>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</si>
  <si>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</si>
  <si>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</si>
  <si>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</si>
  <si>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</si>
  <si>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</si>
  <si>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</si>
  <si>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</si>
  <si>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</si>
  <si>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</si>
  <si>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</si>
  <si>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</si>
  <si>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</si>
  <si>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</si>
  <si>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</si>
  <si>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</si>
  <si>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</si>
  <si>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</si>
  <si>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</si>
  <si>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</si>
  <si>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</si>
  <si>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</si>
  <si>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</si>
  <si>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</si>
  <si>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</si>
  <si>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</si>
  <si>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</si>
  <si>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</si>
  <si>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</si>
  <si>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</si>
  <si>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</si>
  <si>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</si>
  <si>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</si>
  <si>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</si>
  <si>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</si>
  <si>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</si>
  <si>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</si>
  <si>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</si>
  <si>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</si>
  <si>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</si>
  <si>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</si>
  <si>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</si>
  <si>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</si>
  <si>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</si>
  <si>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</si>
  <si>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</si>
  <si>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</si>
  <si>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</si>
  <si>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</si>
  <si>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</si>
  <si>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</si>
  <si>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</si>
  <si>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</si>
  <si>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</si>
  <si>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</si>
  <si>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</si>
  <si>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</si>
  <si>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</si>
  <si>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</si>
  <si>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</si>
  <si>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</si>
  <si>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</si>
  <si>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</si>
  <si>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</si>
  <si>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</si>
  <si>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</si>
  <si>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</si>
  <si>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</si>
  <si>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</si>
  <si>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</si>
  <si>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</si>
  <si>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</si>
  <si>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</si>
  <si>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</si>
  <si>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</si>
  <si>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</si>
  <si>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</si>
  <si>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</si>
  <si>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</si>
  <si>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</si>
  <si>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</si>
  <si>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</si>
  <si>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</si>
  <si>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</si>
  <si>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</si>
  <si>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</si>
  <si>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</si>
  <si>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</si>
  <si>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</si>
  <si>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</si>
  <si>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</si>
  <si>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</si>
  <si>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</si>
  <si>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</si>
  <si>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</si>
  <si>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</si>
  <si>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</si>
  <si>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</si>
  <si>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</si>
  <si>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</si>
  <si>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</si>
  <si>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</si>
  <si>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</si>
  <si>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</si>
  <si>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</si>
  <si>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</si>
  <si>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</si>
  <si>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</si>
  <si>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</si>
  <si>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</si>
  <si>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</si>
  <si>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</si>
  <si>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</si>
  <si>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</si>
  <si>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</si>
  <si>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</si>
  <si>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</si>
  <si>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</si>
  <si>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</si>
  <si>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</si>
  <si>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</si>
  <si>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</si>
  <si>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</si>
  <si>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</si>
  <si>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</si>
  <si>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</si>
  <si>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</si>
  <si>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</si>
  <si>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</si>
  <si>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</si>
  <si>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</si>
  <si>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</si>
  <si>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</si>
  <si>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</si>
  <si>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</si>
  <si>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</si>
  <si>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</si>
  <si>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</si>
  <si>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</si>
  <si>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</si>
  <si>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</si>
  <si>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</si>
  <si>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</si>
  <si>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</si>
  <si>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</si>
  <si>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</si>
  <si>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</si>
  <si>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</si>
  <si>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</si>
  <si>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</si>
  <si>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</si>
  <si>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</si>
  <si>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</si>
  <si>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</si>
  <si>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</si>
  <si>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</si>
  <si>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</si>
  <si>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</si>
  <si>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</si>
  <si>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</si>
  <si>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</si>
  <si>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</si>
  <si>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</si>
  <si>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</si>
  <si>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</si>
  <si>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</si>
  <si>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</si>
  <si>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</si>
  <si>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</si>
  <si>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</si>
  <si>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</si>
  <si>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</si>
  <si>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</si>
  <si>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</si>
  <si>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</si>
  <si>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</si>
  <si>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</si>
  <si>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</si>
  <si>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</si>
  <si>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</si>
  <si>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</si>
  <si>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</si>
  <si>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</si>
  <si>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</si>
  <si>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</si>
  <si>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</si>
  <si>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</si>
  <si>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</si>
  <si>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</si>
  <si>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</si>
  <si>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</si>
  <si>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</si>
  <si>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</si>
  <si>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</si>
  <si>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</si>
  <si>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</si>
  <si>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</si>
  <si>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</si>
  <si>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</si>
  <si>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</si>
  <si>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</si>
  <si>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</si>
  <si>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</si>
  <si>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</si>
  <si>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</si>
  <si>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</si>
  <si>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</si>
  <si>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</si>
  <si>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</si>
  <si>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</si>
  <si>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</si>
  <si>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</si>
  <si>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</si>
  <si>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</si>
  <si>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</si>
  <si>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</si>
  <si>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</si>
  <si>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</si>
  <si>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</si>
  <si>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</si>
  <si>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</si>
  <si>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</si>
  <si>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</si>
  <si>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</si>
  <si>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</si>
  <si>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</si>
  <si>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</si>
  <si>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</si>
  <si>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</si>
  <si>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</si>
  <si>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</si>
  <si>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</si>
  <si>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</si>
  <si>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</si>
  <si>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</si>
  <si>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</si>
  <si>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</si>
  <si>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</si>
  <si>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</si>
  <si>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</si>
  <si>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</si>
  <si>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</si>
  <si>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</si>
  <si>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</si>
  <si>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</si>
  <si>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</si>
  <si>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</si>
  <si>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</si>
  <si>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</si>
  <si>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</si>
  <si>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</si>
  <si>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</si>
  <si>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</si>
  <si>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</si>
  <si>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</si>
  <si>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</si>
  <si>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</si>
  <si>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</si>
  <si>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</si>
  <si>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</si>
  <si>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</si>
  <si>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</si>
  <si>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</si>
  <si>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</si>
  <si>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</si>
  <si>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</si>
  <si>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</si>
  <si>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</si>
  <si>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</si>
  <si>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</si>
  <si>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</si>
  <si>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</si>
  <si>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</si>
  <si>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</si>
  <si>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</si>
  <si>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</si>
  <si>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</si>
  <si>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</si>
  <si>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</si>
  <si>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</si>
  <si>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</si>
  <si>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</si>
  <si>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</si>
  <si>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</si>
  <si>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</si>
  <si>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</si>
  <si>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</si>
  <si>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</si>
  <si>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</si>
  <si>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</si>
  <si>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</si>
  <si>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</si>
  <si>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</si>
  <si>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</si>
  <si>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</si>
  <si>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</si>
  <si>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</si>
  <si>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</si>
  <si>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</si>
  <si>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</si>
  <si>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</si>
  <si>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</si>
  <si>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</si>
  <si>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</si>
  <si>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</si>
  <si>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</si>
  <si>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</si>
  <si>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</si>
  <si>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</si>
  <si>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</si>
  <si>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</si>
  <si>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</si>
  <si>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</si>
  <si>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</si>
  <si>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</si>
  <si>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</si>
  <si>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</si>
  <si>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</si>
  <si>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</si>
  <si>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</si>
  <si>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</si>
  <si>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</si>
  <si>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</si>
  <si>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</si>
  <si>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</si>
  <si>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</si>
  <si>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</si>
  <si>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</si>
  <si>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</si>
  <si>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</si>
  <si>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</si>
  <si>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</si>
  <si>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</si>
  <si>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</si>
  <si>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</si>
  <si>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</si>
  <si>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</si>
  <si>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</si>
  <si>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</si>
  <si>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</si>
  <si>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</si>
  <si>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</si>
  <si>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</si>
  <si>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</si>
  <si>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</si>
  <si>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</si>
  <si>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</si>
  <si>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</si>
  <si>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</si>
  <si>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</si>
  <si>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</si>
  <si>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</si>
  <si>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</si>
  <si>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</si>
  <si>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</si>
  <si>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</si>
  <si>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</si>
  <si>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</si>
  <si>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</si>
  <si>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</si>
  <si>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</si>
  <si>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</si>
  <si>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</si>
  <si>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</si>
  <si>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</si>
  <si>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</si>
  <si>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</si>
  <si>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</si>
  <si>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</si>
  <si>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</si>
  <si>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</si>
  <si>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</si>
  <si>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</si>
  <si>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</si>
  <si>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</si>
  <si>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</si>
  <si>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</si>
  <si>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</si>
  <si>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</si>
  <si>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</si>
  <si>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</si>
  <si>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</si>
  <si>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</si>
  <si>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</si>
  <si>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</si>
  <si>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</si>
  <si>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</si>
  <si>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</si>
  <si>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</si>
  <si>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</si>
  <si>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</si>
  <si>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</si>
  <si>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</si>
  <si>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</si>
  <si>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</si>
  <si>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</si>
  <si>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</si>
  <si>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</si>
  <si>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</si>
  <si>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</si>
  <si>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</si>
  <si>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</si>
  <si>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</si>
  <si>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</si>
  <si>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</si>
  <si>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</si>
  <si>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</si>
  <si>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</si>
  <si>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</si>
  <si>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</si>
  <si>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</si>
  <si>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</si>
  <si>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</si>
  <si>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</si>
  <si>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</si>
  <si>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</si>
  <si>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</si>
  <si>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</si>
  <si>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</si>
  <si>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</si>
  <si>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</si>
  <si>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</si>
  <si>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</si>
  <si>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</si>
  <si>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</si>
  <si>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</si>
  <si>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</si>
  <si>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</si>
  <si>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</si>
  <si>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</si>
  <si>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</si>
  <si>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</si>
  <si>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</si>
  <si>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</si>
  <si>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</si>
  <si>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</si>
  <si>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</si>
  <si>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</si>
  <si>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</si>
  <si>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</si>
  <si>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</si>
  <si>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</si>
  <si>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</si>
  <si>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</si>
  <si>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</si>
  <si>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</si>
  <si>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</si>
  <si>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</si>
  <si>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</si>
  <si>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</si>
  <si>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</si>
  <si>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</si>
  <si>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</si>
  <si>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</si>
  <si>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</si>
  <si>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</si>
  <si>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</si>
  <si>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</si>
  <si>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</si>
  <si>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</si>
  <si>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</si>
  <si>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</si>
  <si>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</si>
  <si>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</si>
  <si>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</si>
  <si>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</si>
  <si>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</si>
  <si>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</si>
  <si>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</si>
  <si>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</si>
  <si>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</si>
  <si>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</si>
  <si>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</si>
  <si>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</si>
  <si>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</si>
  <si>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</si>
  <si>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</si>
  <si>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</si>
  <si>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</si>
  <si>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</si>
  <si>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</si>
  <si>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</si>
  <si>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</si>
  <si>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</si>
  <si>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</si>
  <si>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</si>
  <si>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</si>
  <si>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</si>
  <si>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</si>
  <si>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</si>
  <si>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</si>
  <si>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</si>
  <si>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</si>
  <si>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</si>
  <si>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</si>
  <si>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</si>
  <si>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</si>
  <si>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</si>
  <si>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</si>
  <si>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</si>
  <si>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</si>
  <si>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</si>
  <si>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</si>
  <si>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</si>
  <si>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</si>
  <si>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</si>
  <si>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</si>
  <si>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</si>
  <si>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</si>
  <si>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</si>
  <si>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</si>
  <si>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</si>
  <si>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</si>
  <si>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</si>
  <si>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</si>
  <si>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</si>
  <si>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</si>
  <si>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</si>
  <si>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</si>
  <si>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</si>
  <si>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</si>
  <si>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</si>
  <si>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</si>
  <si>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</si>
  <si>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</si>
  <si>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</si>
  <si>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</si>
  <si>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</si>
  <si>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</si>
  <si>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</si>
  <si>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</si>
  <si>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</si>
  <si>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</si>
  <si>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</si>
  <si>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</si>
  <si>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</si>
  <si>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</si>
  <si>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</si>
  <si>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</si>
  <si>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</si>
  <si>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</si>
  <si>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</si>
  <si>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</si>
  <si>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</si>
  <si>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</si>
  <si>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</si>
  <si>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</si>
  <si>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</si>
  <si>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</si>
  <si>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</si>
  <si>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</si>
  <si>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</si>
  <si>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</si>
  <si>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</si>
  <si>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</si>
  <si>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</si>
  <si>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</si>
  <si>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</si>
  <si>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</si>
  <si>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</si>
  <si>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</si>
  <si>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</si>
  <si>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</si>
  <si>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</si>
  <si>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</si>
  <si>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</si>
  <si>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</si>
  <si>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</si>
  <si>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</si>
  <si>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</si>
  <si>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</si>
  <si>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</si>
  <si>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</si>
  <si>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</si>
  <si>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</si>
  <si>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</si>
  <si>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</si>
  <si>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</si>
  <si>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</si>
  <si>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</si>
  <si>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</si>
  <si>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</si>
  <si>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</si>
  <si>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</si>
  <si>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</si>
  <si>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</si>
  <si>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</si>
  <si>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</si>
  <si>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</si>
  <si>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</si>
  <si>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</si>
  <si>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</si>
  <si>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</si>
  <si>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</si>
  <si>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</si>
  <si>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</si>
  <si>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</si>
  <si>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</si>
  <si>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</si>
  <si>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</si>
  <si>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</si>
  <si>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</si>
  <si>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</si>
  <si>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</si>
  <si>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</si>
  <si>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</si>
  <si>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</si>
  <si>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</si>
  <si>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</si>
  <si>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</si>
  <si>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</si>
  <si>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</si>
  <si>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</si>
  <si>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</si>
  <si>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</si>
  <si>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</si>
  <si>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</si>
  <si>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</si>
  <si>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</si>
  <si>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</si>
  <si>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</si>
  <si>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</si>
  <si>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</si>
  <si>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</si>
  <si>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</si>
  <si>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</si>
  <si>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</si>
  <si>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</si>
  <si>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</si>
  <si>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</si>
  <si>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</si>
  <si>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</si>
  <si>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</si>
  <si>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</si>
  <si>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</si>
  <si>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</si>
  <si>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</si>
  <si>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</si>
  <si>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</si>
  <si>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</si>
  <si>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</si>
  <si>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</si>
  <si>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</si>
  <si>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</si>
  <si>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</si>
  <si>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</si>
  <si>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</si>
  <si>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</si>
  <si>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</si>
  <si>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</si>
  <si>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</si>
  <si>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</si>
  <si>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</si>
  <si>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</si>
  <si>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</si>
  <si>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</si>
  <si>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</si>
  <si>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</si>
  <si>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</si>
  <si>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</si>
  <si>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</si>
  <si>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</si>
  <si>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</si>
  <si>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</si>
  <si>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</si>
  <si>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</si>
  <si>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</si>
  <si>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</si>
  <si>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</si>
  <si>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</si>
  <si>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</si>
  <si>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</si>
  <si>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</si>
  <si>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</si>
  <si>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</si>
  <si>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</si>
  <si>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</si>
  <si>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</si>
  <si>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</si>
  <si>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</si>
  <si>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</si>
  <si>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</si>
  <si>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</si>
  <si>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</si>
  <si>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</si>
  <si>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</si>
  <si>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</si>
  <si>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</si>
  <si>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</si>
  <si>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</si>
  <si>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</si>
  <si>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</si>
  <si>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</si>
  <si>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</si>
  <si>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</si>
  <si>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</si>
  <si>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</si>
  <si>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</si>
  <si>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</si>
  <si>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</si>
  <si>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</si>
  <si>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</si>
  <si>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</si>
  <si>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</si>
  <si>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</si>
  <si>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</si>
  <si>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</si>
  <si>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</si>
  <si>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</si>
  <si>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</si>
  <si>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</si>
  <si>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</si>
  <si>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</si>
  <si>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</si>
  <si>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</si>
  <si>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</si>
  <si>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</si>
  <si>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</si>
  <si>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</si>
  <si>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</si>
  <si>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</si>
  <si>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</si>
  <si>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</si>
  <si>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</si>
  <si>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</si>
  <si>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</si>
  <si>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</si>
  <si>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</si>
  <si>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</si>
  <si>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</si>
  <si>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</si>
  <si>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</si>
  <si>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</si>
  <si>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</si>
  <si>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</si>
  <si>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</si>
  <si>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</si>
  <si>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</si>
  <si>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</si>
  <si>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</si>
  <si>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</si>
  <si>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</si>
  <si>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</si>
  <si>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</si>
  <si>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</si>
  <si>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</si>
  <si>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</si>
  <si>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</si>
  <si>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</si>
  <si>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</si>
  <si>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</si>
  <si>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</si>
  <si>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</si>
  <si>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</si>
  <si>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</si>
  <si>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</si>
  <si>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</si>
  <si>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</si>
  <si>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</si>
  <si>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</si>
  <si>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</si>
  <si>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</si>
  <si>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</si>
  <si>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</si>
  <si>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</si>
  <si>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</si>
  <si>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</si>
  <si>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</si>
  <si>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</si>
  <si>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</si>
  <si>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</si>
  <si>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</si>
  <si>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</si>
  <si>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</si>
  <si>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</si>
  <si>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</si>
  <si>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</si>
  <si>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</si>
  <si>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</si>
  <si>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</si>
  <si>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</si>
  <si>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</si>
  <si>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</si>
  <si>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</si>
  <si>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</si>
  <si>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</si>
  <si>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</si>
  <si>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</si>
  <si>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</si>
  <si>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</si>
  <si>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</si>
  <si>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</si>
  <si>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</si>
  <si>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</si>
  <si>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</si>
  <si>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</si>
  <si>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</si>
  <si>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</si>
  <si>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</si>
  <si>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</si>
  <si>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</si>
  <si>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</si>
  <si>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</si>
  <si>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</si>
  <si>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</si>
  <si>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</si>
  <si>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</si>
  <si>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</si>
  <si>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</si>
  <si>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</si>
  <si>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</si>
  <si>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</si>
  <si>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</si>
  <si>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</si>
  <si>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</si>
  <si>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</si>
  <si>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</si>
  <si>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</si>
  <si>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</si>
  <si>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</si>
  <si>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</si>
  <si>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</si>
  <si>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</si>
  <si>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</si>
  <si>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</si>
  <si>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</si>
  <si>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</si>
  <si>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</si>
  <si>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</si>
  <si>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</si>
  <si>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</si>
  <si>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</si>
  <si>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</si>
  <si>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</si>
  <si>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</si>
  <si>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</si>
  <si>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</si>
  <si>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</si>
  <si>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</si>
  <si>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</si>
  <si>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</si>
  <si>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</si>
  <si>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</si>
  <si>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</si>
  <si>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</si>
  <si>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</si>
  <si>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</si>
  <si>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</si>
  <si>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</si>
  <si>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</si>
  <si>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</si>
  <si>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</si>
  <si>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</si>
  <si>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</si>
  <si>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</si>
  <si>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</si>
  <si>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</si>
  <si>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</si>
  <si>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</si>
  <si>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</si>
  <si>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</si>
  <si>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</si>
  <si>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</si>
  <si>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</si>
  <si>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</si>
  <si>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</si>
  <si>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</si>
  <si>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</si>
  <si>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</si>
  <si>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</si>
  <si>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</si>
  <si>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</si>
  <si>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</si>
  <si>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</si>
  <si>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</si>
  <si>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</si>
  <si>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</si>
  <si>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</si>
  <si>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</si>
  <si>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</si>
  <si>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</si>
  <si>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</si>
  <si>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</si>
  <si>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</si>
  <si>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</si>
  <si>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</si>
  <si>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</si>
  <si>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</si>
  <si>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</si>
  <si>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</si>
  <si>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</si>
  <si>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</si>
  <si>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</si>
  <si>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</si>
  <si>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</si>
  <si>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</si>
  <si>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</si>
  <si>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</si>
  <si>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</si>
  <si>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</si>
  <si>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</si>
  <si>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</si>
  <si>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</si>
  <si>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</si>
  <si>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</si>
  <si>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</si>
  <si>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</si>
  <si>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</si>
  <si>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</si>
  <si>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</si>
  <si>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</si>
  <si>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</si>
  <si>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</si>
  <si>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</si>
  <si>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</si>
  <si>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</si>
  <si>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</si>
  <si>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</si>
  <si>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</si>
  <si>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</si>
  <si>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</si>
  <si>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</si>
  <si>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</si>
  <si>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</si>
  <si>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</si>
  <si>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</si>
  <si>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</si>
  <si>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</si>
  <si>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</si>
  <si>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</si>
  <si>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</si>
  <si>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</si>
  <si>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</si>
  <si>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</si>
  <si>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</si>
  <si>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</si>
  <si>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</si>
  <si>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</si>
  <si>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</si>
  <si>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</si>
  <si>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</si>
  <si>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</si>
  <si>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</si>
  <si>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</si>
  <si>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</si>
  <si>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</si>
  <si>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</si>
  <si>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</si>
  <si>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</si>
  <si>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</si>
  <si>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</si>
  <si>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</si>
  <si>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</si>
  <si>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</si>
  <si>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</si>
  <si>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</si>
  <si>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</si>
  <si>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</si>
  <si>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</si>
  <si>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</si>
  <si>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</si>
  <si>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</si>
  <si>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</si>
  <si>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</si>
  <si>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</si>
  <si>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</si>
  <si>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</si>
  <si>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</si>
  <si>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</si>
  <si>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</si>
  <si>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</si>
  <si>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</si>
  <si>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</si>
  <si>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</si>
  <si>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</si>
  <si>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</si>
  <si>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</si>
  <si>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</si>
  <si>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</si>
  <si>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</si>
  <si>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</si>
  <si>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</si>
  <si>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</si>
  <si>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</si>
  <si>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</si>
  <si>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</si>
  <si>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</si>
  <si>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</si>
  <si>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</si>
  <si>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</si>
  <si>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</si>
  <si>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</si>
  <si>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</si>
  <si>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</si>
  <si>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</si>
  <si>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</si>
  <si>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</si>
  <si>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</si>
  <si>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</si>
  <si>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</si>
  <si>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</si>
  <si>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</si>
  <si>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</si>
  <si>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</si>
  <si>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</si>
  <si>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</si>
  <si>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</si>
  <si>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</si>
  <si>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</si>
  <si>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</si>
  <si>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</si>
  <si>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</si>
  <si>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</si>
  <si>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</si>
  <si>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</si>
  <si>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</si>
  <si>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</si>
  <si>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</si>
  <si>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</si>
  <si>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</si>
  <si>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</si>
  <si>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</si>
  <si>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</si>
  <si>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</si>
  <si>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</si>
  <si>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</si>
  <si>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</si>
  <si>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</si>
  <si>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</si>
  <si>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</si>
  <si>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</si>
  <si>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</si>
  <si>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</si>
  <si>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</si>
  <si>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</si>
  <si>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</si>
  <si>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</si>
  <si>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</si>
  <si>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</si>
  <si>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</si>
  <si>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</si>
  <si>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</si>
  <si>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</si>
  <si>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</si>
  <si>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</si>
  <si>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</si>
  <si>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</si>
  <si>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</si>
  <si>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</si>
  <si>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</si>
  <si>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</si>
  <si>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</si>
  <si>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</si>
  <si>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</si>
  <si>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</si>
  <si>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</si>
  <si>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</si>
  <si>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</si>
  <si>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</si>
  <si>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</si>
  <si>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</si>
  <si>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</si>
  <si>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</si>
  <si>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</si>
  <si>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</si>
  <si>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</si>
  <si>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</si>
  <si>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</si>
  <si>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</si>
  <si>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</si>
  <si>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</si>
  <si>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</si>
  <si>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</si>
  <si>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</si>
  <si>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</si>
  <si>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</si>
  <si>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</si>
  <si>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</si>
  <si>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</si>
  <si>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</si>
  <si>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</si>
  <si>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</si>
  <si>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</si>
  <si>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</si>
  <si>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</si>
  <si>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</si>
  <si>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</si>
  <si>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</si>
  <si>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</si>
  <si>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</si>
  <si>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</si>
  <si>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</si>
  <si>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</si>
  <si>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</si>
  <si>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</si>
  <si>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</si>
  <si>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</si>
  <si>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</si>
  <si>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</si>
  <si>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</si>
  <si>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</si>
  <si>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</si>
  <si>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</si>
  <si>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</si>
  <si>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</si>
  <si>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</si>
  <si>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</si>
  <si>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</si>
  <si>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</si>
  <si>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</si>
  <si>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</si>
  <si>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</si>
  <si>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</si>
  <si>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</si>
  <si>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</si>
  <si>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</si>
  <si>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</si>
  <si>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</si>
  <si>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</si>
  <si>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</si>
  <si>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</si>
  <si>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</si>
  <si>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</si>
  <si>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</si>
  <si>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</si>
  <si>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</si>
  <si>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</si>
  <si>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</si>
  <si>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</si>
  <si>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</si>
  <si>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</si>
  <si>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</si>
  <si>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</si>
  <si>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</si>
  <si>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</si>
  <si>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</si>
  <si>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</si>
  <si>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</si>
  <si>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</si>
  <si>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</si>
  <si>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</si>
  <si>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</si>
  <si>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</si>
  <si>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</si>
  <si>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</si>
  <si>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</si>
  <si>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</si>
  <si>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</si>
  <si>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</si>
  <si>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</si>
  <si>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</si>
  <si>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</si>
  <si>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</si>
  <si>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</si>
  <si>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</si>
  <si>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</si>
  <si>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</si>
  <si>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</si>
  <si>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</si>
  <si>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</si>
  <si>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</si>
  <si>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</si>
  <si>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</si>
  <si>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</si>
  <si>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</si>
  <si>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</si>
  <si>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</si>
  <si>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</si>
  <si>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</si>
  <si>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</si>
  <si>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</si>
  <si>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</si>
  <si>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</si>
  <si>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</si>
  <si>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</si>
  <si>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</si>
  <si>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</si>
  <si>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</si>
  <si>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</si>
  <si>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</si>
  <si>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</si>
  <si>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</si>
  <si>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</si>
  <si>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</si>
  <si>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</si>
  <si>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</si>
  <si>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</si>
  <si>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</si>
  <si>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</si>
  <si>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</si>
  <si>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</si>
  <si>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</si>
  <si>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</si>
  <si>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</si>
  <si>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</si>
  <si>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</si>
  <si>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</si>
  <si>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</si>
  <si>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</si>
  <si>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</si>
  <si>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</si>
  <si>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</si>
  <si>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</si>
  <si>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</si>
  <si>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</si>
  <si>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</si>
  <si>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</si>
  <si>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</si>
  <si>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</si>
  <si>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</si>
  <si>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</si>
  <si>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</si>
  <si>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</si>
  <si>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</si>
  <si>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</si>
  <si>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</si>
  <si>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</si>
  <si>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</si>
  <si>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</si>
  <si>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</si>
  <si>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</si>
  <si>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</si>
  <si>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</si>
  <si>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</si>
  <si>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</si>
  <si>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</si>
  <si>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</si>
  <si>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</si>
  <si>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</si>
  <si>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</si>
  <si>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</si>
  <si>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</si>
  <si>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</si>
  <si>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</si>
  <si>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</si>
  <si>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</si>
  <si>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</si>
  <si>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</si>
  <si>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</si>
  <si>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</si>
  <si>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</si>
  <si>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</si>
  <si>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</si>
  <si>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</si>
  <si>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</si>
  <si>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</si>
  <si>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</si>
  <si>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</si>
  <si>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</si>
  <si>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</si>
  <si>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</si>
  <si>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</si>
  <si>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</si>
  <si>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</si>
  <si>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</si>
  <si>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</si>
  <si>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</si>
  <si>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</si>
  <si>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</si>
  <si>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</si>
  <si>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</si>
  <si>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</si>
  <si>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</si>
  <si>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</si>
  <si>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</si>
  <si>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</si>
  <si>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</si>
  <si>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</si>
  <si>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</si>
  <si>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</si>
  <si>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</si>
  <si>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</si>
  <si>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</si>
  <si>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</si>
  <si>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</si>
  <si>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</si>
  <si>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</si>
  <si>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</si>
  <si>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</si>
  <si>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</si>
  <si>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</si>
  <si>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</si>
  <si>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</si>
  <si>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</si>
  <si>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</si>
  <si>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</si>
  <si>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</si>
  <si>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</si>
  <si>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</si>
  <si>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</si>
  <si>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</si>
  <si>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</si>
  <si>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</si>
  <si>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</si>
  <si>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</si>
  <si>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</si>
  <si>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</si>
  <si>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</si>
  <si>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</si>
  <si>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</si>
  <si>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</si>
  <si>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</si>
  <si>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</si>
  <si>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</si>
  <si>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</si>
  <si>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</si>
  <si>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</si>
  <si>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</si>
  <si>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</si>
  <si>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</si>
  <si>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</si>
  <si>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</si>
  <si>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</si>
  <si>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</si>
  <si>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</si>
  <si>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</si>
  <si>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</si>
  <si>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</si>
  <si>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</si>
  <si>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</si>
  <si>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</si>
  <si>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</si>
  <si>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</si>
  <si>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</si>
  <si>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</si>
  <si>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</si>
  <si>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</si>
  <si>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</si>
  <si>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</si>
  <si>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</si>
  <si>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</si>
  <si>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</si>
  <si>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</si>
  <si>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</si>
  <si>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</si>
  <si>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</si>
  <si>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</si>
  <si>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</si>
  <si>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</si>
  <si>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</si>
  <si>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</si>
  <si>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</si>
  <si>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</si>
  <si>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</si>
  <si>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</si>
  <si>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</si>
  <si>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</si>
  <si>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</si>
  <si>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</si>
  <si>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</si>
  <si>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</si>
  <si>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</si>
  <si>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</si>
  <si>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</si>
  <si>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</si>
  <si>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</si>
  <si>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</si>
  <si>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</si>
  <si>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</si>
  <si>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</si>
  <si>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</si>
  <si>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</si>
  <si>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</si>
  <si>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</si>
  <si>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</si>
  <si>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</si>
  <si>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</si>
  <si>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</si>
  <si>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</si>
  <si>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</si>
  <si>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</si>
  <si>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</si>
  <si>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</si>
  <si>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</si>
  <si>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</si>
  <si>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</si>
  <si>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</si>
  <si>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</si>
  <si>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</si>
  <si>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</si>
  <si>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</si>
  <si>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</si>
  <si>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</si>
  <si>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</si>
  <si>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</si>
  <si>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</si>
  <si>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</si>
  <si>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</si>
  <si>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</si>
  <si>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</si>
  <si>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</si>
  <si>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</si>
  <si>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</si>
  <si>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</si>
  <si>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</si>
  <si>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</si>
  <si>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</si>
  <si>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</si>
  <si>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</si>
  <si>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</si>
  <si>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</si>
  <si>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</si>
  <si>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</si>
  <si>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</si>
  <si>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</si>
  <si>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</si>
  <si>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</si>
  <si>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</si>
  <si>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</si>
  <si>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</si>
  <si>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</si>
  <si>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</si>
  <si>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</si>
  <si>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</si>
  <si>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</si>
  <si>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</si>
  <si>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</si>
  <si>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</si>
  <si>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</si>
  <si>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</si>
  <si>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</si>
  <si>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</si>
  <si>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</si>
  <si>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</si>
  <si>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</si>
  <si>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</si>
  <si>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</si>
  <si>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</si>
  <si>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</si>
  <si>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</si>
  <si>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</si>
  <si>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</si>
  <si>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</si>
  <si>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</si>
  <si>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</si>
  <si>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</si>
  <si>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</si>
  <si>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</si>
  <si>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</si>
  <si>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</si>
  <si>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</si>
  <si>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</si>
  <si>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</si>
  <si>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</si>
  <si>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</si>
  <si>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</si>
  <si>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</si>
  <si>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</si>
  <si>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</si>
  <si>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</si>
  <si>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</si>
  <si>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</si>
  <si>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</si>
  <si>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</si>
  <si>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</si>
  <si>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</si>
  <si>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</si>
  <si>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</si>
  <si>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</si>
  <si>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</si>
  <si>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</si>
  <si>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</si>
  <si>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</si>
  <si>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</si>
  <si>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</si>
  <si>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</si>
  <si>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</si>
  <si>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</si>
  <si>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</si>
  <si>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</si>
  <si>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</si>
  <si>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</si>
  <si>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</si>
  <si>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</si>
  <si>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</si>
  <si>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</si>
  <si>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</si>
  <si>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</si>
  <si>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</si>
  <si>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</si>
  <si>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</si>
  <si>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</si>
  <si>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</si>
  <si>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</si>
  <si>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</si>
  <si>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</si>
  <si>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</si>
  <si>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</si>
  <si>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</si>
  <si>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</si>
  <si>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</si>
  <si>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</si>
  <si>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</si>
  <si>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</si>
  <si>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</si>
  <si>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</si>
  <si>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</si>
  <si>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</si>
  <si>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</si>
  <si>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</si>
  <si>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</si>
  <si>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</si>
  <si>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</si>
  <si>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</si>
  <si>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</si>
  <si>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</si>
  <si>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</si>
  <si>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</si>
  <si>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</si>
  <si>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</si>
  <si>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</si>
  <si>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</si>
  <si>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</si>
  <si>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</si>
  <si>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</si>
  <si>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</si>
  <si>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</si>
  <si>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</si>
  <si>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</si>
  <si>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</si>
  <si>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</si>
  <si>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</si>
  <si>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</si>
  <si>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</si>
  <si>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</si>
  <si>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</si>
  <si>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</si>
  <si>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</si>
  <si>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</si>
  <si>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</si>
  <si>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</si>
  <si>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</si>
  <si>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</si>
  <si>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</si>
  <si>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</si>
  <si>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</si>
  <si>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</si>
  <si>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</si>
  <si>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</si>
  <si>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</si>
  <si>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</si>
  <si>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</si>
  <si>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</si>
  <si>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</si>
  <si>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</si>
  <si>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</si>
  <si>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</si>
  <si>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</si>
  <si>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</si>
  <si>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</si>
  <si>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</si>
  <si>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</si>
  <si>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</si>
  <si>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</si>
  <si>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</si>
  <si>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</si>
  <si>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</si>
  <si>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</si>
  <si>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</si>
  <si>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</si>
  <si>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</si>
  <si>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</si>
  <si>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</si>
  <si>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</si>
  <si>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</si>
  <si>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</si>
  <si>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</si>
  <si>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</si>
  <si>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</si>
  <si>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</si>
  <si>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</si>
  <si>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</si>
  <si>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</si>
  <si>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</si>
  <si>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</si>
  <si>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</si>
  <si>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</si>
  <si>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</si>
  <si>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</si>
  <si>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</si>
  <si>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</si>
  <si>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</si>
  <si>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</si>
  <si>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</si>
  <si>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</si>
  <si>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</si>
  <si>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</si>
  <si>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</si>
  <si>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</si>
  <si>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</si>
  <si>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</si>
  <si>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</si>
  <si>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</si>
  <si>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</si>
  <si>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</si>
  <si>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</si>
  <si>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</si>
  <si>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</si>
  <si>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</si>
  <si>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</si>
  <si>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</si>
  <si>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</si>
  <si>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</si>
  <si>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</si>
  <si>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</si>
  <si>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</si>
  <si>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</si>
  <si>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</si>
  <si>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</si>
  <si>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</si>
  <si>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</si>
  <si>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</si>
  <si>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</si>
  <si>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</si>
  <si>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</si>
  <si>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</si>
  <si>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</si>
  <si>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</si>
  <si>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</si>
  <si>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</si>
  <si>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</si>
  <si>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</si>
  <si>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</si>
  <si>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</si>
  <si>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</si>
  <si>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</si>
  <si>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</si>
  <si>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</si>
  <si>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</si>
  <si>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</si>
  <si>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</si>
  <si>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</si>
  <si>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</si>
  <si>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</si>
  <si>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</si>
  <si>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</si>
  <si>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</si>
  <si>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</si>
  <si>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</si>
  <si>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</si>
  <si>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</si>
  <si>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</si>
  <si>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</si>
  <si>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</si>
  <si>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</si>
  <si>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</si>
  <si>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</si>
  <si>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</si>
  <si>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</si>
  <si>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</si>
  <si>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</si>
  <si>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</si>
  <si>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</si>
  <si>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</si>
  <si>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</si>
  <si>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</si>
  <si>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</si>
  <si>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</si>
  <si>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</si>
  <si>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</si>
  <si>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</si>
  <si>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</si>
  <si>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</si>
  <si>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</si>
  <si>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</si>
  <si>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</si>
  <si>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</si>
  <si>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</si>
  <si>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</si>
  <si>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</si>
  <si>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</si>
  <si>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</si>
  <si>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</si>
  <si>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</si>
  <si>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</si>
  <si>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</si>
  <si>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</si>
  <si>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</si>
  <si>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</si>
  <si>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</si>
  <si>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</si>
  <si>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</si>
  <si>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</si>
  <si>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</si>
  <si>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</si>
  <si>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</si>
  <si>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</si>
  <si>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</si>
  <si>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</si>
  <si>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</si>
  <si>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</si>
  <si>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</si>
  <si>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</si>
  <si>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</si>
  <si>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</si>
  <si>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</si>
  <si>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</si>
  <si>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</si>
  <si>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</si>
  <si>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</si>
  <si>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</si>
  <si>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</si>
  <si>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</si>
  <si>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</si>
  <si>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</si>
  <si>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</si>
  <si>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</si>
  <si>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</si>
  <si>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</si>
  <si>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</si>
  <si>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</si>
  <si>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</si>
  <si>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</si>
  <si>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</si>
  <si>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</si>
  <si>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</si>
  <si>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</si>
  <si>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</si>
  <si>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</si>
  <si>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</si>
  <si>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</si>
  <si>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</si>
  <si>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</si>
  <si>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</si>
  <si>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</si>
  <si>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</si>
  <si>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</si>
  <si>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</si>
  <si>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</si>
  <si>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</si>
  <si>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</si>
  <si>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</si>
  <si>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</si>
  <si>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</si>
  <si>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</si>
  <si>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</si>
  <si>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</si>
  <si>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</si>
  <si>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</si>
  <si>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</si>
  <si>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</si>
  <si>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</si>
  <si>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</si>
  <si>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</si>
  <si>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</si>
  <si>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</si>
  <si>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</si>
  <si>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</si>
  <si>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</si>
  <si>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</si>
  <si>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</si>
  <si>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</si>
  <si>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</si>
  <si>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</si>
  <si>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</si>
  <si>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</si>
  <si>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</si>
  <si>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</si>
  <si>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</si>
  <si>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</si>
  <si>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</si>
  <si>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</si>
  <si>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</si>
  <si>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</si>
  <si>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</si>
  <si>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</si>
  <si>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</si>
  <si>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</si>
  <si>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</si>
  <si>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</si>
  <si>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</si>
  <si>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</si>
  <si>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</si>
  <si>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</si>
  <si>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</si>
  <si>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</si>
  <si>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</si>
  <si>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</si>
  <si>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</si>
  <si>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</si>
  <si>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</si>
  <si>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</si>
  <si>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</si>
  <si>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</si>
  <si>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</si>
  <si>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</si>
  <si>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</si>
  <si>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</si>
  <si>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</si>
  <si>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</si>
  <si>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</si>
  <si>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</si>
  <si>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</si>
  <si>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</si>
  <si>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</si>
  <si>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</si>
  <si>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</si>
  <si>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</si>
  <si>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</si>
  <si>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</si>
  <si>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</si>
  <si>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</si>
  <si>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</si>
  <si>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</si>
  <si>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</si>
  <si>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</si>
  <si>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</si>
  <si>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</si>
  <si>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</si>
  <si>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</si>
  <si>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</si>
  <si>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</si>
  <si>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</si>
  <si>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</si>
  <si>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</si>
  <si>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</si>
  <si>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</si>
  <si>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</si>
  <si>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</si>
  <si>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</si>
  <si>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</si>
  <si>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</si>
  <si>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</si>
  <si>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</si>
  <si>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</si>
  <si>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</si>
  <si>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</si>
  <si>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</si>
  <si>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</si>
  <si>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</si>
  <si>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</si>
  <si>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</si>
  <si>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</si>
  <si>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</si>
  <si>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</si>
  <si>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</si>
  <si>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</si>
  <si>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</si>
  <si>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</si>
  <si>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</si>
  <si>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</si>
  <si>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</si>
  <si>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</si>
  <si>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</si>
  <si>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</si>
  <si>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</si>
  <si>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</si>
  <si>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</si>
  <si>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</si>
  <si>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</si>
  <si>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</si>
  <si>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</si>
  <si>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</si>
  <si>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</si>
  <si>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</si>
  <si>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</si>
  <si>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</si>
  <si>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</si>
  <si>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</si>
  <si>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</si>
  <si>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</si>
  <si>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</si>
  <si>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</si>
  <si>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</si>
  <si>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</si>
  <si>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</si>
  <si>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</si>
  <si>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</si>
  <si>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</si>
  <si>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</si>
  <si>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</si>
  <si>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</si>
  <si>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</si>
  <si>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</si>
  <si>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</si>
  <si>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</si>
  <si>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</si>
  <si>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</si>
  <si>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</si>
  <si>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</si>
  <si>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</si>
  <si>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</si>
  <si>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</si>
  <si>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</si>
  <si>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</si>
  <si>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</si>
  <si>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</si>
  <si>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</si>
  <si>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</si>
  <si>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</si>
  <si>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</si>
  <si>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</si>
  <si>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</si>
  <si>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</si>
  <si>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</si>
  <si>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</si>
  <si>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</si>
  <si>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</si>
  <si>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</si>
  <si>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</si>
  <si>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</si>
  <si>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</si>
  <si>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</si>
  <si>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</si>
  <si>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</si>
  <si>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</si>
  <si>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</si>
  <si>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</si>
  <si>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</si>
  <si>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</si>
  <si>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</si>
  <si>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</si>
  <si>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</si>
  <si>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</si>
  <si>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</si>
  <si>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</si>
  <si>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</si>
  <si>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</si>
  <si>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</si>
  <si>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</si>
  <si>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</si>
  <si>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</si>
  <si>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</si>
  <si>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</si>
  <si>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</si>
  <si>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</si>
  <si>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</si>
  <si>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</si>
  <si>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</si>
  <si>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</si>
  <si>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</si>
  <si>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</si>
  <si>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</si>
  <si>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</si>
  <si>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</si>
  <si>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</si>
  <si>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</si>
  <si>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</si>
  <si>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</si>
  <si>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</si>
  <si>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</si>
  <si>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</si>
  <si>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</si>
  <si>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</si>
  <si>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</si>
  <si>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</si>
  <si>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</si>
  <si>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</si>
  <si>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</si>
  <si>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</si>
  <si>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</si>
  <si>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</si>
  <si>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</si>
  <si>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</si>
  <si>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</si>
  <si>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</si>
  <si>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</si>
  <si>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</si>
  <si>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</si>
  <si>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</si>
  <si>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</si>
  <si>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</si>
  <si>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</si>
  <si>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</si>
  <si>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</si>
  <si>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</si>
  <si>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</si>
  <si>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</si>
  <si>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</si>
  <si>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</si>
  <si>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</si>
  <si>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</si>
  <si>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</si>
  <si>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</si>
  <si>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</si>
  <si>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</si>
  <si>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</si>
  <si>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</si>
  <si>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</si>
  <si>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</si>
  <si>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</si>
  <si>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</si>
  <si>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</si>
  <si>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</si>
  <si>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</si>
  <si>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</si>
  <si>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</si>
  <si>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</si>
  <si>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</si>
  <si>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</si>
  <si>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</si>
  <si>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</si>
  <si>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</si>
  <si>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</si>
  <si>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</si>
  <si>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</si>
  <si>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</si>
  <si>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</si>
  <si>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</si>
  <si>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</si>
  <si>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</si>
  <si>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</si>
  <si>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</si>
  <si>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</si>
  <si>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</si>
  <si>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</si>
  <si>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</si>
  <si>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</si>
  <si>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</si>
  <si>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</si>
  <si>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</si>
  <si>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</si>
  <si>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</si>
  <si>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</si>
  <si>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</si>
  <si>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</si>
  <si>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</si>
  <si>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</si>
  <si>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</si>
  <si>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</si>
  <si>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</si>
  <si>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</si>
  <si>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</si>
  <si>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</si>
  <si>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</si>
  <si>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</si>
  <si>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</si>
  <si>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</si>
  <si>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</si>
  <si>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</si>
  <si>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</si>
  <si>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</si>
  <si>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</si>
  <si>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</si>
  <si>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</si>
  <si>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</si>
  <si>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</si>
  <si>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</si>
  <si>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</si>
  <si>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</si>
  <si>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</si>
  <si>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</si>
  <si>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</si>
  <si>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</si>
  <si>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</si>
  <si>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</si>
  <si>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</si>
  <si>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</si>
  <si>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</si>
  <si>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</si>
  <si>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</si>
  <si>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</si>
  <si>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</si>
  <si>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</si>
  <si>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</si>
  <si>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</si>
  <si>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</si>
  <si>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</si>
  <si>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</si>
  <si>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</si>
  <si>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</si>
  <si>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</si>
  <si>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</si>
  <si>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</si>
  <si>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</si>
  <si>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</si>
  <si>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</si>
  <si>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</si>
  <si>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</si>
  <si>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</si>
  <si>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</si>
  <si>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</si>
  <si>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</si>
  <si>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</si>
  <si>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</si>
  <si>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</si>
  <si>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</si>
  <si>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</si>
  <si>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</si>
  <si>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</si>
  <si>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</si>
  <si>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</si>
  <si>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</si>
  <si>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</si>
  <si>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</si>
  <si>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</si>
  <si>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</si>
  <si>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</si>
  <si>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</si>
  <si>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</si>
  <si>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</si>
  <si>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</si>
  <si>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</si>
  <si>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</si>
  <si>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</si>
  <si>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</si>
  <si>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</si>
  <si>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</si>
  <si>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</si>
  <si>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</si>
  <si>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</si>
  <si>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</si>
  <si>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</si>
  <si>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</si>
  <si>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</si>
  <si>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</si>
  <si>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</si>
  <si>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</si>
  <si>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</si>
  <si>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</si>
  <si>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</si>
  <si>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</si>
  <si>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</si>
  <si>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</si>
  <si>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</si>
  <si>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</si>
  <si>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</si>
  <si>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</si>
  <si>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</si>
  <si>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</si>
  <si>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</si>
  <si>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</si>
  <si>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</si>
  <si>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</si>
  <si>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</si>
  <si>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</si>
  <si>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</si>
  <si>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</si>
  <si>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</si>
  <si>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</si>
  <si>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</si>
  <si>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</si>
  <si>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</si>
  <si>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</si>
  <si>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</si>
  <si>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</si>
  <si>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</si>
  <si>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</si>
  <si>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</si>
  <si>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</si>
  <si>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</si>
  <si>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</si>
  <si>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</si>
  <si>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</si>
  <si>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</si>
  <si>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</si>
  <si>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</si>
  <si>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</si>
  <si>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</si>
  <si>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</si>
  <si>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</si>
  <si>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</si>
  <si>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</si>
  <si>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</si>
  <si>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</si>
  <si>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</si>
  <si>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</si>
  <si>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</si>
  <si>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</si>
  <si>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</si>
  <si>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</si>
  <si>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</si>
  <si>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</si>
  <si>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</si>
  <si>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</si>
  <si>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</si>
  <si>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</si>
  <si>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</si>
  <si>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</si>
  <si>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</si>
  <si>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</si>
  <si>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</si>
  <si>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</si>
  <si>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</si>
  <si>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</si>
  <si>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</si>
  <si>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</si>
  <si>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</si>
  <si>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</si>
  <si>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</si>
  <si>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</si>
  <si>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</si>
  <si>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</si>
  <si>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</si>
  <si>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</si>
  <si>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</si>
  <si>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</si>
  <si>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</si>
  <si>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</si>
  <si>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</si>
  <si>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</si>
  <si>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</si>
  <si>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</si>
  <si>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</si>
  <si>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</si>
  <si>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</si>
  <si>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</si>
  <si>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</si>
  <si>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</si>
  <si>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</si>
  <si>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</si>
  <si>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</si>
  <si>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</si>
  <si>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</si>
  <si>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</si>
  <si>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</si>
  <si>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</si>
  <si>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</si>
  <si>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</si>
  <si>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</si>
  <si>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</si>
  <si>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</si>
  <si>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</si>
  <si>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</si>
  <si>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</si>
  <si>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</si>
  <si>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</si>
  <si>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</si>
  <si>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</si>
  <si>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</si>
  <si>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</si>
  <si>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</si>
  <si>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</si>
  <si>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</si>
  <si>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</si>
  <si>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</si>
  <si>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</si>
  <si>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</si>
  <si>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</si>
  <si>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</si>
  <si>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</si>
  <si>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</si>
  <si>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</si>
  <si>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</si>
  <si>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</si>
  <si>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</si>
  <si>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</si>
  <si>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</si>
  <si>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</si>
  <si>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</si>
  <si>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</si>
  <si>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</si>
  <si>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</si>
  <si>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</si>
  <si>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</si>
  <si>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</si>
  <si>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</si>
  <si>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</si>
  <si>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</si>
  <si>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</si>
  <si>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</si>
  <si>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</si>
  <si>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</si>
  <si>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</si>
  <si>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</si>
  <si>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</si>
  <si>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</si>
  <si>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</si>
  <si>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</si>
  <si>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</si>
  <si>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</si>
  <si>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</si>
  <si>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</si>
  <si>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</si>
  <si>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</si>
  <si>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</si>
  <si>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</si>
  <si>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</si>
  <si>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</si>
  <si>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</si>
  <si>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</si>
  <si>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</si>
  <si>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</si>
  <si>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</si>
  <si>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</si>
  <si>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</si>
  <si>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</si>
  <si>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</si>
  <si>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</si>
  <si>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</si>
  <si>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</si>
  <si>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</si>
  <si>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</si>
  <si>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</si>
  <si>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</si>
  <si>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</si>
  <si>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</si>
  <si>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</si>
  <si>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</si>
  <si>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</si>
  <si>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</si>
  <si>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</si>
  <si>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</si>
  <si>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</si>
  <si>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</si>
  <si>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</si>
  <si>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</si>
  <si>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</si>
  <si>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</si>
  <si>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</si>
  <si>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</si>
  <si>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</si>
  <si>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</si>
  <si>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</si>
  <si>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</si>
  <si>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</si>
  <si>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</si>
  <si>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</si>
  <si>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</si>
  <si>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</si>
  <si>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</si>
  <si>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</si>
  <si>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</si>
  <si>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</si>
  <si>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</si>
  <si>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</si>
  <si>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</si>
  <si>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</si>
  <si>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</si>
  <si>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</si>
  <si>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</si>
  <si>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</si>
  <si>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</si>
  <si>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</si>
  <si>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</si>
  <si>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</si>
  <si>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</si>
  <si>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</si>
  <si>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</si>
  <si>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</si>
  <si>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</si>
  <si>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</si>
  <si>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</si>
  <si>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</si>
  <si>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</si>
  <si>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</si>
  <si>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</si>
  <si>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</si>
  <si>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</si>
  <si>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</si>
  <si>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</si>
  <si>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</si>
  <si>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</si>
  <si>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</si>
  <si>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</si>
  <si>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</si>
  <si>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</si>
  <si>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</si>
  <si>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</si>
  <si>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</si>
  <si>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</si>
  <si>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</si>
  <si>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</si>
  <si>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</si>
  <si>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</si>
  <si>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</si>
  <si>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</si>
  <si>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</si>
  <si>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</si>
  <si>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</si>
  <si>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</si>
  <si>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</si>
  <si>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</si>
  <si>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</si>
  <si>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</si>
  <si>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</si>
  <si>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</si>
  <si>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</si>
  <si>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</si>
  <si>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</si>
  <si>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</si>
  <si>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</si>
  <si>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</si>
  <si>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</si>
  <si>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</si>
  <si>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</si>
  <si>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</si>
  <si>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</si>
  <si>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</si>
  <si>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</si>
  <si>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</si>
  <si>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</si>
  <si>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</si>
  <si>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</si>
  <si>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</si>
  <si>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</si>
  <si>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</si>
  <si>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</si>
  <si>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</si>
  <si>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</si>
  <si>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</si>
  <si>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</si>
  <si>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</si>
  <si>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</si>
  <si>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</si>
  <si>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</si>
  <si>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</si>
  <si>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</si>
  <si>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</si>
  <si>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</si>
  <si>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</si>
  <si>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</si>
  <si>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</si>
  <si>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</si>
  <si>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</si>
  <si>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</si>
  <si>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</si>
  <si>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</si>
  <si>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</si>
  <si>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</si>
  <si>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</si>
  <si>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</si>
  <si>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</si>
  <si>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</si>
  <si>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</si>
  <si>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</si>
  <si>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</si>
  <si>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</si>
  <si>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</si>
  <si>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</si>
  <si>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</si>
  <si>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</si>
  <si>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</si>
  <si>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</si>
  <si>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</si>
  <si>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</si>
  <si>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</si>
  <si>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</si>
  <si>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</si>
  <si>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</si>
  <si>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</si>
  <si>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</si>
  <si>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</si>
  <si>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</si>
  <si>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</si>
  <si>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</si>
  <si>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</si>
  <si>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</si>
  <si>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</si>
  <si>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</si>
  <si>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</si>
  <si>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</si>
  <si>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</si>
  <si>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</si>
  <si>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</si>
  <si>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</si>
  <si>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</si>
  <si>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</si>
  <si>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</si>
  <si>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</si>
  <si>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</si>
  <si>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</si>
  <si>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</si>
  <si>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</si>
  <si>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</si>
  <si>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</si>
  <si>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</si>
  <si>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</si>
  <si>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</si>
  <si>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</si>
  <si>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</si>
  <si>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</si>
  <si>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</si>
  <si>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</si>
  <si>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</si>
  <si>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</si>
  <si>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</si>
  <si>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</si>
  <si>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</si>
  <si>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</si>
  <si>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</si>
  <si>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</si>
  <si>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</si>
  <si>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</si>
  <si>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</si>
  <si>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</si>
  <si>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</si>
  <si>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</si>
  <si>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</si>
  <si>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</si>
  <si>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</si>
  <si>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</si>
  <si>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</si>
  <si>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</si>
  <si>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</si>
  <si>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</si>
  <si>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</si>
  <si>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</si>
  <si>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</si>
  <si>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</si>
  <si>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</si>
  <si>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</si>
  <si>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</si>
  <si>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</si>
  <si>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</si>
  <si>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</si>
  <si>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</si>
  <si>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</si>
  <si>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</si>
  <si>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</si>
  <si>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</si>
  <si>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</si>
  <si>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</si>
  <si>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</si>
  <si>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</si>
  <si>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</si>
  <si>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</si>
  <si>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</si>
  <si>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</si>
  <si>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</si>
  <si>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</si>
  <si>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</si>
  <si>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</si>
  <si>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</si>
  <si>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</si>
  <si>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</si>
  <si>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</si>
  <si>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</si>
  <si>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</si>
  <si>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</si>
  <si>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</si>
  <si>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</si>
  <si>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</si>
  <si>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</si>
  <si>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</si>
  <si>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</si>
  <si>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</si>
  <si>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</si>
  <si>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</si>
  <si>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</si>
  <si>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</si>
  <si>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</si>
  <si>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</si>
  <si>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</si>
  <si>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</si>
  <si>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</si>
  <si>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</si>
  <si>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</si>
  <si>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</si>
  <si>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</si>
  <si>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</si>
  <si>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</si>
  <si>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</si>
  <si>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</si>
  <si>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</si>
  <si>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</si>
  <si>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</si>
  <si>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</si>
  <si>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</si>
  <si>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</si>
  <si>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</si>
  <si>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</si>
  <si>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</si>
  <si>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</si>
  <si>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</si>
  <si>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</si>
  <si>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</si>
  <si>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</si>
  <si>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</si>
  <si>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</si>
  <si>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</si>
  <si>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</si>
  <si>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</si>
  <si>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</si>
  <si>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</si>
  <si>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</si>
  <si>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</si>
  <si>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</si>
  <si>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</si>
  <si>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</si>
  <si>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</si>
  <si>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</si>
  <si>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</si>
  <si>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</si>
  <si>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</si>
  <si>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</si>
  <si>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</si>
  <si>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</si>
  <si>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</si>
  <si>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</si>
  <si>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</si>
  <si>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</si>
  <si>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</si>
  <si>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</si>
  <si>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</si>
  <si>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</si>
  <si>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</si>
  <si>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</si>
  <si>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</si>
  <si>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</si>
  <si>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</si>
  <si>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</si>
  <si>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</si>
  <si>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</si>
  <si>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</si>
  <si>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</si>
  <si>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</si>
  <si>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</si>
  <si>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</si>
  <si>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</si>
  <si>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</si>
  <si>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</si>
  <si>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</si>
  <si>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</si>
  <si>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</si>
  <si>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</si>
  <si>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</si>
  <si>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</si>
  <si>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</si>
  <si>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</si>
  <si>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</si>
  <si>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</si>
  <si>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</si>
  <si>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</si>
  <si>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</si>
  <si>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</si>
  <si>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</si>
  <si>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</si>
  <si>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</si>
  <si>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</si>
  <si>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</si>
  <si>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</si>
  <si>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</si>
  <si>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</si>
  <si>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</si>
  <si>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</si>
  <si>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</si>
  <si>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</si>
  <si>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</si>
  <si>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</si>
  <si>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</si>
  <si>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</si>
  <si>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</si>
  <si>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</si>
  <si>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</si>
  <si>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</si>
  <si>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</si>
  <si>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</si>
  <si>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</si>
  <si>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</si>
  <si>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</si>
  <si>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</si>
  <si>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</si>
  <si>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</si>
  <si>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</si>
  <si>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</si>
  <si>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</si>
  <si>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</si>
  <si>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</si>
  <si>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</si>
  <si>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</si>
  <si>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</si>
  <si>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</si>
  <si>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</si>
  <si>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</si>
  <si>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</si>
  <si>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</si>
  <si>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</si>
  <si>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</si>
  <si>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</si>
  <si>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</si>
  <si>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</si>
  <si>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</si>
  <si>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</si>
  <si>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</si>
  <si>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</si>
  <si>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</si>
  <si>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</si>
  <si>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</si>
  <si>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</si>
  <si>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</si>
  <si>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</si>
  <si>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</si>
  <si>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</si>
  <si>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</si>
  <si>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</si>
  <si>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</si>
  <si>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</si>
  <si>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</si>
  <si>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</si>
  <si>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</si>
  <si>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</si>
  <si>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</si>
  <si>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</si>
  <si>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</si>
  <si>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</si>
  <si>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</si>
  <si>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</si>
  <si>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</si>
  <si>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</si>
  <si>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</si>
  <si>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</si>
  <si>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</si>
  <si>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</si>
  <si>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</si>
  <si>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</si>
  <si>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</si>
  <si>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</si>
  <si>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</si>
  <si>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</si>
  <si>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</si>
  <si>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</si>
  <si>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</si>
  <si>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</si>
  <si>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</si>
  <si>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</si>
  <si>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</si>
  <si>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</si>
  <si>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</si>
  <si>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</si>
  <si>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</si>
  <si>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</si>
  <si>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</si>
  <si>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</si>
  <si>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</si>
  <si>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</si>
  <si>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</si>
  <si>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</si>
  <si>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</si>
  <si>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</si>
  <si>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</si>
  <si>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</si>
  <si>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</si>
  <si>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</si>
  <si>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</si>
  <si>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</si>
  <si>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</si>
  <si>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</si>
  <si>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</si>
  <si>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</si>
  <si>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</si>
  <si>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</si>
  <si>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</si>
  <si>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</si>
  <si>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</si>
  <si>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</si>
  <si>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</si>
  <si>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</si>
  <si>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</si>
  <si>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</si>
  <si>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</si>
  <si>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</si>
  <si>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</si>
  <si>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</si>
  <si>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</si>
  <si>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</si>
  <si>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</si>
  <si>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</si>
  <si>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</si>
  <si>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</si>
  <si>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</si>
  <si>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</si>
  <si>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</si>
  <si>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</si>
  <si>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</si>
  <si>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</si>
  <si>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</si>
  <si>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</si>
  <si>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</si>
  <si>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</si>
  <si>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</si>
  <si>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</si>
  <si>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</si>
  <si>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</si>
  <si>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</si>
  <si>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</si>
  <si>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</si>
  <si>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</si>
  <si>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</si>
  <si>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</si>
  <si>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</si>
  <si>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</si>
  <si>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</si>
  <si>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</si>
  <si>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</si>
  <si>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</si>
  <si>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</si>
  <si>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</si>
  <si>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</si>
  <si>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</si>
  <si>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</si>
  <si>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</si>
  <si>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</si>
  <si>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</si>
  <si>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</si>
  <si>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</si>
  <si>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</si>
  <si>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</si>
  <si>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</si>
  <si>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</si>
  <si>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</si>
  <si>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</si>
  <si>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</si>
  <si>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</si>
  <si>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</si>
  <si>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</si>
  <si>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</si>
  <si>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</si>
  <si>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</si>
  <si>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</si>
  <si>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</si>
  <si>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</si>
  <si>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</si>
  <si>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</si>
  <si>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</si>
  <si>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</si>
  <si>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</si>
  <si>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</si>
  <si>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</si>
  <si>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</si>
  <si>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</si>
  <si>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</si>
  <si>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</si>
  <si>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</si>
  <si>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</si>
  <si>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</si>
  <si>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</si>
  <si>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</si>
  <si>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</si>
  <si>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</si>
  <si>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</si>
  <si>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</si>
  <si>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</si>
  <si>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</si>
  <si>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</si>
  <si>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</si>
  <si>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</si>
  <si>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</si>
  <si>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</si>
  <si>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</si>
  <si>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</si>
  <si>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</si>
  <si>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</si>
  <si>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</si>
  <si>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</si>
  <si>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</si>
  <si>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</si>
  <si>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</si>
  <si>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</si>
  <si>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</si>
  <si>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</si>
  <si>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</si>
  <si>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</si>
  <si>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</si>
  <si>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</si>
  <si>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</si>
  <si>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</si>
  <si>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</si>
  <si>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</si>
  <si>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</si>
  <si>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</si>
  <si>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</si>
  <si>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</si>
  <si>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</si>
  <si>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</si>
  <si>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</si>
  <si>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</si>
  <si>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</si>
  <si>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</si>
  <si>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</si>
  <si>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</si>
  <si>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</si>
  <si>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</si>
  <si>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</si>
  <si>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</si>
  <si>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</si>
  <si>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</si>
  <si>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</si>
  <si>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</si>
  <si>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</si>
  <si>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</si>
  <si>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</si>
  <si>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</si>
  <si>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</si>
  <si>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</si>
  <si>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</si>
  <si>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</si>
  <si>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</si>
  <si>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</si>
  <si>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</si>
  <si>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</si>
  <si>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</si>
  <si>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</si>
  <si>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</si>
  <si>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</si>
  <si>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</si>
  <si>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</si>
  <si>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</si>
  <si>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</si>
  <si>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</si>
  <si>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</si>
  <si>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</si>
  <si>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</si>
  <si>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</si>
  <si>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</si>
  <si>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</si>
  <si>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</si>
  <si>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</si>
  <si>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</si>
  <si>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</si>
  <si>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</si>
  <si>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</si>
  <si>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</si>
  <si>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</si>
  <si>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</si>
  <si>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</si>
  <si>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</si>
  <si>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</si>
  <si>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</si>
  <si>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</si>
  <si>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</si>
  <si>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</si>
  <si>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</si>
  <si>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</si>
  <si>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</si>
  <si>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</si>
  <si>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</si>
  <si>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</si>
  <si>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</si>
  <si>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</si>
  <si>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</si>
  <si>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</si>
  <si>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</si>
  <si>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</si>
  <si>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</si>
  <si>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</si>
  <si>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</si>
  <si>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</si>
  <si>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</si>
  <si>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</si>
  <si>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</si>
  <si>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</si>
  <si>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</si>
  <si>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</si>
  <si>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</si>
  <si>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</si>
  <si>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</si>
  <si>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</si>
  <si>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</si>
  <si>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</si>
  <si>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</si>
  <si>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</si>
  <si>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</si>
  <si>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</si>
  <si>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</si>
  <si>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</si>
  <si>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</si>
  <si>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</si>
  <si>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</si>
  <si>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</si>
  <si>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</si>
  <si>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</si>
  <si>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</si>
  <si>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</si>
  <si>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</si>
  <si>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</si>
  <si>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</si>
  <si>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</si>
  <si>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</si>
  <si>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</si>
  <si>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</si>
  <si>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</si>
  <si>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</si>
  <si>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</si>
  <si>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</si>
  <si>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</si>
  <si>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</si>
  <si>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</si>
  <si>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</si>
  <si>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</si>
  <si>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</si>
  <si>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</si>
  <si>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</si>
  <si>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</si>
  <si>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</si>
  <si>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</si>
  <si>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</si>
  <si>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</si>
  <si>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</si>
  <si>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</si>
  <si>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</si>
  <si>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</si>
  <si>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</si>
  <si>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</si>
  <si>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</si>
  <si>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</si>
  <si>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</si>
  <si>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</si>
  <si>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</si>
  <si>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</si>
  <si>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</si>
  <si>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</si>
  <si>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</si>
  <si>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</si>
  <si>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</si>
  <si>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</si>
  <si>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</si>
  <si>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</si>
  <si>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</si>
  <si>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</si>
  <si>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</si>
  <si>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</si>
  <si>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</si>
  <si>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</si>
  <si>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</si>
  <si>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</si>
  <si>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</si>
  <si>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</si>
  <si>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</si>
  <si>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</si>
  <si>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</si>
  <si>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</si>
  <si>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</si>
  <si>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</si>
  <si>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</si>
  <si>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</si>
  <si>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</si>
  <si>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</si>
  <si>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</si>
  <si>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</si>
  <si>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</si>
  <si>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</si>
  <si>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</si>
  <si>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</si>
  <si>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</si>
  <si>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</si>
  <si>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</si>
  <si>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</si>
  <si>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</si>
  <si>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</si>
  <si>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</si>
  <si>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</si>
  <si>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</si>
  <si>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</si>
  <si>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</si>
  <si>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</si>
  <si>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</si>
  <si>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</si>
  <si>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</si>
  <si>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</si>
  <si>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</si>
  <si>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</si>
  <si>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</si>
  <si>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</si>
  <si>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</si>
  <si>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</si>
  <si>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</si>
  <si>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</si>
  <si>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</si>
  <si>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</si>
  <si>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</si>
  <si>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</si>
  <si>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</si>
  <si>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</si>
  <si>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</si>
  <si>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</si>
  <si>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</si>
  <si>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</si>
  <si>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</si>
  <si>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</si>
  <si>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</si>
  <si>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</si>
  <si>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</si>
  <si>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</si>
  <si>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</si>
  <si>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</si>
  <si>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</si>
  <si>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</si>
  <si>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</si>
  <si>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</si>
  <si>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</si>
  <si>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</si>
  <si>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</si>
  <si>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</si>
  <si>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</si>
  <si>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</si>
  <si>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</si>
  <si>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</si>
  <si>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</si>
  <si>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</si>
  <si>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</si>
  <si>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</si>
  <si>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</si>
  <si>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</si>
  <si>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</si>
  <si>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</si>
  <si>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</si>
  <si>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</si>
  <si>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</si>
  <si>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</si>
  <si>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</si>
  <si>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</si>
  <si>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</si>
  <si>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</si>
  <si>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</si>
  <si>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</si>
  <si>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</si>
  <si>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</si>
  <si>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</si>
  <si>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</si>
  <si>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</si>
  <si>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</si>
  <si>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</si>
  <si>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</si>
  <si>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</si>
  <si>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</si>
  <si>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</si>
  <si>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</si>
  <si>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</si>
  <si>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</si>
  <si>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</si>
  <si>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</si>
  <si>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</si>
  <si>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</si>
  <si>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</si>
  <si>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</si>
  <si>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</si>
  <si>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</si>
  <si>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</si>
  <si>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</si>
  <si>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</si>
  <si>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</si>
  <si>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</si>
  <si>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</si>
  <si>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</si>
  <si>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</si>
  <si>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</si>
  <si>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</si>
  <si>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</si>
  <si>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</si>
  <si>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</si>
  <si>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</si>
  <si>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</si>
  <si>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</si>
  <si>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</si>
  <si>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</si>
  <si>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</si>
  <si>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</si>
  <si>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</si>
  <si>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</si>
  <si>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</si>
  <si>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</si>
  <si>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</si>
  <si>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</si>
  <si>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</si>
  <si>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</si>
  <si>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</si>
  <si>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</si>
  <si>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</si>
  <si>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</si>
  <si>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</si>
  <si>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</si>
  <si>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</si>
  <si>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</si>
  <si>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</si>
  <si>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</si>
  <si>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</si>
  <si>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</si>
  <si>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</si>
  <si>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</si>
  <si>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</si>
  <si>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</si>
  <si>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</si>
  <si>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</si>
  <si>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</si>
  <si>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</si>
  <si>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</si>
  <si>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</si>
  <si>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</si>
  <si>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</si>
  <si>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</si>
  <si>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</si>
  <si>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</si>
  <si>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</si>
  <si>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</si>
  <si>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</si>
  <si>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</si>
  <si>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</si>
  <si>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</si>
  <si>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</si>
  <si>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</si>
  <si>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</si>
  <si>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</si>
  <si>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</si>
  <si>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</si>
  <si>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</si>
  <si>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</si>
  <si>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</si>
  <si>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</si>
  <si>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</si>
  <si>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</si>
  <si>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</si>
  <si>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</si>
  <si>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</si>
  <si>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</si>
  <si>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</si>
  <si>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</si>
  <si>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</si>
  <si>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</si>
  <si>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</si>
  <si>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</si>
  <si>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</si>
  <si>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</si>
  <si>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</si>
  <si>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</si>
  <si>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</si>
  <si>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</si>
  <si>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</si>
  <si>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</si>
  <si>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</si>
  <si>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</si>
  <si>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</si>
  <si>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</si>
  <si>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</si>
  <si>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</si>
  <si>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</si>
  <si>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</si>
  <si>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</si>
  <si>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</si>
  <si>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</si>
  <si>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</si>
  <si>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</si>
  <si>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</si>
  <si>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</si>
  <si>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</si>
  <si>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</si>
  <si>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</si>
  <si>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</si>
  <si>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</si>
  <si>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</si>
  <si>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</si>
  <si>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</si>
  <si>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</si>
  <si>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</si>
  <si>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</si>
  <si>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</si>
  <si>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</si>
  <si>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</si>
  <si>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</si>
  <si>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</si>
  <si>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</si>
  <si>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</si>
  <si>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</si>
  <si>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</si>
  <si>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</si>
  <si>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</si>
  <si>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</si>
  <si>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</si>
  <si>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</si>
  <si>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</si>
  <si>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</si>
  <si>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</si>
  <si>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</si>
  <si>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</si>
  <si>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</si>
  <si>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</si>
  <si>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</si>
  <si>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</si>
  <si>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</si>
  <si>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</si>
  <si>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</si>
  <si>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</si>
  <si>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</si>
  <si>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</si>
  <si>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</si>
  <si>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</si>
  <si>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</si>
  <si>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</si>
  <si>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</si>
  <si>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</si>
  <si>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</si>
  <si>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</si>
  <si>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</si>
  <si>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</si>
  <si>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</si>
  <si>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</si>
  <si>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</si>
  <si>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</si>
  <si>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</si>
  <si>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</si>
  <si>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</si>
  <si>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</si>
  <si>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</si>
  <si>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</si>
  <si>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</si>
  <si>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</si>
  <si>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</si>
  <si>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</si>
  <si>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</si>
  <si>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</si>
  <si>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</si>
  <si>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</si>
  <si>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</si>
  <si>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</si>
  <si>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</si>
  <si>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</si>
  <si>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</si>
  <si>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</si>
  <si>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</si>
  <si>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</si>
  <si>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</si>
  <si>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</si>
  <si>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</si>
  <si>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</si>
  <si>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</si>
  <si>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</si>
  <si>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</si>
  <si>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</si>
  <si>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</si>
  <si>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</si>
  <si>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</si>
  <si>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</si>
  <si>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</si>
  <si>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</si>
  <si>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</si>
  <si>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</si>
  <si>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</si>
  <si>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</si>
  <si>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</si>
  <si>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</si>
  <si>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</si>
  <si>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</si>
  <si>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</si>
  <si>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</si>
  <si>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</si>
  <si>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</si>
  <si>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</si>
  <si>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</si>
  <si>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</si>
  <si>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</si>
  <si>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</si>
  <si>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</si>
  <si>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</si>
  <si>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</si>
  <si>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</si>
  <si>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</si>
  <si>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</si>
  <si>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</si>
  <si>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</si>
  <si>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</si>
  <si>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</si>
  <si>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</si>
  <si>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</si>
  <si>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</si>
  <si>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</si>
  <si>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</si>
  <si>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</si>
  <si>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</si>
  <si>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</si>
  <si>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</si>
  <si>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</si>
  <si>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</si>
  <si>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</si>
  <si>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</si>
  <si>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</si>
  <si>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</si>
  <si>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</si>
  <si>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</si>
  <si>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</si>
  <si>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</si>
  <si>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</si>
  <si>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</si>
  <si>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</si>
  <si>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</si>
  <si>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</si>
  <si>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</si>
  <si>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</si>
  <si>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</si>
  <si>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</si>
  <si>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</si>
  <si>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</si>
  <si>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</si>
  <si>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</si>
  <si>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</si>
  <si>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</si>
  <si>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</si>
  <si>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</si>
  <si>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</si>
  <si>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</si>
  <si>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</si>
  <si>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</si>
  <si>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</si>
  <si>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</si>
  <si>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</si>
  <si>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</si>
  <si>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</si>
  <si>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</si>
  <si>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</si>
  <si>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</si>
  <si>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</si>
  <si>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</si>
  <si>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</si>
  <si>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</si>
  <si>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</si>
  <si>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</si>
  <si>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</si>
  <si>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</si>
  <si>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</si>
  <si>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</si>
  <si>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</si>
  <si>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</si>
  <si>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</si>
  <si>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</si>
  <si>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</si>
  <si>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</si>
  <si>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</si>
  <si>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</si>
  <si>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</si>
  <si>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</si>
  <si>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</si>
  <si>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</si>
  <si>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</si>
  <si>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</si>
  <si>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</si>
  <si>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</si>
  <si>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</si>
  <si>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</si>
  <si>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</si>
  <si>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</si>
  <si>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</si>
  <si>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</si>
  <si>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</si>
  <si>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</si>
  <si>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</si>
  <si>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</si>
  <si>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</si>
  <si>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</si>
  <si>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</si>
  <si>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</si>
  <si>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</si>
  <si>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</si>
  <si>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</si>
  <si>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</si>
  <si>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</si>
  <si>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</si>
  <si>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</si>
  <si>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</si>
  <si>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</si>
  <si>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</si>
  <si>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</si>
  <si>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</si>
  <si>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</si>
  <si>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</si>
  <si>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</si>
  <si>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</si>
  <si>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</si>
  <si>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</si>
  <si>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</si>
  <si>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</si>
  <si>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</si>
  <si>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</si>
  <si>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</si>
  <si>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</si>
  <si>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</si>
  <si>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</si>
  <si>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</si>
  <si>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</si>
  <si>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</si>
  <si>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</si>
  <si>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</si>
  <si>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</si>
  <si>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</si>
  <si>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</si>
  <si>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</si>
  <si>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</si>
  <si>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</si>
  <si>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</si>
  <si>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</si>
  <si>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</si>
  <si>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</si>
  <si>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</si>
  <si>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</si>
  <si>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</si>
  <si>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</si>
  <si>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</si>
  <si>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</si>
  <si>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</si>
  <si>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</si>
  <si>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</si>
  <si>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</si>
  <si>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</si>
  <si>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</si>
  <si>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</si>
  <si>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</si>
  <si>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</si>
  <si>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</si>
  <si>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</si>
  <si>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</si>
  <si>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</si>
  <si>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</si>
  <si>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</si>
  <si>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</si>
  <si>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</si>
  <si>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</si>
  <si>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</si>
  <si>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</si>
  <si>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</si>
  <si>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</si>
  <si>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</si>
  <si>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</si>
  <si>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</si>
  <si>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</si>
  <si>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</si>
  <si>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</si>
  <si>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</si>
  <si>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</si>
  <si>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</si>
  <si>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</si>
  <si>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</si>
  <si>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</si>
  <si>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</si>
  <si>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</si>
  <si>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</si>
  <si>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</si>
  <si>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</si>
  <si>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</si>
  <si>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</si>
  <si>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</si>
  <si>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</si>
  <si>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</si>
  <si>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</si>
  <si>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</si>
  <si>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</si>
  <si>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</si>
  <si>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</si>
  <si>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</si>
  <si>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</si>
  <si>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</si>
  <si>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</si>
  <si>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</si>
  <si>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</si>
  <si>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</si>
  <si>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</si>
  <si>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</si>
  <si>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</si>
  <si>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</si>
  <si>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</si>
  <si>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</si>
  <si>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</si>
  <si>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</si>
  <si>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</si>
  <si>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</si>
  <si>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</si>
  <si>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</si>
  <si>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</si>
  <si>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</si>
  <si>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</si>
  <si>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</si>
  <si>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</si>
  <si>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</si>
  <si>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</si>
  <si>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</si>
  <si>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</si>
  <si>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</si>
  <si>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</si>
  <si>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</si>
  <si>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</si>
  <si>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</si>
  <si>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</si>
  <si>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</si>
  <si>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</si>
  <si>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</si>
  <si>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</si>
  <si>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</si>
  <si>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</si>
  <si>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</si>
  <si>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</si>
  <si>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</si>
  <si>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</si>
  <si>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</si>
  <si>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</si>
  <si>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</si>
  <si>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</si>
  <si>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</si>
  <si>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</si>
  <si>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</si>
  <si>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</si>
  <si>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</si>
  <si>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</si>
  <si>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</si>
  <si>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</si>
  <si>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</si>
  <si>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</si>
  <si>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</si>
  <si>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</si>
  <si>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</si>
  <si>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</si>
  <si>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</si>
  <si>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</si>
  <si>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</si>
  <si>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</si>
  <si>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</si>
  <si>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</si>
  <si>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</si>
  <si>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</si>
  <si>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</si>
  <si>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</si>
  <si>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</si>
  <si>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</si>
  <si>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</si>
  <si>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</si>
  <si>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</si>
  <si>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</si>
  <si>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</si>
  <si>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</si>
  <si>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</si>
  <si>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</si>
  <si>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</si>
  <si>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</si>
  <si>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</si>
  <si>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</si>
  <si>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</si>
  <si>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</si>
  <si>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</si>
  <si>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</si>
  <si>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</si>
  <si>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</si>
  <si>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</si>
  <si>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</si>
  <si>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</si>
  <si>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</si>
  <si>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</si>
  <si>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</si>
  <si>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</si>
  <si>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</si>
  <si>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</si>
  <si>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</si>
  <si>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</si>
  <si>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</si>
  <si>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</si>
  <si>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</si>
  <si>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</si>
  <si>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</si>
  <si>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</si>
  <si>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</si>
  <si>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</si>
  <si>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</si>
  <si>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</si>
  <si>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</si>
  <si>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</si>
  <si>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</si>
  <si>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</si>
  <si>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</si>
  <si>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</si>
  <si>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</si>
  <si>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</si>
  <si>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</si>
  <si>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</si>
  <si>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</si>
  <si>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</si>
  <si>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</si>
  <si>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</si>
  <si>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</si>
  <si>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</si>
  <si>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</si>
  <si>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</si>
  <si>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</si>
  <si>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</si>
  <si>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</si>
  <si>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</si>
  <si>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</si>
  <si>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</si>
  <si>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</si>
  <si>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</si>
  <si>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</si>
  <si>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</si>
  <si>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</si>
  <si>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</si>
  <si>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</si>
  <si>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</si>
  <si>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</si>
  <si>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</si>
  <si>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</si>
  <si>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</si>
  <si>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</si>
  <si>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</si>
  <si>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</si>
  <si>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</si>
  <si>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</si>
  <si>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</si>
  <si>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</si>
  <si>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</si>
  <si>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</si>
  <si>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</si>
  <si>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</si>
  <si>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</si>
  <si>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</si>
  <si>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</si>
  <si>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</si>
  <si>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</si>
  <si>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</si>
  <si>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</si>
  <si>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</si>
  <si>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</si>
  <si>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</si>
  <si>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</si>
  <si>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</si>
  <si>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</si>
  <si>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</si>
  <si>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</si>
  <si>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</si>
  <si>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</si>
  <si>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</si>
  <si>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</si>
  <si>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</si>
  <si>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</si>
  <si>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</si>
  <si>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</si>
  <si>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</si>
  <si>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</si>
  <si>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</si>
  <si>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</si>
  <si>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</si>
  <si>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</si>
  <si>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</si>
  <si>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</si>
  <si>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</si>
  <si>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</si>
  <si>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</si>
  <si>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</si>
  <si>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</si>
  <si>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</si>
  <si>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</si>
  <si>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</si>
  <si>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</si>
  <si>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</si>
  <si>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</si>
  <si>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</si>
  <si>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</si>
  <si>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</si>
  <si>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</si>
  <si>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</si>
  <si>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</si>
  <si>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</si>
  <si>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</si>
  <si>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</si>
  <si>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</si>
  <si>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</si>
  <si>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</si>
  <si>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</si>
  <si>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</si>
  <si>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</si>
  <si>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</si>
  <si>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</si>
  <si>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</si>
  <si>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</si>
  <si>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</si>
  <si>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</si>
  <si>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</si>
  <si>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</si>
  <si>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</si>
  <si>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</si>
  <si>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</si>
  <si>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</si>
  <si>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</si>
  <si>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</si>
  <si>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</si>
  <si>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</si>
  <si>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</si>
  <si>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</si>
  <si>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</si>
  <si>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</si>
  <si>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</si>
  <si>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</si>
  <si>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</si>
  <si>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</si>
  <si>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</si>
  <si>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</si>
  <si>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</si>
  <si>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</si>
  <si>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</si>
  <si>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</si>
  <si>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</si>
  <si>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</si>
  <si>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</si>
  <si>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</si>
  <si>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</si>
  <si>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</si>
  <si>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</si>
  <si>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</si>
  <si>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</si>
  <si>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</si>
  <si>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</si>
  <si>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</si>
  <si>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</si>
  <si>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</si>
  <si>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</si>
  <si>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</si>
  <si>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</si>
  <si>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</si>
  <si>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</si>
  <si>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</si>
  <si>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</si>
  <si>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</si>
  <si>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</si>
  <si>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</si>
  <si>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</si>
  <si>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</si>
  <si>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</si>
  <si>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</si>
  <si>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</si>
  <si>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</si>
  <si>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</si>
  <si>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</si>
  <si>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</si>
  <si>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</si>
  <si>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</si>
  <si>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</si>
  <si>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</si>
  <si>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</si>
  <si>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</si>
  <si>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</si>
  <si>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</si>
  <si>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</si>
  <si>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</si>
  <si>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</si>
  <si>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</si>
  <si>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</si>
  <si>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</si>
  <si>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</si>
  <si>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</si>
  <si>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</si>
  <si>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</si>
  <si>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</si>
  <si>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</si>
  <si>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</si>
  <si>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</si>
  <si>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</si>
  <si>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</si>
  <si>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</si>
  <si>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</si>
  <si>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</si>
  <si>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</si>
  <si>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</si>
  <si>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</si>
  <si>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</si>
  <si>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</si>
  <si>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</si>
  <si>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</si>
  <si>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</si>
  <si>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</si>
  <si>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</si>
  <si>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</si>
  <si>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</si>
  <si>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</si>
  <si>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</si>
  <si>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</si>
  <si>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</si>
  <si>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</si>
  <si>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</si>
  <si>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</si>
  <si>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</si>
  <si>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</si>
  <si>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</si>
  <si>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</si>
  <si>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</si>
  <si>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</si>
  <si>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</si>
  <si>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</si>
  <si>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</si>
  <si>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</si>
  <si>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</si>
  <si>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</si>
  <si>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</si>
  <si>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</si>
  <si>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</si>
  <si>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</si>
  <si>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</si>
  <si>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</si>
  <si>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</si>
  <si>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</si>
  <si>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</si>
  <si>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</si>
  <si>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</si>
  <si>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</si>
  <si>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</si>
  <si>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</si>
  <si>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</si>
  <si>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</si>
  <si>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</si>
  <si>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</si>
  <si>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</si>
  <si>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</si>
  <si>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</si>
  <si>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</si>
  <si>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</si>
  <si>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</si>
  <si>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</si>
  <si>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</si>
  <si>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</si>
  <si>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</si>
  <si>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</si>
  <si>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</si>
  <si>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</si>
  <si>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</si>
  <si>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</si>
  <si>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</si>
  <si>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</si>
  <si>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</si>
  <si>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</si>
  <si>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</si>
  <si>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</si>
  <si>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</si>
  <si>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</si>
  <si>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</si>
  <si>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</si>
  <si>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</si>
  <si>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</si>
  <si>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</si>
  <si>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</si>
  <si>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</si>
  <si>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</si>
  <si>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</si>
  <si>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</si>
  <si>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</si>
  <si>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</si>
  <si>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</si>
  <si>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</si>
  <si>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</si>
  <si>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</si>
  <si>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</si>
  <si>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</si>
  <si>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</si>
  <si>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</si>
  <si>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</si>
  <si>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</si>
  <si>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</si>
  <si>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</si>
  <si>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</si>
  <si>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</si>
  <si>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</si>
  <si>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</si>
  <si>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</si>
  <si>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</si>
  <si>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</si>
  <si>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</si>
  <si>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</si>
  <si>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</si>
  <si>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</si>
  <si>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</si>
  <si>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</si>
  <si>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</si>
  <si>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</si>
  <si>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</si>
  <si>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</si>
  <si>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</si>
  <si>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</si>
  <si>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</si>
  <si>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</si>
  <si>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</si>
  <si>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</si>
  <si>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</si>
  <si>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</si>
  <si>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</si>
  <si>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</si>
  <si>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</si>
  <si>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</si>
  <si>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</si>
  <si>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</si>
  <si>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</si>
  <si>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</si>
  <si>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</si>
  <si>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</si>
  <si>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</si>
  <si>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</si>
  <si>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</si>
  <si>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</si>
  <si>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</si>
  <si>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</si>
  <si>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</si>
  <si>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</si>
  <si>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</si>
  <si>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</si>
  <si>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</si>
  <si>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</si>
  <si>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</si>
  <si>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</si>
  <si>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</si>
  <si>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</si>
  <si>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</si>
  <si>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</si>
  <si>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</si>
  <si>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</si>
  <si>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</si>
  <si>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</si>
  <si>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</si>
  <si>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</si>
  <si>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</si>
  <si>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</si>
  <si>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</si>
  <si>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</si>
  <si>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</si>
  <si>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</si>
  <si>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</si>
  <si>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</si>
  <si>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</si>
  <si>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</si>
  <si>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</si>
  <si>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</si>
  <si>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</si>
  <si>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</si>
  <si>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</si>
  <si>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</si>
  <si>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</si>
  <si>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</si>
  <si>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</si>
  <si>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</si>
  <si>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</si>
  <si>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</si>
  <si>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</si>
  <si>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</si>
  <si>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</si>
  <si>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</si>
  <si>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</si>
  <si>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</si>
  <si>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</si>
  <si>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</si>
  <si>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</si>
  <si>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</si>
  <si>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</si>
  <si>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</si>
  <si>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</si>
  <si>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</si>
  <si>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</si>
  <si>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</si>
  <si>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</si>
  <si>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</si>
  <si>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</si>
  <si>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</si>
  <si>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</si>
  <si>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</si>
  <si>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</si>
  <si>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</si>
  <si>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</si>
  <si>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</si>
  <si>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</si>
  <si>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</si>
  <si>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</si>
  <si>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</si>
  <si>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</si>
  <si>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</si>
  <si>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</si>
  <si>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</si>
  <si>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</si>
  <si>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</si>
  <si>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</si>
  <si>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</si>
  <si>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</si>
  <si>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</si>
  <si>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</si>
  <si>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</si>
  <si>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</si>
  <si>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</si>
  <si>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</si>
  <si>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</si>
  <si>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</si>
  <si>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</si>
  <si>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</si>
  <si>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</si>
  <si>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</si>
  <si>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</si>
  <si>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</si>
  <si>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</si>
  <si>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</si>
  <si>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</si>
  <si>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</si>
  <si>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</si>
  <si>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</si>
  <si>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</si>
  <si>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</si>
  <si>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</si>
  <si>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</si>
  <si>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</si>
  <si>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</si>
  <si>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</si>
  <si>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</si>
  <si>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</si>
  <si>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</si>
  <si>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</si>
  <si>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</si>
  <si>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</si>
  <si>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</si>
  <si>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</si>
  <si>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</si>
  <si>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</si>
  <si>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</si>
  <si>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</si>
  <si>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</si>
  <si>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</si>
  <si>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</si>
  <si>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</si>
  <si>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</si>
  <si>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</si>
  <si>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</si>
  <si>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</si>
  <si>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</si>
  <si>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</si>
  <si>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</si>
  <si>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</si>
  <si>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</si>
  <si>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</si>
  <si>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</si>
  <si>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</si>
  <si>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</si>
  <si>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</si>
  <si>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</si>
  <si>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</si>
  <si>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</si>
  <si>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</si>
  <si>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</si>
  <si>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</si>
  <si>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</si>
  <si>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</si>
  <si>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</si>
  <si>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</si>
  <si>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</si>
  <si>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</si>
  <si>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</si>
  <si>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</si>
  <si>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</si>
  <si>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</si>
  <si>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</si>
  <si>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</si>
  <si>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</si>
  <si>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</si>
  <si>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</si>
  <si>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</si>
  <si>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</si>
  <si>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</si>
  <si>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</si>
  <si>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</si>
  <si>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</si>
  <si>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</si>
  <si>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</si>
  <si>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</si>
  <si>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</si>
  <si>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</si>
  <si>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</si>
  <si>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</si>
  <si>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</si>
  <si>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</si>
  <si>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</si>
  <si>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</si>
  <si>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</si>
  <si>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</si>
  <si>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</si>
  <si>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</si>
  <si>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</si>
  <si>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</si>
  <si>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</si>
  <si>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</si>
  <si>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</si>
  <si>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</si>
  <si>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</si>
  <si>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</si>
  <si>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</si>
  <si>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</si>
  <si>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</si>
  <si>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</si>
  <si>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</si>
  <si>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</si>
  <si>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</si>
  <si>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</si>
  <si>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</si>
  <si>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</si>
  <si>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</si>
  <si>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</si>
  <si>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</si>
  <si>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</si>
  <si>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</si>
  <si>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</si>
  <si>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</si>
  <si>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</si>
  <si>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</si>
  <si>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</si>
  <si>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</si>
  <si>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</si>
  <si>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</si>
  <si>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</si>
  <si>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</si>
  <si>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</si>
  <si>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</si>
  <si>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</si>
  <si>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</si>
  <si>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</si>
  <si>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</si>
  <si>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</si>
  <si>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</si>
  <si>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</si>
  <si>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</si>
  <si>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</si>
  <si>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</si>
  <si>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</si>
  <si>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</si>
  <si>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</si>
  <si>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</si>
  <si>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</si>
  <si>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</si>
  <si>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</si>
  <si>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</si>
  <si>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</si>
  <si>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</si>
  <si>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</si>
  <si>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</si>
  <si>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</si>
  <si>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</si>
  <si>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</si>
  <si>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</si>
  <si>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</si>
  <si>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</si>
  <si>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</si>
  <si>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</si>
  <si>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</si>
  <si>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</si>
  <si>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</si>
  <si>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</si>
  <si>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</si>
  <si>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</si>
  <si>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</si>
  <si>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</si>
  <si>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</si>
  <si>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</si>
  <si>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</si>
  <si>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</si>
  <si>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</si>
  <si>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</si>
  <si>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</si>
  <si>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</si>
  <si>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</si>
  <si>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</si>
  <si>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</si>
  <si>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</si>
  <si>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</si>
  <si>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</si>
  <si>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</si>
  <si>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</si>
  <si>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</si>
  <si>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</si>
  <si>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</si>
  <si>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</si>
  <si>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</si>
  <si>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</si>
  <si>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</si>
  <si>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</si>
  <si>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</si>
  <si>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</si>
  <si>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</si>
  <si>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</si>
  <si>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</si>
  <si>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</si>
  <si>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</si>
  <si>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</si>
  <si>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</si>
  <si>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</si>
  <si>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</si>
  <si>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</si>
  <si>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</si>
  <si>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</si>
  <si>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</si>
  <si>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</si>
  <si>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</si>
  <si>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</si>
  <si>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</si>
  <si>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</si>
  <si>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</si>
  <si>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</si>
  <si>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</si>
  <si>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</si>
  <si>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</si>
  <si>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</si>
  <si>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</si>
  <si>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</si>
  <si>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</si>
  <si>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</si>
  <si>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</si>
  <si>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</si>
  <si>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</si>
  <si>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</si>
  <si>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</si>
  <si>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</si>
  <si>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</si>
  <si>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</si>
  <si>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</si>
  <si>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</si>
  <si>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</si>
  <si>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</si>
  <si>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</si>
  <si>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</si>
  <si>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</si>
  <si>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</si>
  <si>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</si>
  <si>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</si>
  <si>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</si>
  <si>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</si>
  <si>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</si>
  <si>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</si>
  <si>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</si>
  <si>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</si>
  <si>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</si>
  <si>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</si>
  <si>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</si>
  <si>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</si>
  <si>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</si>
  <si>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</si>
  <si>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</si>
  <si>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</si>
  <si>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</si>
  <si>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</si>
  <si>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</si>
  <si>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</si>
  <si>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</si>
  <si>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</si>
  <si>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</si>
  <si>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</si>
  <si>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</si>
  <si>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</si>
  <si>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</si>
  <si>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</si>
  <si>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</si>
  <si>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</si>
  <si>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</si>
  <si>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</si>
  <si>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</si>
  <si>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</si>
  <si>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</si>
  <si>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</si>
  <si>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</si>
  <si>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</si>
  <si>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</si>
  <si>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</si>
  <si>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</si>
  <si>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</si>
  <si>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</si>
  <si>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</si>
  <si>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</si>
  <si>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</si>
  <si>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</si>
  <si>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</si>
  <si>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</si>
  <si>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</si>
  <si>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</si>
  <si>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</si>
  <si>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</si>
  <si>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</si>
  <si>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</si>
  <si>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</si>
  <si>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</si>
  <si>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</si>
  <si>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</si>
  <si>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</si>
  <si>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</si>
  <si>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</si>
  <si>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</si>
  <si>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</si>
  <si>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</si>
  <si>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</si>
  <si>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</si>
  <si>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</si>
  <si>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</si>
  <si>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</si>
  <si>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</si>
  <si>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</si>
  <si>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</si>
  <si>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</si>
  <si>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</si>
  <si>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</si>
  <si>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</si>
  <si>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</si>
  <si>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</si>
  <si>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</si>
  <si>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</si>
  <si>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</si>
  <si>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</si>
  <si>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</si>
  <si>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</si>
  <si>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</si>
  <si>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</si>
  <si>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</si>
  <si>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</si>
  <si>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</si>
  <si>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</si>
  <si>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</si>
  <si>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</si>
  <si>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</si>
  <si>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</si>
  <si>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</si>
  <si>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</si>
  <si>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</si>
  <si>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</si>
  <si>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</si>
  <si>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</si>
  <si>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</si>
  <si>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</si>
  <si>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</si>
  <si>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</si>
  <si>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</si>
  <si>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</si>
  <si>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</si>
  <si>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</si>
  <si>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</si>
  <si>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</si>
  <si>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</si>
  <si>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</si>
  <si>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</si>
  <si>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</si>
  <si>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</si>
  <si>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</si>
  <si>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</si>
  <si>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</si>
  <si>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</si>
  <si>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</si>
  <si>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</si>
  <si>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</si>
  <si>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</si>
  <si>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</si>
  <si>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</si>
  <si>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</si>
  <si>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</si>
  <si>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</si>
  <si>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</si>
  <si>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</si>
  <si>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</si>
  <si>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</si>
  <si>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</si>
  <si>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</si>
  <si>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</si>
  <si>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</si>
  <si>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</si>
  <si>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</si>
  <si>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</si>
  <si>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</si>
  <si>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</si>
  <si>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</si>
  <si>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</si>
  <si>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</si>
  <si>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</si>
  <si>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</si>
  <si>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</si>
  <si>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</si>
  <si>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</si>
  <si>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</si>
  <si>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</si>
  <si>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</si>
  <si>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</si>
  <si>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</si>
  <si>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</si>
  <si>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</si>
  <si>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</si>
  <si>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</si>
  <si>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</si>
  <si>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</si>
  <si>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</si>
  <si>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</si>
  <si>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</si>
  <si>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</si>
  <si>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</si>
  <si>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</si>
  <si>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</si>
  <si>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</si>
  <si>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</si>
  <si>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</si>
  <si>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</si>
  <si>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</si>
  <si>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</si>
  <si>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</si>
  <si>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</si>
  <si>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</si>
  <si>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</si>
  <si>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</si>
  <si>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</si>
  <si>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</si>
  <si>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</si>
  <si>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</si>
  <si>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</si>
  <si>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</si>
  <si>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</si>
  <si>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</si>
  <si>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</si>
  <si>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</si>
  <si>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</si>
  <si>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</si>
  <si>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</si>
  <si>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</si>
  <si>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</si>
  <si>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</si>
  <si>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</si>
  <si>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</si>
  <si>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</si>
  <si>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</si>
  <si>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</si>
  <si>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</si>
  <si>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</si>
  <si>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</si>
  <si>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</si>
  <si>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</si>
  <si>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</si>
  <si>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</si>
  <si>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</si>
  <si>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</si>
  <si>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</si>
  <si>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</si>
  <si>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</si>
  <si>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</si>
  <si>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</si>
  <si>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</si>
  <si>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</si>
  <si>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</si>
  <si>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</si>
  <si>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</si>
  <si>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</si>
  <si>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</si>
  <si>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</si>
  <si>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</si>
  <si>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</si>
  <si>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</si>
  <si>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</si>
  <si>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</si>
  <si>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</si>
  <si>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</si>
  <si>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</si>
  <si>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</si>
  <si>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</si>
  <si>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</si>
  <si>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</si>
  <si>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</si>
  <si>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</si>
  <si>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</si>
  <si>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</si>
  <si>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</si>
  <si>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</si>
  <si>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</si>
  <si>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</si>
  <si>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</si>
  <si>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</si>
  <si>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</si>
  <si>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</si>
  <si>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</si>
  <si>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</si>
  <si>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</si>
  <si>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</si>
  <si>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</si>
  <si>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</si>
  <si>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</si>
  <si>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</si>
  <si>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</si>
  <si>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</si>
  <si>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</si>
  <si>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</si>
  <si>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</si>
  <si>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</si>
  <si>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</si>
  <si>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</si>
  <si>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</si>
  <si>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</si>
  <si>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</si>
  <si>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</si>
  <si>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</si>
  <si>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</si>
  <si>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</si>
  <si>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</si>
  <si>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</si>
  <si>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</si>
  <si>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</si>
  <si>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</si>
  <si>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</si>
  <si>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</si>
  <si>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</si>
  <si>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</si>
  <si>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</si>
  <si>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</si>
  <si>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</si>
  <si>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</si>
  <si>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</si>
  <si>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</si>
  <si>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</si>
  <si>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</si>
  <si>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</si>
  <si>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</si>
  <si>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</si>
  <si>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</si>
  <si>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</si>
  <si>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</si>
  <si>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</si>
  <si>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</si>
  <si>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</si>
  <si>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</si>
  <si>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</si>
  <si>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</si>
  <si>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</si>
  <si>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</si>
  <si>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</si>
  <si>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</si>
  <si>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</si>
  <si>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</si>
  <si>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</si>
  <si>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</si>
  <si>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</si>
  <si>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</si>
  <si>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</si>
  <si>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</si>
  <si>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</si>
  <si>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</si>
  <si>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</si>
  <si>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</si>
  <si>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</si>
  <si>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</si>
  <si>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</si>
  <si>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</si>
  <si>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</si>
  <si>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</si>
  <si>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</si>
  <si>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</si>
  <si>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</si>
  <si>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</si>
  <si>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</si>
  <si>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</si>
  <si>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</si>
  <si>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</si>
  <si>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</si>
  <si>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</si>
  <si>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</si>
  <si>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</si>
  <si>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</si>
  <si>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</si>
  <si>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</si>
  <si>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</si>
  <si>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</si>
  <si>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</si>
  <si>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</si>
  <si>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</si>
  <si>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</si>
  <si>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</si>
  <si>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</si>
  <si>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</si>
  <si>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</si>
  <si>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</si>
  <si>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</si>
  <si>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</si>
  <si>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</si>
  <si>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</si>
  <si>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</si>
  <si>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</si>
  <si>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</si>
  <si>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</si>
  <si>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</si>
  <si>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</si>
  <si>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</si>
  <si>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</si>
  <si>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</si>
  <si>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</si>
  <si>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</si>
  <si>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</si>
  <si>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</si>
  <si>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</si>
  <si>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</si>
  <si>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</si>
  <si>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</si>
  <si>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</si>
  <si>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</si>
  <si>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</si>
  <si>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</si>
  <si>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</si>
  <si>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</si>
  <si>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</si>
  <si>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</si>
  <si>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</si>
  <si>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</si>
  <si>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</si>
  <si>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</si>
  <si>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</si>
  <si>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</si>
  <si>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</si>
  <si>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</si>
  <si>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</si>
  <si>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</si>
  <si>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</si>
  <si>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</si>
  <si>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</si>
  <si>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</si>
  <si>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</si>
  <si>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</si>
  <si>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</si>
  <si>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</si>
  <si>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</si>
  <si>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</si>
  <si>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</si>
  <si>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</si>
  <si>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</si>
  <si>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</si>
  <si>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</si>
  <si>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</si>
  <si>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</si>
  <si>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</si>
  <si>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</si>
  <si>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</si>
  <si>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</si>
  <si>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</si>
  <si>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</si>
  <si>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</si>
  <si>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</si>
  <si>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</si>
  <si>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</si>
  <si>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</si>
  <si>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</si>
  <si>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</si>
  <si>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</si>
  <si>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</si>
  <si>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</si>
  <si>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</si>
  <si>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</si>
  <si>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</si>
  <si>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</si>
  <si>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</si>
  <si>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</si>
  <si>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</si>
  <si>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</si>
  <si>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</si>
  <si>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</si>
  <si>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</si>
  <si>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</si>
  <si>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</si>
  <si>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</si>
  <si>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</si>
  <si>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</si>
  <si>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</si>
  <si>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</si>
  <si>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</si>
  <si>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</si>
  <si>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</si>
  <si>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</si>
  <si>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</si>
  <si>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</si>
  <si>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</si>
  <si>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</si>
  <si>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</si>
  <si>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</si>
  <si>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</si>
  <si>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</si>
  <si>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</si>
  <si>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</si>
  <si>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</si>
  <si>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</si>
  <si>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</si>
  <si>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</si>
  <si>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</si>
  <si>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</si>
  <si>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</si>
  <si>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</si>
  <si>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</si>
  <si>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</si>
  <si>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</si>
  <si>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</si>
  <si>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</si>
  <si>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</si>
  <si>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</si>
  <si>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</si>
  <si>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</si>
  <si>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</si>
  <si>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</si>
  <si>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</si>
  <si>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</si>
  <si>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</si>
  <si>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</si>
  <si>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</si>
  <si>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</si>
  <si>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</si>
  <si>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</si>
  <si>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</si>
  <si>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</si>
  <si>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</si>
  <si>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</si>
  <si>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</si>
  <si>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</si>
  <si>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</si>
  <si>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</si>
  <si>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</si>
  <si>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</si>
  <si>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</si>
  <si>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</si>
  <si>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</si>
  <si>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</si>
  <si>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</si>
  <si>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</si>
  <si>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</si>
  <si>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</si>
  <si>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</si>
  <si>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</si>
  <si>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</si>
  <si>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</si>
  <si>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</si>
  <si>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</si>
  <si>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</si>
  <si>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</si>
  <si>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</si>
  <si>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</si>
  <si>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</si>
  <si>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</si>
  <si>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</si>
  <si>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</si>
  <si>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</si>
  <si>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</si>
  <si>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</si>
  <si>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</si>
  <si>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</si>
  <si>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</si>
  <si>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</si>
  <si>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</si>
  <si>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</si>
  <si>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</si>
  <si>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</si>
  <si>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</si>
  <si>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</si>
  <si>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</si>
  <si>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</si>
  <si>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</si>
  <si>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</si>
  <si>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</si>
  <si>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</si>
  <si>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</si>
  <si>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</si>
  <si>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</si>
  <si>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</si>
  <si>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</si>
  <si>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</si>
  <si>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</si>
  <si>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</si>
  <si>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</si>
  <si>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</si>
  <si>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</si>
  <si>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</si>
  <si>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</si>
  <si>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</si>
  <si>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</si>
  <si>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</si>
  <si>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</si>
  <si>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</si>
  <si>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</si>
  <si>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</si>
  <si>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</si>
  <si>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</si>
  <si>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</si>
  <si>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</si>
  <si>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</si>
  <si>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</si>
  <si>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</si>
  <si>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</si>
  <si>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</si>
  <si>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</si>
  <si>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</si>
  <si>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</si>
  <si>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</si>
  <si>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</si>
  <si>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</si>
  <si>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</si>
  <si>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</si>
  <si>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</si>
  <si>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</si>
  <si>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</si>
  <si>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</si>
  <si>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</si>
  <si>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</si>
  <si>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</si>
  <si>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</si>
  <si>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</si>
  <si>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</si>
  <si>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</si>
  <si>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</si>
  <si>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</si>
  <si>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</si>
  <si>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</si>
  <si>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</si>
  <si>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</si>
  <si>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</si>
  <si>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</si>
  <si>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</si>
  <si>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</si>
  <si>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</si>
  <si>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</si>
  <si>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</si>
  <si>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</si>
  <si>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</si>
  <si>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</si>
  <si>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</si>
  <si>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</si>
  <si>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</si>
  <si>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</si>
  <si>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</si>
  <si>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</si>
  <si>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</si>
  <si>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</si>
  <si>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</si>
  <si>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</si>
  <si>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</si>
  <si>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</si>
  <si>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</si>
  <si>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</si>
  <si>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</si>
  <si>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</si>
  <si>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</si>
  <si>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</si>
  <si>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</si>
  <si>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</si>
  <si>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</si>
  <si>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</si>
  <si>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</si>
  <si>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</si>
  <si>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</si>
  <si>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</si>
  <si>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</si>
  <si>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</si>
  <si>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</si>
  <si>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</si>
  <si>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</si>
  <si>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</si>
  <si>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</si>
  <si>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</si>
  <si>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</si>
  <si>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</si>
  <si>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</si>
  <si>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</si>
  <si>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</si>
  <si>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</si>
  <si>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</si>
  <si>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</si>
  <si>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</si>
  <si>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</si>
  <si>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</si>
  <si>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</si>
  <si>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</si>
  <si>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</si>
  <si>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</si>
  <si>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</si>
  <si>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</si>
  <si>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</si>
  <si>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</si>
  <si>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</si>
  <si>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</si>
  <si>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</si>
  <si>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</si>
  <si>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</si>
  <si>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</si>
  <si>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</si>
  <si>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</si>
  <si>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</si>
  <si>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</si>
  <si>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</si>
  <si>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</si>
  <si>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</si>
  <si>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</si>
  <si>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</si>
  <si>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</si>
  <si>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</si>
  <si>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</si>
  <si>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</si>
  <si>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</si>
  <si>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</si>
  <si>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</si>
  <si>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</si>
  <si>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</si>
  <si>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</si>
  <si>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</si>
  <si>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</si>
  <si>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</si>
  <si>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</si>
  <si>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</si>
  <si>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</si>
  <si>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</si>
  <si>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</si>
  <si>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</si>
  <si>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</si>
  <si>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</si>
  <si>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</si>
  <si>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</si>
  <si>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</si>
  <si>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</si>
  <si>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</si>
  <si>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</si>
  <si>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</si>
  <si>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</si>
  <si>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</si>
  <si>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</si>
  <si>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</si>
  <si>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</si>
  <si>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</si>
  <si>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</si>
  <si>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</si>
  <si>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</si>
  <si>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</si>
  <si>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</si>
  <si>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</si>
  <si>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</si>
  <si>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</si>
  <si>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</si>
  <si>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</si>
  <si>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</si>
  <si>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</si>
  <si>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</si>
  <si>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</si>
  <si>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</si>
  <si>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</si>
  <si>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</si>
  <si>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</si>
  <si>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</si>
  <si>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</si>
  <si>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</si>
  <si>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</si>
  <si>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</si>
  <si>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</si>
  <si>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</si>
  <si>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</si>
  <si>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</si>
  <si>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</si>
  <si>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</si>
  <si>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</si>
  <si>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</si>
  <si>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</si>
  <si>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</si>
  <si>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</si>
  <si>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</si>
  <si>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</si>
  <si>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</si>
  <si>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</si>
  <si>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</si>
  <si>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</si>
  <si>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</si>
  <si>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</si>
  <si>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</si>
  <si>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</si>
  <si>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</si>
  <si>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</si>
  <si>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</si>
  <si>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</si>
  <si>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</si>
  <si>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</si>
  <si>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</si>
  <si>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</si>
  <si>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</si>
  <si>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</si>
  <si>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</si>
  <si>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</si>
  <si>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</si>
  <si>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</si>
  <si>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</si>
  <si>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</si>
  <si>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</si>
  <si>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</si>
  <si>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</si>
  <si>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</si>
  <si>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</si>
  <si>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</si>
  <si>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</si>
  <si>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</si>
  <si>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</si>
  <si>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</si>
  <si>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</si>
  <si>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</si>
  <si>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</si>
  <si>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</si>
  <si>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</si>
  <si>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</si>
  <si>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</si>
  <si>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</si>
  <si>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</si>
  <si>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</si>
  <si>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</si>
  <si>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</si>
  <si>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</si>
  <si>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</si>
  <si>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</si>
  <si>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</si>
  <si>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</si>
  <si>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</si>
  <si>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</si>
  <si>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</si>
  <si>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</si>
  <si>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</si>
  <si>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</si>
  <si>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</si>
  <si>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</si>
  <si>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</si>
  <si>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</si>
  <si>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</si>
  <si>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</si>
  <si>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</si>
  <si>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</si>
  <si>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</si>
  <si>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</si>
  <si>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</si>
  <si>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</si>
  <si>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</si>
  <si>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</si>
  <si>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</si>
  <si>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</si>
  <si>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</si>
  <si>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</si>
  <si>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</si>
  <si>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</si>
  <si>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</si>
  <si>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</si>
  <si>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</si>
  <si>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</si>
  <si>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</si>
  <si>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</si>
  <si>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</si>
  <si>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</si>
  <si>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</si>
  <si>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</si>
  <si>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</si>
  <si>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</si>
  <si>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</si>
  <si>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</si>
  <si>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</si>
  <si>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</si>
  <si>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</si>
  <si>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</si>
  <si>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</si>
  <si>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</si>
  <si>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</si>
  <si>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</si>
  <si>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</si>
  <si>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</si>
  <si>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</si>
  <si>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</si>
  <si>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</si>
  <si>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</si>
  <si>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</si>
  <si>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</si>
  <si>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</si>
  <si>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</si>
  <si>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</si>
  <si>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</si>
  <si>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</si>
  <si>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</si>
  <si>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</si>
  <si>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</si>
  <si>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</si>
  <si>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</si>
  <si>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</si>
  <si>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</si>
  <si>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</si>
  <si>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</si>
  <si>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</si>
  <si>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</si>
  <si>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</si>
  <si>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</si>
  <si>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</si>
  <si>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</si>
  <si>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</si>
  <si>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</si>
  <si>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</si>
  <si>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</si>
  <si>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</si>
  <si>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</si>
  <si>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</si>
  <si>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</si>
  <si>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</si>
  <si>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</si>
  <si>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(All)</t>
  </si>
  <si>
    <t>Row Labels</t>
  </si>
  <si>
    <t>theater</t>
  </si>
  <si>
    <t>Grand Total</t>
  </si>
  <si>
    <t>Column Labels</t>
  </si>
  <si>
    <t>Count of Parent Category2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</si>
  <si>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</si>
  <si>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</si>
  <si>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</si>
  <si>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</si>
  <si>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</si>
  <si>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</si>
  <si>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</si>
  <si>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</si>
  <si>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</si>
  <si>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</si>
  <si>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</si>
  <si>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</si>
  <si>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Number Successul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</si>
  <si>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</si>
  <si>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</si>
  <si>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</si>
  <si>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</si>
  <si>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</si>
  <si>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</si>
  <si>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Goals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</si>
  <si>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</si>
  <si>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</si>
  <si>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</si>
  <si>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</si>
  <si>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</si>
  <si>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</si>
  <si>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</si>
  <si>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</si>
  <si>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</si>
  <si>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</si>
  <si>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</si>
  <si>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</si>
  <si>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Sum of Percentage Canceled</t>
  </si>
  <si>
    <t>Sum of Percentage Failed</t>
  </si>
  <si>
    <t>Sum of Percentage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</si>
</sst>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6-7546-8615-F695FB4DA5EC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6-7546-8615-F695FB4DA5EC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6-7546-8615-F695FB4DA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105632"/>
        <c:axId val="1945329200"/>
      </c:lineChart>
      <c:catAx>
        <c:axId val="19971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29200"/>
        <c:crosses val="autoZero"/>
        <c:auto val="1"/>
        <c:lblAlgn val="ctr"/>
        <c:lblOffset val="100"/>
        <c:noMultiLvlLbl val="0"/>
      </c:catAx>
      <c:valAx>
        <c:axId val="19453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Goals!PivotTable2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188767641158257E-2"/>
          <c:y val="3.9167686658506728E-2"/>
          <c:w val="0.94515591478900185"/>
          <c:h val="0.8893921491147756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Goals'!$J$14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Goals'!$I$15:$I$27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50000 or more</c:v>
                </c:pt>
                <c:pt idx="11">
                  <c:v>Less Than 1000</c:v>
                </c:pt>
              </c:strCache>
            </c:strRef>
          </c:cat>
          <c:val>
            <c:numRef>
              <c:f>'Outcomes Based on Goals'!$J$15:$J$27</c:f>
              <c:numCache>
                <c:formatCode>0.00%</c:formatCode>
                <c:ptCount val="12"/>
                <c:pt idx="0">
                  <c:v>4.2492917847025496E-2</c:v>
                </c:pt>
                <c:pt idx="1">
                  <c:v>0.11363636363636363</c:v>
                </c:pt>
                <c:pt idx="2">
                  <c:v>8.45771144278607E-2</c:v>
                </c:pt>
                <c:pt idx="3">
                  <c:v>9.45945945945946E-2</c:v>
                </c:pt>
                <c:pt idx="4">
                  <c:v>0.13138686131386862</c:v>
                </c:pt>
                <c:pt idx="5">
                  <c:v>0.15853658536585366</c:v>
                </c:pt>
                <c:pt idx="6">
                  <c:v>0.12727272727272726</c:v>
                </c:pt>
                <c:pt idx="7">
                  <c:v>0.13953488372093023</c:v>
                </c:pt>
                <c:pt idx="8">
                  <c:v>0.19047619047619047</c:v>
                </c:pt>
                <c:pt idx="9">
                  <c:v>7.2625698324022353E-2</c:v>
                </c:pt>
                <c:pt idx="10">
                  <c:v>0.22522522522522523</c:v>
                </c:pt>
                <c:pt idx="11">
                  <c:v>3.9735099337748346E-2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AEC-E34E-8180-A6E7CA59E0D2}"/>
            </c:ext>
          </c:extLst>
        </c:ser>
        <c:ser>
          <c:idx val="1"/>
          <c:order val="1"/>
          <c:tx>
            <c:strRef>
              <c:f>'Outcomes Based on Goals'!$K$14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Goals'!$I$15:$I$27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50000 or more</c:v>
                </c:pt>
                <c:pt idx="11">
                  <c:v>Less Than 1000</c:v>
                </c:pt>
              </c:strCache>
            </c:strRef>
          </c:cat>
          <c:val>
            <c:numRef>
              <c:f>'Outcomes Based on Goals'!$K$15:$K$27</c:f>
              <c:numCache>
                <c:formatCode>0.00%</c:formatCode>
                <c:ptCount val="12"/>
                <c:pt idx="0">
                  <c:v>0.29745042492917845</c:v>
                </c:pt>
                <c:pt idx="1">
                  <c:v>0.40909090909090912</c:v>
                </c:pt>
                <c:pt idx="2">
                  <c:v>0.44776119402985076</c:v>
                </c:pt>
                <c:pt idx="3">
                  <c:v>0.48648648648648651</c:v>
                </c:pt>
                <c:pt idx="4">
                  <c:v>0.46715328467153283</c:v>
                </c:pt>
                <c:pt idx="5">
                  <c:v>0.45121951219512196</c:v>
                </c:pt>
                <c:pt idx="6">
                  <c:v>0.4</c:v>
                </c:pt>
                <c:pt idx="7">
                  <c:v>0.37209302325581395</c:v>
                </c:pt>
                <c:pt idx="8">
                  <c:v>0.52380952380952384</c:v>
                </c:pt>
                <c:pt idx="9">
                  <c:v>0.39525139664804471</c:v>
                </c:pt>
                <c:pt idx="10">
                  <c:v>0.58108108108108103</c:v>
                </c:pt>
                <c:pt idx="11">
                  <c:v>0.24944812362030905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AEC-E34E-8180-A6E7CA59E0D2}"/>
            </c:ext>
          </c:extLst>
        </c:ser>
        <c:ser>
          <c:idx val="2"/>
          <c:order val="2"/>
          <c:tx>
            <c:strRef>
              <c:f>'Outcomes Based on Goals'!$L$14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Goals'!$I$15:$I$27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50000 or more</c:v>
                </c:pt>
                <c:pt idx="11">
                  <c:v>Less Than 1000</c:v>
                </c:pt>
              </c:strCache>
            </c:strRef>
          </c:cat>
          <c:val>
            <c:numRef>
              <c:f>'Outcomes Based on Goals'!$L$15:$L$27</c:f>
              <c:numCache>
                <c:formatCode>0.00%</c:formatCode>
                <c:ptCount val="12"/>
                <c:pt idx="0">
                  <c:v>0.66005665722379603</c:v>
                </c:pt>
                <c:pt idx="1">
                  <c:v>0.47727272727272729</c:v>
                </c:pt>
                <c:pt idx="2">
                  <c:v>0.46766169154228854</c:v>
                </c:pt>
                <c:pt idx="3">
                  <c:v>0.41891891891891891</c:v>
                </c:pt>
                <c:pt idx="4">
                  <c:v>0.40145985401459855</c:v>
                </c:pt>
                <c:pt idx="5">
                  <c:v>0.3902439024390244</c:v>
                </c:pt>
                <c:pt idx="6">
                  <c:v>0.47272727272727272</c:v>
                </c:pt>
                <c:pt idx="7">
                  <c:v>0.48837209302325579</c:v>
                </c:pt>
                <c:pt idx="8">
                  <c:v>0.2857142857142857</c:v>
                </c:pt>
                <c:pt idx="9">
                  <c:v>0.53212290502793291</c:v>
                </c:pt>
                <c:pt idx="10">
                  <c:v>0.19369369369369369</c:v>
                </c:pt>
                <c:pt idx="11">
                  <c:v>0.71081677704194257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AEC-E34E-8180-A6E7CA59E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946992"/>
        <c:axId val="2010047600"/>
      </c:lineChart>
      <c:catAx>
        <c:axId val="20489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47600"/>
        <c:crosses val="autoZero"/>
        <c:auto val="1"/>
        <c:lblAlgn val="ctr"/>
        <c:lblOffset val="100"/>
        <c:noMultiLvlLbl val="0"/>
      </c:catAx>
      <c:valAx>
        <c:axId val="20100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94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171450</xdr:rowOff>
    </xdr:from>
    <xdr:to>
      <xdr:col>15</xdr:col>
      <xdr:colOff>457200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392898-34B4-6E04-EF28-D038A7902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26</xdr:row>
      <xdr:rowOff>133350</xdr:rowOff>
    </xdr:from>
    <xdr:to>
      <xdr:col>9</xdr:col>
      <xdr:colOff>1193800</xdr:colOff>
      <xdr:row>53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FE1685-74FC-870F-ADD1-465E00916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7541" refreshedDate="44946.845138425924" createdVersion="8" refreshedVersion="8" minRefreshableVersion="3" recordCount="4114" xr:uid="{A02661A1-8462-3C49-8214-8E1439246C15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4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7541" refreshedDate="44946.911513888888" createdVersion="8" refreshedVersion="8" minRefreshableVersion="3" recordCount="12" xr:uid="{72710A1F-7743-454F-8BBA-4E65EA7185A9}">
  <cacheSource type="worksheet">
    <worksheetSource ref="A1:H13" sheet="Outcomes Based on Goals"/>
  </cacheSource>
  <cacheFields count="8">
    <cacheField name="Goals" numFmtId="44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50000 or more"/>
      </sharedItems>
    </cacheField>
    <cacheField name="Number Successul" numFmtId="0">
      <sharedItems containsSemiMixedTypes="0" containsString="0" containsNumber="1" containsInteger="1" minValue="6" maxValue="932" count="12">
        <n v="322"/>
        <n v="932"/>
        <n v="381"/>
        <n v="168"/>
        <n v="94"/>
        <n v="62"/>
        <n v="55"/>
        <n v="32"/>
        <n v="26"/>
        <n v="21"/>
        <n v="6"/>
        <n v="86"/>
      </sharedItems>
    </cacheField>
    <cacheField name="Number Failed" numFmtId="0">
      <sharedItems containsSemiMixedTypes="0" containsString="0" containsNumber="1" containsInteger="1" minValue="11" maxValue="420"/>
    </cacheField>
    <cacheField name="Number Canceled" numFmtId="0">
      <sharedItems containsSemiMixedTypes="0" containsString="0" containsNumber="1" containsInteger="1" minValue="4" maxValue="100"/>
    </cacheField>
    <cacheField name="Total Projects" numFmtId="0">
      <sharedItems containsSemiMixedTypes="0" containsString="0" containsNumber="1" containsInteger="1" minValue="21" maxValue="1412"/>
    </cacheField>
    <cacheField name="Percentage Successful" numFmtId="0">
      <sharedItems containsSemiMixedTypes="0" containsString="0" containsNumber="1" minValue="0.19369369369369369" maxValue="0.71081677704194257" count="12">
        <n v="0.71081677704194257"/>
        <n v="0.66005665722379603"/>
        <n v="0.53212290502793291"/>
        <n v="0.47727272727272729"/>
        <n v="0.46766169154228854"/>
        <n v="0.41891891891891891"/>
        <n v="0.40145985401459855"/>
        <n v="0.3902439024390244"/>
        <n v="0.47272727272727272"/>
        <n v="0.48837209302325579"/>
        <n v="0.2857142857142857"/>
        <n v="0.19369369369369369"/>
      </sharedItems>
    </cacheField>
    <cacheField name="Percentage Failed" numFmtId="0">
      <sharedItems containsSemiMixedTypes="0" containsString="0" containsNumber="1" minValue="0.24944812362030905" maxValue="0.58108108108108103" count="12">
        <n v="0.24944812362030905"/>
        <n v="0.29745042492917845"/>
        <n v="0.39525139664804471"/>
        <n v="0.40909090909090912"/>
        <n v="0.44776119402985076"/>
        <n v="0.48648648648648651"/>
        <n v="0.46715328467153283"/>
        <n v="0.45121951219512196"/>
        <n v="0.4"/>
        <n v="0.37209302325581395"/>
        <n v="0.52380952380952384"/>
        <n v="0.58108108108108103"/>
      </sharedItems>
    </cacheField>
    <cacheField name="Percentage Canceled" numFmtId="0">
      <sharedItems containsSemiMixedTypes="0" containsString="0" containsNumber="1" minValue="3.9735099337748346E-2" maxValue="0.22522522522522523" count="12">
        <n v="3.9735099337748346E-2"/>
        <n v="4.2492917847025496E-2"/>
        <n v="7.2625698324022353E-2"/>
        <n v="0.11363636363636363"/>
        <n v="8.45771144278607E-2"/>
        <n v="9.45945945945946E-2"/>
        <n v="0.13138686131386862"/>
        <n v="0.15853658536585366"/>
        <n v="0.12727272727272726"/>
        <n v="0.13953488372093023"/>
        <n v="0.19047619047619047"/>
        <n v="0.225225225225225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0"/>
    <s v="shorts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0"/>
    <s v="shorts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0"/>
    <s v="science fiction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0"/>
    <s v="science fiction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0"/>
    <s v="drama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0"/>
    <s v="drama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0"/>
    <s v="drama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s v="drama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s v="drama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s v="drama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0"/>
    <s v="documentary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0"/>
    <s v="documentary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0"/>
    <s v="animation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0"/>
    <s v="animation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0"/>
    <s v="animation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s v="web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2"/>
    <s v="web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s v="wearables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4"/>
    <s v="rock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4"/>
    <s v="metal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4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5"/>
    <s v="audio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6"/>
    <s v="video games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6"/>
    <s v="mobile games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1"/>
    <s v="plays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4"/>
    <s v="rock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s v="art books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4"/>
    <s v="faith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4"/>
    <s v="faith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4"/>
    <s v="rock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8"/>
    <s v="people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s v="hardware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4"/>
    <s v="indie rock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4"/>
    <s v="rock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s v="web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4"/>
    <s v="indie rock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4"/>
    <s v="indie rock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4"/>
    <s v="classical music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s v="space exploration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s v="makerspaces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2"/>
    <s v="makerspaces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3"/>
    <s v="children's books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1"/>
    <s v="plays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1"/>
    <s v="spaces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1"/>
    <s v="spaces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1"/>
    <s v="plays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1"/>
    <s v="plays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1"/>
    <s v="plays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1"/>
    <s v="plays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1"/>
    <s v="musical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1"/>
    <s v="plays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1"/>
    <s v="musical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1"/>
    <s v="plays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13"/>
    <n v="18"/>
    <n v="453"/>
    <x v="0"/>
    <x v="0"/>
    <x v="0"/>
  </r>
  <r>
    <x v="1"/>
    <x v="1"/>
    <n v="420"/>
    <n v="60"/>
    <n v="1412"/>
    <x v="1"/>
    <x v="1"/>
    <x v="1"/>
  </r>
  <r>
    <x v="2"/>
    <x v="2"/>
    <n v="283"/>
    <n v="52"/>
    <n v="716"/>
    <x v="2"/>
    <x v="2"/>
    <x v="2"/>
  </r>
  <r>
    <x v="3"/>
    <x v="3"/>
    <n v="144"/>
    <n v="40"/>
    <n v="352"/>
    <x v="3"/>
    <x v="3"/>
    <x v="3"/>
  </r>
  <r>
    <x v="4"/>
    <x v="4"/>
    <n v="90"/>
    <n v="17"/>
    <n v="201"/>
    <x v="4"/>
    <x v="4"/>
    <x v="4"/>
  </r>
  <r>
    <x v="5"/>
    <x v="5"/>
    <n v="72"/>
    <n v="14"/>
    <n v="148"/>
    <x v="5"/>
    <x v="5"/>
    <x v="5"/>
  </r>
  <r>
    <x v="6"/>
    <x v="6"/>
    <n v="64"/>
    <n v="18"/>
    <n v="137"/>
    <x v="6"/>
    <x v="6"/>
    <x v="6"/>
  </r>
  <r>
    <x v="7"/>
    <x v="7"/>
    <n v="37"/>
    <n v="13"/>
    <n v="82"/>
    <x v="7"/>
    <x v="7"/>
    <x v="7"/>
  </r>
  <r>
    <x v="8"/>
    <x v="8"/>
    <n v="22"/>
    <n v="7"/>
    <n v="55"/>
    <x v="8"/>
    <x v="8"/>
    <x v="8"/>
  </r>
  <r>
    <x v="9"/>
    <x v="9"/>
    <n v="16"/>
    <n v="6"/>
    <n v="43"/>
    <x v="9"/>
    <x v="9"/>
    <x v="9"/>
  </r>
  <r>
    <x v="10"/>
    <x v="10"/>
    <n v="11"/>
    <n v="4"/>
    <n v="21"/>
    <x v="10"/>
    <x v="10"/>
    <x v="10"/>
  </r>
  <r>
    <x v="11"/>
    <x v="11"/>
    <n v="258"/>
    <n v="100"/>
    <n v="444"/>
    <x v="11"/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FCAB1-73B1-FD4B-92DB-7FBD30684355}" name="PivotTable1" cacheId="17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E19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multipleItemSelectionAllowe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dataField="1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5" hier="-1"/>
    <pageField fld="17" hier="-1"/>
  </pageFields>
  <dataFields count="1">
    <dataField name="Count of Parent Category2" fld="1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B17C9-9B2B-FE4D-8783-7414ED7B876A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14:L27" firstHeaderRow="0" firstDataRow="1" firstDataCol="1"/>
  <pivotFields count="8">
    <pivotField axis="axisRow" showAll="0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>
      <items count="13">
        <item x="10"/>
        <item x="9"/>
        <item x="8"/>
        <item x="7"/>
        <item x="6"/>
        <item x="5"/>
        <item x="11"/>
        <item x="4"/>
        <item x="3"/>
        <item x="0"/>
        <item x="2"/>
        <item x="1"/>
        <item t="default"/>
      </items>
    </pivotField>
    <pivotField showAll="0"/>
    <pivotField showAll="0"/>
    <pivotField showAll="0"/>
    <pivotField dataField="1" showAll="0">
      <items count="13">
        <item x="11"/>
        <item x="10"/>
        <item x="7"/>
        <item x="6"/>
        <item x="5"/>
        <item x="4"/>
        <item x="8"/>
        <item x="3"/>
        <item x="9"/>
        <item x="2"/>
        <item x="1"/>
        <item x="0"/>
        <item t="default"/>
      </items>
    </pivotField>
    <pivotField dataField="1" showAll="0">
      <items count="13">
        <item x="0"/>
        <item x="1"/>
        <item x="9"/>
        <item x="2"/>
        <item x="8"/>
        <item x="3"/>
        <item x="4"/>
        <item x="7"/>
        <item x="6"/>
        <item x="5"/>
        <item x="10"/>
        <item x="11"/>
        <item t="default"/>
      </items>
    </pivotField>
    <pivotField dataField="1" showAll="0">
      <items count="13">
        <item x="0"/>
        <item x="1"/>
        <item x="2"/>
        <item x="4"/>
        <item x="5"/>
        <item x="3"/>
        <item x="8"/>
        <item x="6"/>
        <item x="9"/>
        <item x="7"/>
        <item x="10"/>
        <item x="1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Canceled" fld="7" baseField="0" baseItem="0" numFmtId="10"/>
    <dataField name="Sum of Percentage Failed" fld="6" baseField="0" baseItem="0" numFmtId="10"/>
    <dataField name="Sum of Percentage Successful" fld="5" baseField="0" baseItem="0" numFmtId="10"/>
  </dataFields>
  <chartFormats count="15">
    <chartFormat chart="0" format="6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6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6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6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6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6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6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6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6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7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7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9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8B3FB-659B-C249-BD6D-687DDCF8E627}">
  <sheetPr codeName="Sheet2"/>
  <dimension ref="A2:E19"/>
  <sheetViews>
    <sheetView tabSelected="1" workbookViewId="0">
      <selection activeCell="A5" sqref="A5"/>
    </sheetView>
  </sheetViews>
  <sheetFormatPr baseColWidth="10" defaultRowHeight="15" x14ac:dyDescent="0.2"/>
  <cols>
    <col min="1" max="1" width="21.6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" bestFit="1" customWidth="1"/>
    <col min="6" max="6" width="5.6640625" bestFit="1" customWidth="1"/>
    <col min="7" max="7" width="11" bestFit="1" customWidth="1"/>
    <col min="8" max="8" width="9.1640625" bestFit="1" customWidth="1"/>
    <col min="9" max="9" width="9.83203125" bestFit="1" customWidth="1"/>
    <col min="10" max="10" width="7" bestFit="1" customWidth="1"/>
    <col min="11" max="11" width="10" bestFit="1" customWidth="1"/>
    <col min="12" max="12" width="15" bestFit="1" customWidth="1"/>
    <col min="13" max="13" width="21" bestFit="1" customWidth="1"/>
    <col min="14" max="15" width="7.1640625" bestFit="1" customWidth="1"/>
    <col min="16" max="18" width="8.1640625" bestFit="1" customWidth="1"/>
    <col min="19" max="19" width="7.1640625" bestFit="1" customWidth="1"/>
    <col min="20" max="20" width="16.83203125" bestFit="1" customWidth="1"/>
    <col min="21" max="28" width="7.33203125" bestFit="1" customWidth="1"/>
    <col min="29" max="29" width="24.83203125" bestFit="1" customWidth="1"/>
    <col min="30" max="30" width="15" bestFit="1" customWidth="1"/>
    <col min="31" max="31" width="21" bestFit="1" customWidth="1"/>
    <col min="32" max="33" width="10.5" bestFit="1" customWidth="1"/>
    <col min="34" max="34" width="9.33203125" bestFit="1" customWidth="1"/>
    <col min="35" max="43" width="11" bestFit="1" customWidth="1"/>
    <col min="44" max="44" width="9.33203125" bestFit="1" customWidth="1"/>
    <col min="45" max="53" width="11" bestFit="1" customWidth="1"/>
    <col min="54" max="54" width="9.33203125" bestFit="1" customWidth="1"/>
    <col min="55" max="63" width="11" bestFit="1" customWidth="1"/>
    <col min="64" max="64" width="9.33203125" bestFit="1" customWidth="1"/>
    <col min="65" max="73" width="11" bestFit="1" customWidth="1"/>
    <col min="74" max="74" width="9.33203125" bestFit="1" customWidth="1"/>
    <col min="79" max="79" width="9.33203125" bestFit="1" customWidth="1"/>
    <col min="80" max="86" width="11" bestFit="1" customWidth="1"/>
    <col min="87" max="87" width="9.33203125" bestFit="1" customWidth="1"/>
    <col min="88" max="93" width="10.5" bestFit="1" customWidth="1"/>
    <col min="94" max="94" width="9.33203125" bestFit="1" customWidth="1"/>
    <col min="95" max="100" width="10.5" bestFit="1" customWidth="1"/>
    <col min="101" max="101" width="9.33203125" bestFit="1" customWidth="1"/>
    <col min="102" max="107" width="10.5" bestFit="1" customWidth="1"/>
    <col min="108" max="108" width="9.33203125" bestFit="1" customWidth="1"/>
    <col min="109" max="117" width="11" bestFit="1" customWidth="1"/>
    <col min="118" max="118" width="9.33203125" bestFit="1" customWidth="1"/>
    <col min="119" max="127" width="11" bestFit="1" customWidth="1"/>
    <col min="128" max="128" width="9.33203125" bestFit="1" customWidth="1"/>
    <col min="129" max="137" width="11" bestFit="1" customWidth="1"/>
    <col min="138" max="138" width="9.33203125" bestFit="1" customWidth="1"/>
    <col min="139" max="147" width="11" bestFit="1" customWidth="1"/>
    <col min="148" max="148" width="9.33203125" bestFit="1" customWidth="1"/>
    <col min="149" max="149" width="24.83203125" bestFit="1" customWidth="1"/>
    <col min="150" max="150" width="15" bestFit="1" customWidth="1"/>
  </cols>
  <sheetData>
    <row r="2" spans="1:5" x14ac:dyDescent="0.2">
      <c r="A2" s="11" t="s">
        <v>8306</v>
      </c>
      <c r="B2" t="s">
        <v>8312</v>
      </c>
    </row>
    <row r="3" spans="1:5" x14ac:dyDescent="0.2">
      <c r="A3" s="11" t="s">
        <v>8308</v>
      </c>
      <c r="B3" t="s">
        <v>8310</v>
      </c>
    </row>
    <row r="5" spans="1:5" x14ac:dyDescent="0.2">
      <c r="A5" s="11" t="s">
        <v>8315</v>
      </c>
      <c r="B5" s="11" t="s">
        <v>8314</v>
      </c>
    </row>
    <row r="6" spans="1:5" x14ac:dyDescent="0.2">
      <c r="A6" s="11" t="s">
        <v>8311</v>
      </c>
      <c r="B6" t="s">
        <v>8218</v>
      </c>
      <c r="C6" t="s">
        <v>8220</v>
      </c>
      <c r="D6" t="s">
        <v>8219</v>
      </c>
      <c r="E6" t="s">
        <v>8313</v>
      </c>
    </row>
    <row r="7" spans="1:5" x14ac:dyDescent="0.2">
      <c r="A7" s="13" t="s">
        <v>8322</v>
      </c>
      <c r="B7" s="10">
        <v>56</v>
      </c>
      <c r="C7" s="10">
        <v>33</v>
      </c>
      <c r="D7" s="10">
        <v>7</v>
      </c>
      <c r="E7" s="10">
        <v>96</v>
      </c>
    </row>
    <row r="8" spans="1:5" x14ac:dyDescent="0.2">
      <c r="A8" s="13" t="s">
        <v>8323</v>
      </c>
      <c r="B8" s="10">
        <v>71</v>
      </c>
      <c r="C8" s="10">
        <v>39</v>
      </c>
      <c r="D8" s="10">
        <v>3</v>
      </c>
      <c r="E8" s="10">
        <v>113</v>
      </c>
    </row>
    <row r="9" spans="1:5" x14ac:dyDescent="0.2">
      <c r="A9" s="13" t="s">
        <v>8324</v>
      </c>
      <c r="B9" s="10">
        <v>56</v>
      </c>
      <c r="C9" s="10">
        <v>33</v>
      </c>
      <c r="D9" s="10">
        <v>3</v>
      </c>
      <c r="E9" s="10">
        <v>92</v>
      </c>
    </row>
    <row r="10" spans="1:5" x14ac:dyDescent="0.2">
      <c r="A10" s="13" t="s">
        <v>8325</v>
      </c>
      <c r="B10" s="10">
        <v>71</v>
      </c>
      <c r="C10" s="10">
        <v>40</v>
      </c>
      <c r="D10" s="10">
        <v>2</v>
      </c>
      <c r="E10" s="10">
        <v>113</v>
      </c>
    </row>
    <row r="11" spans="1:5" x14ac:dyDescent="0.2">
      <c r="A11" s="13" t="s">
        <v>8316</v>
      </c>
      <c r="B11" s="10">
        <v>111</v>
      </c>
      <c r="C11" s="10">
        <v>52</v>
      </c>
      <c r="D11" s="10">
        <v>3</v>
      </c>
      <c r="E11" s="10">
        <v>166</v>
      </c>
    </row>
    <row r="12" spans="1:5" x14ac:dyDescent="0.2">
      <c r="A12" s="13" t="s">
        <v>8326</v>
      </c>
      <c r="B12" s="10">
        <v>100</v>
      </c>
      <c r="C12" s="10">
        <v>49</v>
      </c>
      <c r="D12" s="10">
        <v>4</v>
      </c>
      <c r="E12" s="10">
        <v>153</v>
      </c>
    </row>
    <row r="13" spans="1:5" x14ac:dyDescent="0.2">
      <c r="A13" s="13" t="s">
        <v>8317</v>
      </c>
      <c r="B13" s="10">
        <v>87</v>
      </c>
      <c r="C13" s="10">
        <v>50</v>
      </c>
      <c r="D13" s="10">
        <v>1</v>
      </c>
      <c r="E13" s="10">
        <v>138</v>
      </c>
    </row>
    <row r="14" spans="1:5" x14ac:dyDescent="0.2">
      <c r="A14" s="13" t="s">
        <v>8318</v>
      </c>
      <c r="B14" s="10">
        <v>72</v>
      </c>
      <c r="C14" s="10">
        <v>47</v>
      </c>
      <c r="D14" s="10">
        <v>4</v>
      </c>
      <c r="E14" s="10">
        <v>123</v>
      </c>
    </row>
    <row r="15" spans="1:5" x14ac:dyDescent="0.2">
      <c r="A15" s="13" t="s">
        <v>8319</v>
      </c>
      <c r="B15" s="10">
        <v>59</v>
      </c>
      <c r="C15" s="10">
        <v>34</v>
      </c>
      <c r="D15" s="10">
        <v>4</v>
      </c>
      <c r="E15" s="10">
        <v>97</v>
      </c>
    </row>
    <row r="16" spans="1:5" x14ac:dyDescent="0.2">
      <c r="A16" s="13" t="s">
        <v>8320</v>
      </c>
      <c r="B16" s="10">
        <v>65</v>
      </c>
      <c r="C16" s="10">
        <v>50</v>
      </c>
      <c r="D16" s="10"/>
      <c r="E16" s="10">
        <v>115</v>
      </c>
    </row>
    <row r="17" spans="1:5" x14ac:dyDescent="0.2">
      <c r="A17" s="13" t="s">
        <v>8321</v>
      </c>
      <c r="B17" s="10">
        <v>54</v>
      </c>
      <c r="C17" s="10">
        <v>31</v>
      </c>
      <c r="D17" s="10">
        <v>3</v>
      </c>
      <c r="E17" s="10">
        <v>88</v>
      </c>
    </row>
    <row r="18" spans="1:5" x14ac:dyDescent="0.2">
      <c r="A18" s="13" t="s">
        <v>8327</v>
      </c>
      <c r="B18" s="10">
        <v>37</v>
      </c>
      <c r="C18" s="10">
        <v>35</v>
      </c>
      <c r="D18" s="10">
        <v>3</v>
      </c>
      <c r="E18" s="10">
        <v>75</v>
      </c>
    </row>
    <row r="19" spans="1:5" x14ac:dyDescent="0.2">
      <c r="A19" s="13" t="s">
        <v>8313</v>
      </c>
      <c r="B19" s="10">
        <v>839</v>
      </c>
      <c r="C19" s="10">
        <v>493</v>
      </c>
      <c r="D19" s="10">
        <v>37</v>
      </c>
      <c r="E19" s="10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topLeftCell="F1" zoomScale="95" zoomScaleNormal="95" workbookViewId="0">
      <selection activeCell="D7" sqref="D7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36.5" customWidth="1"/>
    <col min="16" max="16" width="24.5" customWidth="1"/>
    <col min="17" max="17" width="23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2015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2014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2015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2014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2015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2016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2015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2014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2015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2016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2015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2014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2015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2016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2015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2016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2014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2016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2017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2015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2014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2016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2015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2014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ref="R195:R258" si="15">YEAR(O195)</f>
        <v>2014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si="15"/>
        <v>2016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2015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2017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2014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2016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2014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2015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2014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2016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2015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2016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2014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2015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2016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2015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2016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2015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2014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2015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2016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2015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2016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2015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2016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2015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2016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2015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2016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2015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2016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2015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2013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2014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2011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2014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2010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2012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2010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2011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2010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2013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2012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2010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2012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2015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2011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2013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ref="R259:R322" si="19">YEAR(O259)</f>
        <v>2016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si="19"/>
        <v>2011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2015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2010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2012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2011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2012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2010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2014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2011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2017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2011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2013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2010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2011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2012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2015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2012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2017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2014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2009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2010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2011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2012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2013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2010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2013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2011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2014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2010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2013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2012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2015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2014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2010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2011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2013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2012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2011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2012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2011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2013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2010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2013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2012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2014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2009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2015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ref="R323:R386" si="23">YEAR(O323)</f>
        <v>2016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si="23"/>
        <v>2016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2015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2016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2017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2015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2013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2016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2015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2016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2015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2016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2015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2017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2014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2016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2014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2015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2017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2016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2014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2015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2016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2014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2016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2015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2016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2014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2015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2014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2010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2014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2012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2015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2011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2016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2012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2016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2012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2011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2014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2016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2015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2016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2012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2015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2012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2014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ref="R387:R450" si="27">YEAR(O387)</f>
        <v>2014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si="27"/>
        <v>2015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2016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2014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2015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2011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2016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2012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2010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2015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2016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2014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2011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2015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2011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2014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2011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2013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2016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2015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2013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2012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2014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2015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2013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2014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2015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2014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2013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2012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2015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2016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2015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2014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2009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2013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2016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2015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2013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2016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2015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2014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2016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2013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2015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2014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2011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2015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2013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2014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ref="R451:R514" si="31">YEAR(O451)</f>
        <v>2013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si="31"/>
        <v>2014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2013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2015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2014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2012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2013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2014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2013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2011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2013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2011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2016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2014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2012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2014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2013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2014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2017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2015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2014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2012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2015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2014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2013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2012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2016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2012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2015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2013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2014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2016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2011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2012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2015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2016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2015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2014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2015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2013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2014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2011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2009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2010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2011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2012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2014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2012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2015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2013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2012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2015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2016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2013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>
        <f t="shared" si="31"/>
        <v>2016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ref="R515:R578" si="35">YEAR(O515)</f>
        <v>2016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si="35"/>
        <v>2014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2015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2017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2015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2012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>
        <f t="shared" si="35"/>
        <v>2015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>
        <f t="shared" si="35"/>
        <v>2016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>
        <f t="shared" si="35"/>
        <v>2016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>
        <f t="shared" si="35"/>
        <v>2015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>
        <f t="shared" si="35"/>
        <v>2016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>
        <f t="shared" si="35"/>
        <v>2014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>
        <f t="shared" si="35"/>
        <v>2015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>
        <f t="shared" si="35"/>
        <v>2017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>
        <f t="shared" si="35"/>
        <v>2015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>
        <f t="shared" si="35"/>
        <v>2016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>
        <f t="shared" si="35"/>
        <v>2015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>
        <f t="shared" si="35"/>
        <v>2016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>
        <f t="shared" si="35"/>
        <v>2016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>
        <f t="shared" si="35"/>
        <v>2016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>
        <f t="shared" si="35"/>
        <v>2015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>
        <f t="shared" si="35"/>
        <v>2016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>
        <f t="shared" si="35"/>
        <v>2015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>
        <f t="shared" si="35"/>
        <v>2015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>
        <f t="shared" si="35"/>
        <v>2016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>
        <f t="shared" si="35"/>
        <v>2016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>
        <f t="shared" si="35"/>
        <v>2015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>
        <f t="shared" si="35"/>
        <v>2015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>
        <f t="shared" si="35"/>
        <v>2016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>
        <f t="shared" si="35"/>
        <v>2014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>
        <f t="shared" si="35"/>
        <v>2016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>
        <f t="shared" si="35"/>
        <v>2015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>
        <f t="shared" si="35"/>
        <v>2015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>
        <f t="shared" si="35"/>
        <v>2016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>
        <f t="shared" si="35"/>
        <v>2015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>
        <f t="shared" si="35"/>
        <v>2015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>
        <f t="shared" si="35"/>
        <v>2017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>
        <f t="shared" si="35"/>
        <v>2015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>
        <f t="shared" si="35"/>
        <v>2015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>
        <f t="shared" si="35"/>
        <v>2014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>
        <f t="shared" si="35"/>
        <v>2014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>
        <f t="shared" si="35"/>
        <v>2016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>
        <f t="shared" si="35"/>
        <v>2015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>
        <f t="shared" si="35"/>
        <v>2016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>
        <f t="shared" si="35"/>
        <v>2015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>
        <f t="shared" si="35"/>
        <v>2015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>
        <f t="shared" si="35"/>
        <v>2014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>
        <f t="shared" si="35"/>
        <v>2015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>
        <f t="shared" si="35"/>
        <v>2016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>
        <f t="shared" si="35"/>
        <v>2015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>
        <f t="shared" si="35"/>
        <v>2016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>
        <f t="shared" si="35"/>
        <v>2015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>
        <f t="shared" si="35"/>
        <v>2016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>
        <f t="shared" si="35"/>
        <v>2014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>
        <f t="shared" si="35"/>
        <v>2015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>
        <f t="shared" si="35"/>
        <v>2015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>
        <f t="shared" si="35"/>
        <v>2016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>
        <f t="shared" si="35"/>
        <v>2015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>
        <f t="shared" si="35"/>
        <v>2015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>
        <f t="shared" si="35"/>
        <v>2014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>
        <f t="shared" si="35"/>
        <v>2016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>
        <f t="shared" si="35"/>
        <v>2015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>
        <f t="shared" si="35"/>
        <v>2015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ref="R579:R642" si="39">YEAR(O579)</f>
        <v>2016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si="39"/>
        <v>2015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2014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2016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2015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>
        <f t="shared" si="39"/>
        <v>2015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>
        <f t="shared" si="39"/>
        <v>2015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>
        <f t="shared" si="39"/>
        <v>2015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>
        <f t="shared" si="39"/>
        <v>2015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>
        <f t="shared" si="39"/>
        <v>2016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>
        <f t="shared" si="39"/>
        <v>2015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>
        <f t="shared" si="39"/>
        <v>2016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>
        <f t="shared" si="39"/>
        <v>2015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>
        <f t="shared" si="39"/>
        <v>2014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>
        <f t="shared" si="39"/>
        <v>2015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>
        <f t="shared" si="39"/>
        <v>2016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>
        <f t="shared" si="39"/>
        <v>2015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>
        <f t="shared" si="39"/>
        <v>2016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>
        <f t="shared" si="39"/>
        <v>2016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>
        <f t="shared" si="39"/>
        <v>2014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>
        <f t="shared" si="39"/>
        <v>2015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>
        <f t="shared" si="39"/>
        <v>2015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>
        <f t="shared" si="39"/>
        <v>2014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>
        <f t="shared" si="39"/>
        <v>2015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>
        <f t="shared" si="39"/>
        <v>2014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>
        <f t="shared" si="39"/>
        <v>2014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>
        <f t="shared" si="39"/>
        <v>2015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>
        <f t="shared" si="39"/>
        <v>2015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>
        <f t="shared" si="39"/>
        <v>2015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>
        <f t="shared" si="39"/>
        <v>2015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>
        <f t="shared" si="39"/>
        <v>2015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>
        <f t="shared" si="39"/>
        <v>2015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>
        <f t="shared" si="39"/>
        <v>2015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>
        <f t="shared" si="39"/>
        <v>2016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>
        <f t="shared" si="39"/>
        <v>2015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>
        <f t="shared" si="39"/>
        <v>2016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>
        <f t="shared" si="39"/>
        <v>2015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>
        <f t="shared" si="39"/>
        <v>2017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>
        <f t="shared" si="39"/>
        <v>2015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>
        <f t="shared" si="39"/>
        <v>2015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>
        <f t="shared" si="39"/>
        <v>2014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>
        <f t="shared" si="39"/>
        <v>2014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>
        <f t="shared" si="39"/>
        <v>2016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>
        <f t="shared" si="39"/>
        <v>2016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>
        <f t="shared" si="39"/>
        <v>2015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>
        <f t="shared" si="39"/>
        <v>2015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>
        <f t="shared" si="39"/>
        <v>2017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>
        <f t="shared" si="39"/>
        <v>2015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>
        <f t="shared" si="39"/>
        <v>2016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>
        <f t="shared" si="39"/>
        <v>2014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>
        <f t="shared" si="39"/>
        <v>2016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>
        <f t="shared" si="39"/>
        <v>2015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>
        <f t="shared" si="39"/>
        <v>2016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>
        <f t="shared" si="39"/>
        <v>2015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>
        <f t="shared" si="39"/>
        <v>2016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>
        <f t="shared" si="39"/>
        <v>2015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>
        <f t="shared" si="39"/>
        <v>2015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>
        <f t="shared" si="39"/>
        <v>2015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>
        <f t="shared" si="39"/>
        <v>2017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>
        <f t="shared" si="39"/>
        <v>2017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>
        <f t="shared" si="39"/>
        <v>2014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>
        <f t="shared" si="39"/>
        <v>2016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ref="R643:R706" si="43">YEAR(O643)</f>
        <v>2015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si="43"/>
        <v>2015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2014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2016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2014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2016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>
        <f t="shared" si="43"/>
        <v>2014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>
        <f t="shared" si="43"/>
        <v>2014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>
        <f t="shared" si="43"/>
        <v>2014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>
        <f t="shared" si="43"/>
        <v>2014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>
        <f t="shared" si="43"/>
        <v>2016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>
        <f t="shared" si="43"/>
        <v>2015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>
        <f t="shared" si="43"/>
        <v>2015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>
        <f t="shared" si="43"/>
        <v>2015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>
        <f t="shared" si="43"/>
        <v>2016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>
        <f t="shared" si="43"/>
        <v>2015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>
        <f t="shared" si="43"/>
        <v>2015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>
        <f t="shared" si="43"/>
        <v>2015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>
        <f t="shared" si="43"/>
        <v>2014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>
        <f t="shared" si="43"/>
        <v>2016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>
        <f t="shared" si="43"/>
        <v>2014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>
        <f t="shared" si="43"/>
        <v>2015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>
        <f t="shared" si="43"/>
        <v>2015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>
        <f t="shared" si="43"/>
        <v>2016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>
        <f t="shared" si="43"/>
        <v>2014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>
        <f t="shared" si="43"/>
        <v>2016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>
        <f t="shared" si="43"/>
        <v>2015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>
        <f t="shared" si="43"/>
        <v>2016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>
        <f t="shared" si="43"/>
        <v>2016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>
        <f t="shared" si="43"/>
        <v>2014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>
        <f t="shared" si="43"/>
        <v>2014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>
        <f t="shared" si="43"/>
        <v>2014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>
        <f t="shared" si="43"/>
        <v>2014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>
        <f t="shared" si="43"/>
        <v>2014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>
        <f t="shared" si="43"/>
        <v>2015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>
        <f t="shared" si="43"/>
        <v>2016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>
        <f t="shared" si="43"/>
        <v>2016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>
        <f t="shared" si="43"/>
        <v>2016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>
        <f t="shared" si="43"/>
        <v>2014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>
        <f t="shared" si="43"/>
        <v>2016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>
        <f t="shared" si="43"/>
        <v>2017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>
        <f t="shared" si="43"/>
        <v>2016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>
        <f t="shared" si="43"/>
        <v>2014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>
        <f t="shared" si="43"/>
        <v>2014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>
        <f t="shared" si="43"/>
        <v>2015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>
        <f t="shared" si="43"/>
        <v>2016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>
        <f t="shared" si="43"/>
        <v>2015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>
        <f t="shared" si="43"/>
        <v>2016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>
        <f t="shared" si="43"/>
        <v>2016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>
        <f t="shared" si="43"/>
        <v>2015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>
        <f t="shared" si="43"/>
        <v>2016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>
        <f t="shared" si="43"/>
        <v>2015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>
        <f t="shared" si="43"/>
        <v>2017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>
        <f t="shared" si="43"/>
        <v>2014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>
        <f t="shared" si="43"/>
        <v>2014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>
        <f t="shared" si="43"/>
        <v>2016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>
        <f t="shared" si="43"/>
        <v>2014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>
        <f t="shared" si="43"/>
        <v>2013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>
        <f t="shared" si="43"/>
        <v>2016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>
        <f t="shared" si="43"/>
        <v>2014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>
        <f t="shared" si="43"/>
        <v>2016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>
        <f t="shared" si="43"/>
        <v>2016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>
        <f t="shared" si="43"/>
        <v>2016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ref="R707:R770" si="47">YEAR(O707)</f>
        <v>2016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si="47"/>
        <v>2016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2014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2016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>
        <f t="shared" si="47"/>
        <v>2016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>
        <f t="shared" si="47"/>
        <v>2016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>
        <f t="shared" si="47"/>
        <v>2016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>
        <f t="shared" si="47"/>
        <v>2015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>
        <f t="shared" si="47"/>
        <v>2014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>
        <f t="shared" si="47"/>
        <v>2014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>
        <f t="shared" si="47"/>
        <v>2017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>
        <f t="shared" si="47"/>
        <v>2016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>
        <f t="shared" si="47"/>
        <v>2012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>
        <f t="shared" si="47"/>
        <v>2014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>
        <f t="shared" si="47"/>
        <v>2012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>
        <f t="shared" si="47"/>
        <v>2015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>
        <f t="shared" si="47"/>
        <v>2011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>
        <f t="shared" si="47"/>
        <v>2015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>
        <f t="shared" si="47"/>
        <v>2013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>
        <f t="shared" si="47"/>
        <v>2012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>
        <f t="shared" si="47"/>
        <v>2011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>
        <f t="shared" si="47"/>
        <v>2012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>
        <f t="shared" si="47"/>
        <v>2011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>
        <f t="shared" si="47"/>
        <v>2011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>
        <f t="shared" si="47"/>
        <v>2013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>
        <f t="shared" si="47"/>
        <v>2013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>
        <f t="shared" si="47"/>
        <v>2015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>
        <f t="shared" si="47"/>
        <v>2014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>
        <f t="shared" si="47"/>
        <v>2013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>
        <f t="shared" si="47"/>
        <v>2014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>
        <f t="shared" si="47"/>
        <v>2014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>
        <f t="shared" si="47"/>
        <v>2014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>
        <f t="shared" si="47"/>
        <v>2015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>
        <f t="shared" si="47"/>
        <v>2013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>
        <f t="shared" si="47"/>
        <v>2014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>
        <f t="shared" si="47"/>
        <v>2012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>
        <f t="shared" si="47"/>
        <v>2012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>
        <f t="shared" si="47"/>
        <v>2013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>
        <f t="shared" si="47"/>
        <v>2012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>
        <f t="shared" si="47"/>
        <v>2014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>
        <f t="shared" si="47"/>
        <v>2014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>
        <f t="shared" si="47"/>
        <v>2016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>
        <f t="shared" si="47"/>
        <v>2013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>
        <f t="shared" si="47"/>
        <v>2011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>
        <f t="shared" si="47"/>
        <v>2016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>
        <f t="shared" si="47"/>
        <v>2015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>
        <f t="shared" si="47"/>
        <v>2012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>
        <f t="shared" si="47"/>
        <v>2013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>
        <f t="shared" si="47"/>
        <v>2011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>
        <f t="shared" si="47"/>
        <v>2012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>
        <f t="shared" si="47"/>
        <v>2010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>
        <f t="shared" si="47"/>
        <v>2014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>
        <f t="shared" si="47"/>
        <v>2016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>
        <f t="shared" si="47"/>
        <v>2014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>
        <f t="shared" si="47"/>
        <v>2016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>
        <f t="shared" si="47"/>
        <v>2013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>
        <f t="shared" si="47"/>
        <v>2015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>
        <f t="shared" si="47"/>
        <v>2014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>
        <f t="shared" si="47"/>
        <v>2015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>
        <f t="shared" si="47"/>
        <v>2015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>
        <f t="shared" si="47"/>
        <v>2013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ref="R771:R834" si="51">YEAR(O771)</f>
        <v>2013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si="51"/>
        <v>2013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2015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2009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2015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2014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2011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>
        <f t="shared" si="51"/>
        <v>2015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>
        <f t="shared" si="51"/>
        <v>2013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>
        <f t="shared" si="51"/>
        <v>2014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>
        <f t="shared" si="51"/>
        <v>2010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>
        <f t="shared" si="51"/>
        <v>2011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>
        <f t="shared" si="51"/>
        <v>2013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>
        <f t="shared" si="51"/>
        <v>2012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>
        <f t="shared" si="51"/>
        <v>2012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>
        <f t="shared" si="51"/>
        <v>2014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>
        <f t="shared" si="51"/>
        <v>2013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>
        <f t="shared" si="51"/>
        <v>2012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>
        <f t="shared" si="51"/>
        <v>2013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>
        <f t="shared" si="51"/>
        <v>2012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>
        <f t="shared" si="51"/>
        <v>2013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>
        <f t="shared" si="51"/>
        <v>2013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>
        <f t="shared" si="51"/>
        <v>2013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>
        <f t="shared" si="51"/>
        <v>2013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>
        <f t="shared" si="51"/>
        <v>2013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>
        <f t="shared" si="51"/>
        <v>2011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>
        <f t="shared" si="51"/>
        <v>2012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>
        <f t="shared" si="51"/>
        <v>2013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>
        <f t="shared" si="51"/>
        <v>2012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>
        <f t="shared" si="51"/>
        <v>2014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>
        <f t="shared" si="51"/>
        <v>2012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>
        <f t="shared" si="51"/>
        <v>2014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>
        <f t="shared" si="51"/>
        <v>2011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>
        <f t="shared" si="51"/>
        <v>2012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>
        <f t="shared" si="51"/>
        <v>2011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>
        <f t="shared" si="51"/>
        <v>2011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>
        <f t="shared" si="51"/>
        <v>2011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>
        <f t="shared" si="51"/>
        <v>2011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>
        <f t="shared" si="51"/>
        <v>2017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>
        <f t="shared" si="51"/>
        <v>2014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>
        <f t="shared" si="51"/>
        <v>2013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>
        <f t="shared" si="51"/>
        <v>2012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>
        <f t="shared" si="51"/>
        <v>2013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>
        <f t="shared" si="51"/>
        <v>2013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>
        <f t="shared" si="51"/>
        <v>2012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>
        <f t="shared" si="51"/>
        <v>2011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>
        <f t="shared" si="51"/>
        <v>2014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>
        <f t="shared" si="51"/>
        <v>2013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>
        <f t="shared" si="51"/>
        <v>2012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>
        <f t="shared" si="51"/>
        <v>2012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>
        <f t="shared" si="51"/>
        <v>2013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>
        <f t="shared" si="51"/>
        <v>2014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>
        <f t="shared" si="51"/>
        <v>2015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>
        <f t="shared" si="51"/>
        <v>2012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>
        <f t="shared" si="51"/>
        <v>2015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>
        <f t="shared" si="51"/>
        <v>2010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>
        <f t="shared" si="51"/>
        <v>2012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>
        <f t="shared" si="51"/>
        <v>2012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>
        <f t="shared" si="51"/>
        <v>2012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>
        <f t="shared" si="51"/>
        <v>2012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>
        <f t="shared" si="51"/>
        <v>2016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>
        <f t="shared" si="51"/>
        <v>2013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>
        <f t="shared" si="51"/>
        <v>2012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>
        <f t="shared" si="51"/>
        <v>2011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ref="R835:R898" si="55">YEAR(O835)</f>
        <v>2014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si="55"/>
        <v>2013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2012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2013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2014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2011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2012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>
        <f t="shared" si="55"/>
        <v>2016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>
        <f t="shared" si="55"/>
        <v>2014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>
        <f t="shared" si="55"/>
        <v>2013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>
        <f t="shared" si="55"/>
        <v>2016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>
        <f t="shared" si="55"/>
        <v>2014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>
        <f t="shared" si="55"/>
        <v>2016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>
        <f t="shared" si="55"/>
        <v>2014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>
        <f t="shared" si="55"/>
        <v>2015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>
        <f t="shared" si="55"/>
        <v>2015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>
        <f t="shared" si="55"/>
        <v>2015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>
        <f t="shared" si="55"/>
        <v>2016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>
        <f t="shared" si="55"/>
        <v>2016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>
        <f t="shared" si="55"/>
        <v>2016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>
        <f t="shared" si="55"/>
        <v>2015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>
        <f t="shared" si="55"/>
        <v>2016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>
        <f t="shared" si="55"/>
        <v>2016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>
        <f t="shared" si="55"/>
        <v>2016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>
        <f t="shared" si="55"/>
        <v>2015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>
        <f t="shared" si="55"/>
        <v>2015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>
        <f t="shared" si="55"/>
        <v>2015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>
        <f t="shared" si="55"/>
        <v>2013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>
        <f t="shared" si="55"/>
        <v>2016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>
        <f t="shared" si="55"/>
        <v>2013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>
        <f t="shared" si="55"/>
        <v>2012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>
        <f t="shared" si="55"/>
        <v>2013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>
        <f t="shared" si="55"/>
        <v>2012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>
        <f t="shared" si="55"/>
        <v>2015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>
        <f t="shared" si="55"/>
        <v>2009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>
        <f t="shared" si="55"/>
        <v>2013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>
        <f t="shared" si="55"/>
        <v>2013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>
        <f t="shared" si="55"/>
        <v>2013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>
        <f t="shared" si="55"/>
        <v>2013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>
        <f t="shared" si="55"/>
        <v>2011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>
        <f t="shared" si="55"/>
        <v>2012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>
        <f t="shared" si="55"/>
        <v>2013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>
        <f t="shared" si="55"/>
        <v>2015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>
        <f t="shared" si="55"/>
        <v>2013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>
        <f t="shared" si="55"/>
        <v>2013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>
        <f t="shared" si="55"/>
        <v>2010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>
        <f t="shared" si="55"/>
        <v>2012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>
        <f t="shared" si="55"/>
        <v>2012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>
        <f t="shared" si="55"/>
        <v>2011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>
        <f t="shared" si="55"/>
        <v>2011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>
        <f t="shared" si="55"/>
        <v>2016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>
        <f t="shared" si="55"/>
        <v>2012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>
        <f t="shared" si="55"/>
        <v>2016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>
        <f t="shared" si="55"/>
        <v>2016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>
        <f t="shared" si="55"/>
        <v>2012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>
        <f t="shared" si="55"/>
        <v>2011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>
        <f t="shared" si="55"/>
        <v>2014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>
        <f t="shared" si="55"/>
        <v>2013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>
        <f t="shared" si="55"/>
        <v>2014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>
        <f t="shared" si="55"/>
        <v>2010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>
        <f t="shared" si="55"/>
        <v>2015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>
        <f t="shared" si="55"/>
        <v>2016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>
        <f t="shared" si="55"/>
        <v>2010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>
        <f t="shared" si="55"/>
        <v>2015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ref="R899:R962" si="59">YEAR(O899)</f>
        <v>2012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si="59"/>
        <v>2011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2016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2010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2014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2012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>
        <f t="shared" si="59"/>
        <v>2015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>
        <f t="shared" si="59"/>
        <v>2010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>
        <f t="shared" si="59"/>
        <v>2014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>
        <f t="shared" si="59"/>
        <v>2011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>
        <f t="shared" si="59"/>
        <v>2010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>
        <f t="shared" si="59"/>
        <v>2012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>
        <f t="shared" si="59"/>
        <v>2017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>
        <f t="shared" si="59"/>
        <v>2014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>
        <f t="shared" si="59"/>
        <v>2012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>
        <f t="shared" si="59"/>
        <v>2012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>
        <f t="shared" si="59"/>
        <v>2012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>
        <f t="shared" si="59"/>
        <v>2012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>
        <f t="shared" si="59"/>
        <v>2010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>
        <f t="shared" si="59"/>
        <v>2014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>
        <f t="shared" si="59"/>
        <v>2014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>
        <f t="shared" si="59"/>
        <v>2012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>
        <f t="shared" si="59"/>
        <v>2013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>
        <f t="shared" si="59"/>
        <v>2011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>
        <f t="shared" si="59"/>
        <v>2014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>
        <f t="shared" si="59"/>
        <v>2014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>
        <f t="shared" si="59"/>
        <v>2013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>
        <f t="shared" si="59"/>
        <v>2013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>
        <f t="shared" si="59"/>
        <v>2010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>
        <f t="shared" si="59"/>
        <v>2012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>
        <f t="shared" si="59"/>
        <v>2012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>
        <f t="shared" si="59"/>
        <v>2012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>
        <f t="shared" si="59"/>
        <v>2010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>
        <f t="shared" si="59"/>
        <v>2014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>
        <f t="shared" si="59"/>
        <v>2013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>
        <f t="shared" si="59"/>
        <v>2014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>
        <f t="shared" si="59"/>
        <v>2014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>
        <f t="shared" si="59"/>
        <v>2015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>
        <f t="shared" si="59"/>
        <v>2011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>
        <f t="shared" si="59"/>
        <v>2013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>
        <f t="shared" si="59"/>
        <v>2012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>
        <f t="shared" si="59"/>
        <v>2013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>
        <f t="shared" si="59"/>
        <v>2015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>
        <f t="shared" si="59"/>
        <v>2017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>
        <f t="shared" si="59"/>
        <v>2016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>
        <f t="shared" si="59"/>
        <v>2016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>
        <f t="shared" si="59"/>
        <v>2016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>
        <f t="shared" si="59"/>
        <v>2016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>
        <f t="shared" si="59"/>
        <v>2016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>
        <f t="shared" si="59"/>
        <v>2016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>
        <f t="shared" si="59"/>
        <v>2016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>
        <f t="shared" si="59"/>
        <v>2015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>
        <f t="shared" si="59"/>
        <v>2015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>
        <f t="shared" si="59"/>
        <v>2016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>
        <f t="shared" si="59"/>
        <v>2016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>
        <f t="shared" si="59"/>
        <v>2014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>
        <f t="shared" si="59"/>
        <v>2015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>
        <f t="shared" si="59"/>
        <v>2016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>
        <f t="shared" si="59"/>
        <v>2015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>
        <f t="shared" si="59"/>
        <v>2016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>
        <f t="shared" si="59"/>
        <v>2015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>
        <f t="shared" si="59"/>
        <v>2014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>
        <f t="shared" si="59"/>
        <v>2017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ref="R963:R1026" si="63">YEAR(O963)</f>
        <v>2017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si="63"/>
        <v>2016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2015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2016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>
        <f t="shared" si="63"/>
        <v>2014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>
        <f t="shared" si="63"/>
        <v>2017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>
        <f t="shared" si="63"/>
        <v>2016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>
        <f t="shared" si="63"/>
        <v>2015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>
        <f t="shared" si="63"/>
        <v>2014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>
        <f t="shared" si="63"/>
        <v>2015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>
        <f t="shared" si="63"/>
        <v>2016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>
        <f t="shared" si="63"/>
        <v>2016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>
        <f t="shared" si="63"/>
        <v>2015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>
        <f t="shared" si="63"/>
        <v>2016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>
        <f t="shared" si="63"/>
        <v>2016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>
        <f t="shared" si="63"/>
        <v>2016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>
        <f t="shared" si="63"/>
        <v>2014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>
        <f t="shared" si="63"/>
        <v>2014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>
        <f t="shared" si="63"/>
        <v>2016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>
        <f t="shared" si="63"/>
        <v>2016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>
        <f t="shared" si="63"/>
        <v>2015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>
        <f t="shared" si="63"/>
        <v>2015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>
        <f t="shared" si="63"/>
        <v>2015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>
        <f t="shared" si="63"/>
        <v>2014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>
        <f t="shared" si="63"/>
        <v>2016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>
        <f t="shared" si="63"/>
        <v>2016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>
        <f t="shared" si="63"/>
        <v>2014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>
        <f t="shared" si="63"/>
        <v>2016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>
        <f t="shared" si="63"/>
        <v>2016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>
        <f t="shared" si="63"/>
        <v>2016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>
        <f t="shared" si="63"/>
        <v>2014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>
        <f t="shared" si="63"/>
        <v>2014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>
        <f t="shared" si="63"/>
        <v>2014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>
        <f t="shared" si="63"/>
        <v>2014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>
        <f t="shared" si="63"/>
        <v>2015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>
        <f t="shared" si="63"/>
        <v>2014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>
        <f t="shared" si="63"/>
        <v>2017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>
        <f t="shared" si="63"/>
        <v>2016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>
        <f t="shared" si="63"/>
        <v>2015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>
        <f t="shared" si="63"/>
        <v>2017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>
        <f t="shared" si="63"/>
        <v>2016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>
        <f t="shared" si="63"/>
        <v>2015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>
        <f t="shared" si="63"/>
        <v>2014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>
        <f t="shared" si="63"/>
        <v>2016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>
        <f t="shared" si="63"/>
        <v>2016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>
        <f t="shared" si="63"/>
        <v>2016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>
        <f t="shared" si="63"/>
        <v>2016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>
        <f t="shared" si="63"/>
        <v>2014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>
        <f t="shared" si="63"/>
        <v>2016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>
        <f t="shared" si="63"/>
        <v>2015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>
        <f t="shared" si="63"/>
        <v>2014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>
        <f t="shared" si="63"/>
        <v>2015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>
        <f t="shared" si="63"/>
        <v>2016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>
        <f t="shared" si="63"/>
        <v>2015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>
        <f t="shared" si="63"/>
        <v>2016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>
        <f t="shared" si="63"/>
        <v>2015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>
        <f t="shared" si="63"/>
        <v>2015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>
        <f t="shared" si="63"/>
        <v>2015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>
        <f t="shared" si="63"/>
        <v>2015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>
        <f t="shared" si="63"/>
        <v>2015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>
        <f t="shared" si="63"/>
        <v>2016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ref="R1027:R1090" si="67">YEAR(O1027)</f>
        <v>2015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si="67"/>
        <v>2016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2014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2017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2015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2016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2015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>
        <f t="shared" si="67"/>
        <v>2016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>
        <f t="shared" si="67"/>
        <v>2016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>
        <f t="shared" si="67"/>
        <v>2016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>
        <f t="shared" si="67"/>
        <v>2015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>
        <f t="shared" si="67"/>
        <v>2012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>
        <f t="shared" si="67"/>
        <v>2015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>
        <f t="shared" si="67"/>
        <v>2016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>
        <f t="shared" si="67"/>
        <v>2016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>
        <f t="shared" si="67"/>
        <v>2016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>
        <f t="shared" si="67"/>
        <v>2014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>
        <f t="shared" si="67"/>
        <v>2014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>
        <f t="shared" si="67"/>
        <v>2015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>
        <f t="shared" si="67"/>
        <v>2015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>
        <f t="shared" si="67"/>
        <v>2014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>
        <f t="shared" si="67"/>
        <v>2015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>
        <f t="shared" si="67"/>
        <v>2014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>
        <f t="shared" si="67"/>
        <v>2016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>
        <f t="shared" si="67"/>
        <v>2016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>
        <f t="shared" si="67"/>
        <v>2015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>
        <f t="shared" si="67"/>
        <v>2014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>
        <f t="shared" si="67"/>
        <v>2016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>
        <f t="shared" si="67"/>
        <v>2017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>
        <f t="shared" si="67"/>
        <v>2014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>
        <f t="shared" si="67"/>
        <v>2016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>
        <f t="shared" si="67"/>
        <v>2015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>
        <f t="shared" si="67"/>
        <v>2016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>
        <f t="shared" si="67"/>
        <v>2015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>
        <f t="shared" si="67"/>
        <v>2015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>
        <f t="shared" si="67"/>
        <v>2015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>
        <f t="shared" si="67"/>
        <v>2016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>
        <f t="shared" si="67"/>
        <v>2016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>
        <f t="shared" si="67"/>
        <v>2016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>
        <f t="shared" si="67"/>
        <v>2013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>
        <f t="shared" si="67"/>
        <v>2014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>
        <f t="shared" si="67"/>
        <v>2013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>
        <f t="shared" si="67"/>
        <v>2013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>
        <f t="shared" si="67"/>
        <v>2016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>
        <f t="shared" si="67"/>
        <v>2013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>
        <f t="shared" si="67"/>
        <v>2012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>
        <f t="shared" si="67"/>
        <v>2015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>
        <f t="shared" si="67"/>
        <v>2014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>
        <f t="shared" si="67"/>
        <v>2011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>
        <f t="shared" si="67"/>
        <v>2013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>
        <f t="shared" si="67"/>
        <v>2012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>
        <f t="shared" si="67"/>
        <v>2014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>
        <f t="shared" si="67"/>
        <v>2015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>
        <f t="shared" si="67"/>
        <v>2011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>
        <f t="shared" si="67"/>
        <v>2016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>
        <f t="shared" si="67"/>
        <v>2014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>
        <f t="shared" si="67"/>
        <v>2014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>
        <f t="shared" si="67"/>
        <v>2012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>
        <f t="shared" si="67"/>
        <v>2014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>
        <f t="shared" si="67"/>
        <v>2014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>
        <f t="shared" si="67"/>
        <v>2016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>
        <f t="shared" si="67"/>
        <v>2014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>
        <f t="shared" si="67"/>
        <v>2014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>
        <f t="shared" si="67"/>
        <v>2014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ref="R1091:R1154" si="71">YEAR(O1091)</f>
        <v>2015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si="71"/>
        <v>2015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2016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2016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2011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2013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>
        <f t="shared" si="71"/>
        <v>2014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>
        <f t="shared" si="71"/>
        <v>2014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>
        <f t="shared" si="71"/>
        <v>2014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>
        <f t="shared" si="71"/>
        <v>2015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>
        <f t="shared" si="71"/>
        <v>2016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>
        <f t="shared" si="71"/>
        <v>2016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>
        <f t="shared" si="71"/>
        <v>2013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>
        <f t="shared" si="71"/>
        <v>2016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>
        <f t="shared" si="71"/>
        <v>2014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>
        <f t="shared" si="71"/>
        <v>2014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>
        <f t="shared" si="71"/>
        <v>2012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>
        <f t="shared" si="71"/>
        <v>2014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>
        <f t="shared" si="71"/>
        <v>2012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>
        <f t="shared" si="71"/>
        <v>2016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>
        <f t="shared" si="71"/>
        <v>2012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>
        <f t="shared" si="71"/>
        <v>2015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>
        <f t="shared" si="71"/>
        <v>2014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>
        <f t="shared" si="71"/>
        <v>2014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>
        <f t="shared" si="71"/>
        <v>2013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>
        <f t="shared" si="71"/>
        <v>2016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>
        <f t="shared" si="71"/>
        <v>2012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>
        <f t="shared" si="71"/>
        <v>2015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>
        <f t="shared" si="71"/>
        <v>2014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>
        <f t="shared" si="71"/>
        <v>2014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>
        <f t="shared" si="71"/>
        <v>2011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>
        <f t="shared" si="71"/>
        <v>2016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>
        <f t="shared" si="71"/>
        <v>2013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>
        <f t="shared" si="71"/>
        <v>2014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>
        <f t="shared" si="71"/>
        <v>2015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>
        <f t="shared" si="71"/>
        <v>2015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>
        <f t="shared" si="71"/>
        <v>2016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>
        <f t="shared" si="71"/>
        <v>2014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>
        <f t="shared" si="71"/>
        <v>2014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>
        <f t="shared" si="71"/>
        <v>2016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>
        <f t="shared" si="71"/>
        <v>2014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>
        <f t="shared" si="71"/>
        <v>2015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>
        <f t="shared" si="71"/>
        <v>2016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>
        <f t="shared" si="71"/>
        <v>2014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>
        <f t="shared" si="71"/>
        <v>2014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>
        <f t="shared" si="71"/>
        <v>2016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>
        <f t="shared" si="71"/>
        <v>2015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>
        <f t="shared" si="71"/>
        <v>2016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>
        <f t="shared" si="71"/>
        <v>2017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>
        <f t="shared" si="71"/>
        <v>2014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>
        <f t="shared" si="71"/>
        <v>2015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>
        <f t="shared" si="71"/>
        <v>2015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>
        <f t="shared" si="71"/>
        <v>2015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>
        <f t="shared" si="71"/>
        <v>2015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>
        <f t="shared" si="71"/>
        <v>2015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>
        <f t="shared" si="71"/>
        <v>2014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>
        <f t="shared" si="71"/>
        <v>2014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>
        <f t="shared" si="71"/>
        <v>2014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>
        <f t="shared" si="71"/>
        <v>2016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>
        <f t="shared" si="71"/>
        <v>2016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>
        <f t="shared" si="71"/>
        <v>2015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>
        <f t="shared" si="71"/>
        <v>2015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>
        <f t="shared" si="71"/>
        <v>2015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ref="R1155:R1218" si="75">YEAR(O1155)</f>
        <v>2015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si="75"/>
        <v>2015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2014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2014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>
        <f t="shared" si="75"/>
        <v>2015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>
        <f t="shared" si="75"/>
        <v>2015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>
        <f t="shared" si="75"/>
        <v>2014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>
        <f t="shared" si="75"/>
        <v>2014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>
        <f t="shared" si="75"/>
        <v>2016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>
        <f t="shared" si="75"/>
        <v>2014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>
        <f t="shared" si="75"/>
        <v>2015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>
        <f t="shared" si="75"/>
        <v>2014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>
        <f t="shared" si="75"/>
        <v>2016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>
        <f t="shared" si="75"/>
        <v>2015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>
        <f t="shared" si="75"/>
        <v>2015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>
        <f t="shared" si="75"/>
        <v>2014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>
        <f t="shared" si="75"/>
        <v>2014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>
        <f t="shared" si="75"/>
        <v>2015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>
        <f t="shared" si="75"/>
        <v>2016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>
        <f t="shared" si="75"/>
        <v>2015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>
        <f t="shared" si="75"/>
        <v>2017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>
        <f t="shared" si="75"/>
        <v>2014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>
        <f t="shared" si="75"/>
        <v>2014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>
        <f t="shared" si="75"/>
        <v>2015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>
        <f t="shared" si="75"/>
        <v>2014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>
        <f t="shared" si="75"/>
        <v>2015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>
        <f t="shared" si="75"/>
        <v>2016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>
        <f t="shared" si="75"/>
        <v>2016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>
        <f t="shared" si="75"/>
        <v>2017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>
        <f t="shared" si="75"/>
        <v>2015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>
        <f t="shared" si="75"/>
        <v>2015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>
        <f t="shared" si="75"/>
        <v>2015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>
        <f t="shared" si="75"/>
        <v>2016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>
        <f t="shared" si="75"/>
        <v>2016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>
        <f t="shared" si="75"/>
        <v>2014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>
        <f t="shared" si="75"/>
        <v>2016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>
        <f t="shared" si="75"/>
        <v>2017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>
        <f t="shared" si="75"/>
        <v>2016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>
        <f t="shared" si="75"/>
        <v>2015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>
        <f t="shared" si="75"/>
        <v>2015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>
        <f t="shared" si="75"/>
        <v>2015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>
        <f t="shared" si="75"/>
        <v>2016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>
        <f t="shared" si="75"/>
        <v>2015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>
        <f t="shared" si="75"/>
        <v>2015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>
        <f t="shared" si="75"/>
        <v>2015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>
        <f t="shared" si="75"/>
        <v>2016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>
        <f t="shared" si="75"/>
        <v>2015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>
        <f t="shared" si="75"/>
        <v>2015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>
        <f t="shared" si="75"/>
        <v>2015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>
        <f t="shared" si="75"/>
        <v>2015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>
        <f t="shared" si="75"/>
        <v>2017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>
        <f t="shared" si="75"/>
        <v>2016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>
        <f t="shared" si="75"/>
        <v>2016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>
        <f t="shared" si="75"/>
        <v>2017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>
        <f t="shared" si="75"/>
        <v>2015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>
        <f t="shared" si="75"/>
        <v>2016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>
        <f t="shared" si="75"/>
        <v>2015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>
        <f t="shared" si="75"/>
        <v>2016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>
        <f t="shared" si="75"/>
        <v>2015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>
        <f t="shared" si="75"/>
        <v>2014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>
        <f t="shared" si="75"/>
        <v>2015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ref="R1219:R1282" si="79">YEAR(O1219)</f>
        <v>2016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si="79"/>
        <v>2015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2016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2015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2016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>
        <f t="shared" si="79"/>
        <v>2014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>
        <f t="shared" si="79"/>
        <v>2013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>
        <f t="shared" si="79"/>
        <v>2014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>
        <f t="shared" si="79"/>
        <v>2014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>
        <f t="shared" si="79"/>
        <v>2011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>
        <f t="shared" si="79"/>
        <v>2012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>
        <f t="shared" si="79"/>
        <v>2011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>
        <f t="shared" si="79"/>
        <v>2015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>
        <f t="shared" si="79"/>
        <v>2013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>
        <f t="shared" si="79"/>
        <v>2012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>
        <f t="shared" si="79"/>
        <v>2015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>
        <f t="shared" si="79"/>
        <v>2013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>
        <f t="shared" si="79"/>
        <v>2012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>
        <f t="shared" si="79"/>
        <v>2012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>
        <f t="shared" si="79"/>
        <v>2011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>
        <f t="shared" si="79"/>
        <v>2011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>
        <f t="shared" si="79"/>
        <v>2013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>
        <f t="shared" si="79"/>
        <v>2014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>
        <f t="shared" si="79"/>
        <v>2011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>
        <f t="shared" si="79"/>
        <v>2011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>
        <f t="shared" si="79"/>
        <v>2013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>
        <f t="shared" si="79"/>
        <v>2014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>
        <f t="shared" si="79"/>
        <v>2011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>
        <f t="shared" si="79"/>
        <v>2013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>
        <f t="shared" si="79"/>
        <v>2014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>
        <f t="shared" si="79"/>
        <v>2012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>
        <f t="shared" si="79"/>
        <v>2014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>
        <f t="shared" si="79"/>
        <v>2011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>
        <f t="shared" si="79"/>
        <v>2013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>
        <f t="shared" si="79"/>
        <v>2014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>
        <f t="shared" si="79"/>
        <v>2010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>
        <f t="shared" si="79"/>
        <v>2013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>
        <f t="shared" si="79"/>
        <v>2012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>
        <f t="shared" si="79"/>
        <v>2011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>
        <f t="shared" si="79"/>
        <v>2013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>
        <f t="shared" si="79"/>
        <v>2014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>
        <f t="shared" si="79"/>
        <v>2014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>
        <f t="shared" si="79"/>
        <v>2013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>
        <f t="shared" si="79"/>
        <v>2014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>
        <f t="shared" si="79"/>
        <v>2014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>
        <f t="shared" si="79"/>
        <v>2013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>
        <f t="shared" si="79"/>
        <v>2010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>
        <f t="shared" si="79"/>
        <v>2013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>
        <f t="shared" si="79"/>
        <v>2013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>
        <f t="shared" si="79"/>
        <v>2013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>
        <f t="shared" si="79"/>
        <v>2016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>
        <f t="shared" si="79"/>
        <v>2012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>
        <f t="shared" si="79"/>
        <v>2013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>
        <f t="shared" si="79"/>
        <v>2010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>
        <f t="shared" si="79"/>
        <v>2014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>
        <f t="shared" si="79"/>
        <v>2012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>
        <f t="shared" si="79"/>
        <v>2013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>
        <f t="shared" si="79"/>
        <v>2009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>
        <f t="shared" si="79"/>
        <v>2012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>
        <f t="shared" si="79"/>
        <v>2014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>
        <f t="shared" si="79"/>
        <v>2014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>
        <f t="shared" si="79"/>
        <v>2010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ref="R1283:R1346" si="83">YEAR(O1283)</f>
        <v>2013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si="83"/>
        <v>2013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>
        <f t="shared" si="83"/>
        <v>2016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>
        <f t="shared" si="83"/>
        <v>2015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>
        <f t="shared" si="83"/>
        <v>2015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>
        <f t="shared" si="83"/>
        <v>2016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>
        <f t="shared" si="83"/>
        <v>2016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>
        <f t="shared" si="83"/>
        <v>2015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>
        <f t="shared" si="83"/>
        <v>2015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>
        <f t="shared" si="83"/>
        <v>2015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>
        <f t="shared" si="83"/>
        <v>2015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>
        <f t="shared" si="83"/>
        <v>2015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>
        <f t="shared" si="83"/>
        <v>2015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>
        <f t="shared" si="83"/>
        <v>2016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>
        <f t="shared" si="83"/>
        <v>2016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>
        <f t="shared" si="83"/>
        <v>2016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>
        <f t="shared" si="83"/>
        <v>2015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>
        <f t="shared" si="83"/>
        <v>2016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>
        <f t="shared" si="83"/>
        <v>2015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>
        <f t="shared" si="83"/>
        <v>2016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>
        <f t="shared" si="83"/>
        <v>2016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>
        <f t="shared" si="83"/>
        <v>2017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>
        <f t="shared" si="83"/>
        <v>2016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>
        <f t="shared" si="83"/>
        <v>2014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>
        <f t="shared" si="83"/>
        <v>2016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>
        <f t="shared" si="83"/>
        <v>2016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>
        <f t="shared" si="83"/>
        <v>2015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>
        <f t="shared" si="83"/>
        <v>2016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>
        <f t="shared" si="83"/>
        <v>2016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>
        <f t="shared" si="83"/>
        <v>2015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>
        <f t="shared" si="83"/>
        <v>2016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>
        <f t="shared" si="83"/>
        <v>2016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>
        <f t="shared" si="83"/>
        <v>2015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>
        <f t="shared" si="83"/>
        <v>2016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>
        <f t="shared" si="83"/>
        <v>2016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>
        <f t="shared" si="83"/>
        <v>2014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>
        <f t="shared" si="83"/>
        <v>2014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>
        <f t="shared" si="83"/>
        <v>2016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>
        <f t="shared" si="83"/>
        <v>2016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>
        <f t="shared" si="83"/>
        <v>2015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>
        <f t="shared" si="83"/>
        <v>2016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>
        <f t="shared" si="83"/>
        <v>2016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>
        <f t="shared" si="83"/>
        <v>2016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>
        <f t="shared" si="83"/>
        <v>2014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>
        <f t="shared" si="83"/>
        <v>2015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>
        <f t="shared" si="83"/>
        <v>2016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>
        <f t="shared" si="83"/>
        <v>2014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>
        <f t="shared" si="83"/>
        <v>2016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>
        <f t="shared" si="83"/>
        <v>2016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>
        <f t="shared" si="83"/>
        <v>2016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>
        <f t="shared" si="83"/>
        <v>2014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>
        <f t="shared" si="83"/>
        <v>2016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>
        <f t="shared" si="83"/>
        <v>2015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>
        <f t="shared" si="83"/>
        <v>2014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>
        <f t="shared" si="83"/>
        <v>2017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>
        <f t="shared" si="83"/>
        <v>2015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>
        <f t="shared" si="83"/>
        <v>2014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>
        <f t="shared" si="83"/>
        <v>2014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>
        <f t="shared" si="83"/>
        <v>2016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>
        <f t="shared" si="83"/>
        <v>2015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>
        <f t="shared" si="83"/>
        <v>2016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>
        <f t="shared" si="83"/>
        <v>2016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ref="R1347:R1410" si="87">YEAR(O1347)</f>
        <v>2014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si="87"/>
        <v>2013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2015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2014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2015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2016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>
        <f t="shared" si="87"/>
        <v>2015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>
        <f t="shared" si="87"/>
        <v>2013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>
        <f t="shared" si="87"/>
        <v>2016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>
        <f t="shared" si="87"/>
        <v>2012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>
        <f t="shared" si="87"/>
        <v>2013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>
        <f t="shared" si="87"/>
        <v>2013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>
        <f t="shared" si="87"/>
        <v>2011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>
        <f t="shared" si="87"/>
        <v>2011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>
        <f t="shared" si="87"/>
        <v>2012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>
        <f t="shared" si="87"/>
        <v>2014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>
        <f t="shared" si="87"/>
        <v>2013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>
        <f t="shared" si="87"/>
        <v>2016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>
        <f t="shared" si="87"/>
        <v>2014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>
        <f t="shared" si="87"/>
        <v>2015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>
        <f t="shared" si="87"/>
        <v>2014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>
        <f t="shared" si="87"/>
        <v>2015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>
        <f t="shared" si="87"/>
        <v>2015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>
        <f t="shared" si="87"/>
        <v>2014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>
        <f t="shared" si="87"/>
        <v>2013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>
        <f t="shared" si="87"/>
        <v>2015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>
        <f t="shared" si="87"/>
        <v>2012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>
        <f t="shared" si="87"/>
        <v>2016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>
        <f t="shared" si="87"/>
        <v>2016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>
        <f t="shared" si="87"/>
        <v>2016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>
        <f t="shared" si="87"/>
        <v>2016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>
        <f t="shared" si="87"/>
        <v>2017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>
        <f t="shared" si="87"/>
        <v>2016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>
        <f t="shared" si="87"/>
        <v>2015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>
        <f t="shared" si="87"/>
        <v>2015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>
        <f t="shared" si="87"/>
        <v>2016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>
        <f t="shared" si="87"/>
        <v>2013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>
        <f t="shared" si="87"/>
        <v>2016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>
        <f t="shared" si="87"/>
        <v>2015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>
        <f t="shared" si="87"/>
        <v>2016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>
        <f t="shared" si="87"/>
        <v>2015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>
        <f t="shared" si="87"/>
        <v>2015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>
        <f t="shared" si="87"/>
        <v>2016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>
        <f t="shared" si="87"/>
        <v>2016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>
        <f t="shared" si="87"/>
        <v>2015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>
        <f t="shared" si="87"/>
        <v>2015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>
        <f t="shared" si="87"/>
        <v>2016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>
        <f t="shared" si="87"/>
        <v>2016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>
        <f t="shared" si="87"/>
        <v>2017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>
        <f t="shared" si="87"/>
        <v>2016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>
        <f t="shared" si="87"/>
        <v>2015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>
        <f t="shared" si="87"/>
        <v>2016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>
        <f t="shared" si="87"/>
        <v>2016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>
        <f t="shared" si="87"/>
        <v>2014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>
        <f t="shared" si="87"/>
        <v>2016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>
        <f t="shared" si="87"/>
        <v>2013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>
        <f t="shared" si="87"/>
        <v>2015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>
        <f t="shared" si="87"/>
        <v>2013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>
        <f t="shared" si="87"/>
        <v>2015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>
        <f t="shared" si="87"/>
        <v>2014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>
        <f t="shared" si="87"/>
        <v>2015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>
        <f t="shared" si="87"/>
        <v>2014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>
        <f t="shared" si="87"/>
        <v>2015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ref="R1411:R1474" si="91">YEAR(O1411)</f>
        <v>2014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si="91"/>
        <v>2016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2015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2014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2015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2016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2015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>
        <f t="shared" si="91"/>
        <v>2015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>
        <f t="shared" si="91"/>
        <v>2015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>
        <f t="shared" si="91"/>
        <v>2016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>
        <f t="shared" si="91"/>
        <v>2016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>
        <f t="shared" si="91"/>
        <v>2016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>
        <f t="shared" si="91"/>
        <v>2015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>
        <f t="shared" si="91"/>
        <v>2016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>
        <f t="shared" si="91"/>
        <v>2015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>
        <f t="shared" si="91"/>
        <v>2016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>
        <f t="shared" si="91"/>
        <v>2015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>
        <f t="shared" si="91"/>
        <v>2015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>
        <f t="shared" si="91"/>
        <v>2016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>
        <f t="shared" si="91"/>
        <v>2016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>
        <f t="shared" si="91"/>
        <v>2015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>
        <f t="shared" si="91"/>
        <v>2014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>
        <f t="shared" si="91"/>
        <v>2015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>
        <f t="shared" si="91"/>
        <v>2015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>
        <f t="shared" si="91"/>
        <v>2016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>
        <f t="shared" si="91"/>
        <v>2015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>
        <f t="shared" si="91"/>
        <v>2015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>
        <f t="shared" si="91"/>
        <v>2016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>
        <f t="shared" si="91"/>
        <v>2014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>
        <f t="shared" si="91"/>
        <v>2016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>
        <f t="shared" si="91"/>
        <v>2015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>
        <f t="shared" si="91"/>
        <v>2016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>
        <f t="shared" si="91"/>
        <v>2015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>
        <f t="shared" si="91"/>
        <v>2016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>
        <f t="shared" si="91"/>
        <v>2016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>
        <f t="shared" si="91"/>
        <v>2015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>
        <f t="shared" si="91"/>
        <v>2015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>
        <f t="shared" si="91"/>
        <v>2016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>
        <f t="shared" si="91"/>
        <v>2016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>
        <f t="shared" si="91"/>
        <v>2015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>
        <f t="shared" si="91"/>
        <v>2015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>
        <f t="shared" si="91"/>
        <v>2016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>
        <f t="shared" si="91"/>
        <v>2014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>
        <f t="shared" si="91"/>
        <v>2014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>
        <f t="shared" si="91"/>
        <v>2017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>
        <f t="shared" si="91"/>
        <v>2016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>
        <f t="shared" si="91"/>
        <v>2014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>
        <f t="shared" si="91"/>
        <v>2016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>
        <f t="shared" si="91"/>
        <v>2015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>
        <f t="shared" si="91"/>
        <v>2014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>
        <f t="shared" si="91"/>
        <v>2015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>
        <f t="shared" si="91"/>
        <v>2014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>
        <f t="shared" si="91"/>
        <v>2014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>
        <f t="shared" si="91"/>
        <v>2013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>
        <f t="shared" si="91"/>
        <v>2013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>
        <f t="shared" si="91"/>
        <v>2013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>
        <f t="shared" si="91"/>
        <v>2012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>
        <f t="shared" si="91"/>
        <v>2015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>
        <f t="shared" si="91"/>
        <v>2012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>
        <f t="shared" si="91"/>
        <v>2011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>
        <f t="shared" si="91"/>
        <v>2013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>
        <f t="shared" si="91"/>
        <v>2012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>
        <f t="shared" si="91"/>
        <v>2015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>
        <f t="shared" si="91"/>
        <v>2013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ref="R1475:R1538" si="95">YEAR(O1475)</f>
        <v>2012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si="95"/>
        <v>2013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2014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2011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2013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2014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>
        <f t="shared" si="95"/>
        <v>2013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>
        <f t="shared" si="95"/>
        <v>2013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>
        <f t="shared" si="95"/>
        <v>2012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>
        <f t="shared" si="95"/>
        <v>2016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>
        <f t="shared" si="95"/>
        <v>2012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>
        <f t="shared" si="95"/>
        <v>2015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>
        <f t="shared" si="95"/>
        <v>2015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>
        <f t="shared" si="95"/>
        <v>2016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>
        <f t="shared" si="95"/>
        <v>2013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>
        <f t="shared" si="95"/>
        <v>2012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>
        <f t="shared" si="95"/>
        <v>2013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>
        <f t="shared" si="95"/>
        <v>2014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>
        <f t="shared" si="95"/>
        <v>2011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>
        <f t="shared" si="95"/>
        <v>2013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>
        <f t="shared" si="95"/>
        <v>2015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>
        <f t="shared" si="95"/>
        <v>2011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>
        <f t="shared" si="95"/>
        <v>2014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>
        <f t="shared" si="95"/>
        <v>2013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>
        <f t="shared" si="95"/>
        <v>2014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>
        <f t="shared" si="95"/>
        <v>2016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>
        <f t="shared" si="95"/>
        <v>2013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>
        <f t="shared" si="95"/>
        <v>2015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>
        <f t="shared" si="95"/>
        <v>2016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>
        <f t="shared" si="95"/>
        <v>2016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>
        <f t="shared" si="95"/>
        <v>2014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>
        <f t="shared" si="95"/>
        <v>2016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>
        <f t="shared" si="95"/>
        <v>2014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>
        <f t="shared" si="95"/>
        <v>2010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>
        <f t="shared" si="95"/>
        <v>2014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>
        <f t="shared" si="95"/>
        <v>2017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>
        <f t="shared" si="95"/>
        <v>2014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>
        <f t="shared" si="95"/>
        <v>2015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>
        <f t="shared" si="95"/>
        <v>2017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>
        <f t="shared" si="95"/>
        <v>2014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>
        <f t="shared" si="95"/>
        <v>2015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>
        <f t="shared" si="95"/>
        <v>2016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>
        <f t="shared" si="95"/>
        <v>2016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>
        <f t="shared" si="95"/>
        <v>2014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>
        <f t="shared" si="95"/>
        <v>2014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>
        <f t="shared" si="95"/>
        <v>2014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>
        <f t="shared" si="95"/>
        <v>2014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>
        <f t="shared" si="95"/>
        <v>2016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>
        <f t="shared" si="95"/>
        <v>2014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>
        <f t="shared" si="95"/>
        <v>2014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>
        <f t="shared" si="95"/>
        <v>2017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>
        <f t="shared" si="95"/>
        <v>2016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>
        <f t="shared" si="95"/>
        <v>2015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>
        <f t="shared" si="95"/>
        <v>2017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>
        <f t="shared" si="95"/>
        <v>2017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>
        <f t="shared" si="95"/>
        <v>2015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>
        <f t="shared" si="95"/>
        <v>2015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>
        <f t="shared" si="95"/>
        <v>2014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>
        <f t="shared" si="95"/>
        <v>2016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>
        <f t="shared" si="95"/>
        <v>2016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>
        <f t="shared" si="95"/>
        <v>2015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>
        <f t="shared" si="95"/>
        <v>2016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>
        <f t="shared" si="95"/>
        <v>2015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ref="R1539:R1602" si="99">YEAR(O1539)</f>
        <v>2016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si="99"/>
        <v>2014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2016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2014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2015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2014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>
        <f t="shared" si="99"/>
        <v>2015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>
        <f t="shared" si="99"/>
        <v>2015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>
        <f t="shared" si="99"/>
        <v>2014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>
        <f t="shared" si="99"/>
        <v>2017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>
        <f t="shared" si="99"/>
        <v>2015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>
        <f t="shared" si="99"/>
        <v>2015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>
        <f t="shared" si="99"/>
        <v>2016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>
        <f t="shared" si="99"/>
        <v>2015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>
        <f t="shared" si="99"/>
        <v>2014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>
        <f t="shared" si="99"/>
        <v>2015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>
        <f t="shared" si="99"/>
        <v>2015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>
        <f t="shared" si="99"/>
        <v>2015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>
        <f t="shared" si="99"/>
        <v>2016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>
        <f t="shared" si="99"/>
        <v>2014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>
        <f t="shared" si="99"/>
        <v>2015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>
        <f t="shared" si="99"/>
        <v>2015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>
        <f t="shared" si="99"/>
        <v>2014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>
        <f t="shared" si="99"/>
        <v>2013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>
        <f t="shared" si="99"/>
        <v>2009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>
        <f t="shared" si="99"/>
        <v>2014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>
        <f t="shared" si="99"/>
        <v>2015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>
        <f t="shared" si="99"/>
        <v>2011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>
        <f t="shared" si="99"/>
        <v>2016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>
        <f t="shared" si="99"/>
        <v>2014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>
        <f t="shared" si="99"/>
        <v>2014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>
        <f t="shared" si="99"/>
        <v>2013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>
        <f t="shared" si="99"/>
        <v>2016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>
        <f t="shared" si="99"/>
        <v>2015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>
        <f t="shared" si="99"/>
        <v>2016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>
        <f t="shared" si="99"/>
        <v>2017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>
        <f t="shared" si="99"/>
        <v>2015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>
        <f t="shared" si="99"/>
        <v>2014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>
        <f t="shared" si="99"/>
        <v>2015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>
        <f t="shared" si="99"/>
        <v>2012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>
        <f t="shared" si="99"/>
        <v>2010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>
        <f t="shared" si="99"/>
        <v>2013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>
        <f t="shared" si="99"/>
        <v>2012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>
        <f t="shared" si="99"/>
        <v>2015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>
        <f t="shared" si="99"/>
        <v>2015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>
        <f t="shared" si="99"/>
        <v>2014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>
        <f t="shared" si="99"/>
        <v>2014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>
        <f t="shared" si="99"/>
        <v>2016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>
        <f t="shared" si="99"/>
        <v>2015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>
        <f t="shared" si="99"/>
        <v>2014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>
        <f t="shared" si="99"/>
        <v>2015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>
        <f t="shared" si="99"/>
        <v>2015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>
        <f t="shared" si="99"/>
        <v>2015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>
        <f t="shared" si="99"/>
        <v>2016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>
        <f t="shared" si="99"/>
        <v>2015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>
        <f t="shared" si="99"/>
        <v>2015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>
        <f t="shared" si="99"/>
        <v>2016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>
        <f t="shared" si="99"/>
        <v>2014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>
        <f t="shared" si="99"/>
        <v>2014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>
        <f t="shared" si="99"/>
        <v>2016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>
        <f t="shared" si="99"/>
        <v>2015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>
        <f t="shared" si="99"/>
        <v>2016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>
        <f t="shared" si="99"/>
        <v>2014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ref="R1603:R1666" si="103">YEAR(O1603)</f>
        <v>2011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si="103"/>
        <v>2011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2012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2011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2010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2012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>
        <f t="shared" si="103"/>
        <v>2013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>
        <f t="shared" si="103"/>
        <v>2011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>
        <f t="shared" si="103"/>
        <v>2012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>
        <f t="shared" si="103"/>
        <v>2013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>
        <f t="shared" si="103"/>
        <v>2012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>
        <f t="shared" si="103"/>
        <v>2012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>
        <f t="shared" si="103"/>
        <v>2014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>
        <f t="shared" si="103"/>
        <v>2011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>
        <f t="shared" si="103"/>
        <v>2012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>
        <f t="shared" si="103"/>
        <v>2013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>
        <f t="shared" si="103"/>
        <v>2013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>
        <f t="shared" si="103"/>
        <v>2014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>
        <f t="shared" si="103"/>
        <v>2013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>
        <f t="shared" si="103"/>
        <v>2012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>
        <f t="shared" si="103"/>
        <v>2014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>
        <f t="shared" si="103"/>
        <v>2013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>
        <f t="shared" si="103"/>
        <v>2012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>
        <f t="shared" si="103"/>
        <v>2012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>
        <f t="shared" si="103"/>
        <v>2013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>
        <f t="shared" si="103"/>
        <v>2012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>
        <f t="shared" si="103"/>
        <v>2014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>
        <f t="shared" si="103"/>
        <v>2014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>
        <f t="shared" si="103"/>
        <v>2012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>
        <f t="shared" si="103"/>
        <v>2012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>
        <f t="shared" si="103"/>
        <v>2011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>
        <f t="shared" si="103"/>
        <v>2011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>
        <f t="shared" si="103"/>
        <v>2011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>
        <f t="shared" si="103"/>
        <v>2016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>
        <f t="shared" si="103"/>
        <v>2011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>
        <f t="shared" si="103"/>
        <v>2009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>
        <f t="shared" si="103"/>
        <v>2013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>
        <f t="shared" si="103"/>
        <v>2012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>
        <f t="shared" si="103"/>
        <v>2010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>
        <f t="shared" si="103"/>
        <v>2014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>
        <f t="shared" si="103"/>
        <v>2011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>
        <f t="shared" si="103"/>
        <v>2012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>
        <f t="shared" si="103"/>
        <v>2012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>
        <f t="shared" si="103"/>
        <v>2013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>
        <f t="shared" si="103"/>
        <v>2014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>
        <f t="shared" si="103"/>
        <v>2012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>
        <f t="shared" si="103"/>
        <v>2011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>
        <f t="shared" si="103"/>
        <v>2014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>
        <f t="shared" si="103"/>
        <v>2013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>
        <f t="shared" si="103"/>
        <v>2011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>
        <f t="shared" si="103"/>
        <v>2013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>
        <f t="shared" si="103"/>
        <v>2011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>
        <f t="shared" si="103"/>
        <v>2012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>
        <f t="shared" si="103"/>
        <v>2012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>
        <f t="shared" si="103"/>
        <v>2012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>
        <f t="shared" si="103"/>
        <v>2012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>
        <f t="shared" si="103"/>
        <v>2012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>
        <f t="shared" si="103"/>
        <v>2013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>
        <f t="shared" si="103"/>
        <v>2016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>
        <f t="shared" si="103"/>
        <v>2015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>
        <f t="shared" si="103"/>
        <v>2011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>
        <f t="shared" si="103"/>
        <v>2015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>
        <f t="shared" si="103"/>
        <v>2012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ref="R1667:R1730" si="107">YEAR(O1667)</f>
        <v>2011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si="107"/>
        <v>2013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2011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2010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>
        <f t="shared" si="107"/>
        <v>2012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>
        <f t="shared" si="107"/>
        <v>2015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>
        <f t="shared" si="107"/>
        <v>2016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>
        <f t="shared" si="107"/>
        <v>2011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>
        <f t="shared" si="107"/>
        <v>2012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>
        <f t="shared" si="107"/>
        <v>2016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>
        <f t="shared" si="107"/>
        <v>2014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>
        <f t="shared" si="107"/>
        <v>2011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>
        <f t="shared" si="107"/>
        <v>2014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>
        <f t="shared" si="107"/>
        <v>2017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>
        <f t="shared" si="107"/>
        <v>2017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>
        <f t="shared" si="107"/>
        <v>2017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>
        <f t="shared" si="107"/>
        <v>2017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>
        <f t="shared" si="107"/>
        <v>2017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>
        <f t="shared" si="107"/>
        <v>2017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>
        <f t="shared" si="107"/>
        <v>2017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>
        <f t="shared" si="107"/>
        <v>2017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>
        <f t="shared" si="107"/>
        <v>2017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>
        <f t="shared" si="107"/>
        <v>2017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>
        <f t="shared" si="107"/>
        <v>2017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>
        <f t="shared" si="107"/>
        <v>2017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>
        <f t="shared" si="107"/>
        <v>2017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>
        <f t="shared" si="107"/>
        <v>2017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>
        <f t="shared" si="107"/>
        <v>2017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>
        <f t="shared" si="107"/>
        <v>2017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>
        <f t="shared" si="107"/>
        <v>2017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>
        <f t="shared" si="107"/>
        <v>2017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>
        <f t="shared" si="107"/>
        <v>2017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>
        <f t="shared" si="107"/>
        <v>2017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>
        <f t="shared" si="107"/>
        <v>2014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>
        <f t="shared" si="107"/>
        <v>2015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>
        <f t="shared" si="107"/>
        <v>2015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>
        <f t="shared" si="107"/>
        <v>2015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>
        <f t="shared" si="107"/>
        <v>2015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>
        <f t="shared" si="107"/>
        <v>2015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>
        <f t="shared" si="107"/>
        <v>2016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>
        <f t="shared" si="107"/>
        <v>2016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>
        <f t="shared" si="107"/>
        <v>2014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>
        <f t="shared" si="107"/>
        <v>2015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>
        <f t="shared" si="107"/>
        <v>2014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>
        <f t="shared" si="107"/>
        <v>2015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>
        <f t="shared" si="107"/>
        <v>2014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>
        <f t="shared" si="107"/>
        <v>2015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>
        <f t="shared" si="107"/>
        <v>2015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>
        <f t="shared" si="107"/>
        <v>2016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>
        <f t="shared" si="107"/>
        <v>2016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>
        <f t="shared" si="107"/>
        <v>2016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>
        <f t="shared" si="107"/>
        <v>2014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>
        <f t="shared" si="107"/>
        <v>2014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>
        <f t="shared" si="107"/>
        <v>2015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>
        <f t="shared" si="107"/>
        <v>2016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>
        <f t="shared" si="107"/>
        <v>2015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>
        <f t="shared" si="107"/>
        <v>2014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>
        <f t="shared" si="107"/>
        <v>2014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>
        <f t="shared" si="107"/>
        <v>2014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>
        <f t="shared" si="107"/>
        <v>2015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>
        <f t="shared" si="107"/>
        <v>2015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ref="R1731:R1794" si="111">YEAR(O1731)</f>
        <v>2016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si="111"/>
        <v>2015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2016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2016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>
        <f t="shared" si="111"/>
        <v>2015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>
        <f t="shared" si="111"/>
        <v>2015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>
        <f t="shared" si="111"/>
        <v>2014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>
        <f t="shared" si="111"/>
        <v>2016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>
        <f t="shared" si="111"/>
        <v>2015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>
        <f t="shared" si="111"/>
        <v>2015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>
        <f t="shared" si="111"/>
        <v>2016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>
        <f t="shared" si="111"/>
        <v>2016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>
        <f t="shared" si="111"/>
        <v>2015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>
        <f t="shared" si="111"/>
        <v>2016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>
        <f t="shared" si="111"/>
        <v>2016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>
        <f t="shared" si="111"/>
        <v>2015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>
        <f t="shared" si="111"/>
        <v>2015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>
        <f t="shared" si="111"/>
        <v>2017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>
        <f t="shared" si="111"/>
        <v>2016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>
        <f t="shared" si="111"/>
        <v>2015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>
        <f t="shared" si="111"/>
        <v>2016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>
        <f t="shared" si="111"/>
        <v>2016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>
        <f t="shared" si="111"/>
        <v>2015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>
        <f t="shared" si="111"/>
        <v>2015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>
        <f t="shared" si="111"/>
        <v>2016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>
        <f t="shared" si="111"/>
        <v>2016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>
        <f t="shared" si="111"/>
        <v>2016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>
        <f t="shared" si="111"/>
        <v>2015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>
        <f t="shared" si="111"/>
        <v>2016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>
        <f t="shared" si="111"/>
        <v>2015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>
        <f t="shared" si="111"/>
        <v>2016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>
        <f t="shared" si="111"/>
        <v>2016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>
        <f t="shared" si="111"/>
        <v>2014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>
        <f t="shared" si="111"/>
        <v>2014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>
        <f t="shared" si="111"/>
        <v>2014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>
        <f t="shared" si="111"/>
        <v>2014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>
        <f t="shared" si="111"/>
        <v>2014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>
        <f t="shared" si="111"/>
        <v>2014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>
        <f t="shared" si="111"/>
        <v>2014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>
        <f t="shared" si="111"/>
        <v>2014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>
        <f t="shared" si="111"/>
        <v>2014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>
        <f t="shared" si="111"/>
        <v>2014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>
        <f t="shared" si="111"/>
        <v>2014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>
        <f t="shared" si="111"/>
        <v>2014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>
        <f t="shared" si="111"/>
        <v>2014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>
        <f t="shared" si="111"/>
        <v>2015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>
        <f t="shared" si="111"/>
        <v>2015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>
        <f t="shared" si="111"/>
        <v>2016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>
        <f t="shared" si="111"/>
        <v>2016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>
        <f t="shared" si="111"/>
        <v>2016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>
        <f t="shared" si="111"/>
        <v>2016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>
        <f t="shared" si="111"/>
        <v>2015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>
        <f t="shared" si="111"/>
        <v>2014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>
        <f t="shared" si="111"/>
        <v>2014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>
        <f t="shared" si="111"/>
        <v>2014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>
        <f t="shared" si="111"/>
        <v>2015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>
        <f t="shared" si="111"/>
        <v>2014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>
        <f t="shared" si="111"/>
        <v>2014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>
        <f t="shared" si="111"/>
        <v>2015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>
        <f t="shared" si="111"/>
        <v>2014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>
        <f t="shared" si="111"/>
        <v>2015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ref="R1795:R1858" si="115">YEAR(O1795)</f>
        <v>2014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si="115"/>
        <v>2015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2016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2015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2014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>
        <f t="shared" si="115"/>
        <v>2016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>
        <f t="shared" si="115"/>
        <v>2015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>
        <f t="shared" si="115"/>
        <v>2015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>
        <f t="shared" si="115"/>
        <v>2015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>
        <f t="shared" si="115"/>
        <v>2015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>
        <f t="shared" si="115"/>
        <v>2015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>
        <f t="shared" si="115"/>
        <v>2014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>
        <f t="shared" si="115"/>
        <v>2014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>
        <f t="shared" si="115"/>
        <v>2017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>
        <f t="shared" si="115"/>
        <v>2015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>
        <f t="shared" si="115"/>
        <v>2014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>
        <f t="shared" si="115"/>
        <v>2014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>
        <f t="shared" si="115"/>
        <v>2016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>
        <f t="shared" si="115"/>
        <v>2014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>
        <f t="shared" si="115"/>
        <v>2015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>
        <f t="shared" si="115"/>
        <v>2015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>
        <f t="shared" si="115"/>
        <v>2016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>
        <f t="shared" si="115"/>
        <v>2016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>
        <f t="shared" si="115"/>
        <v>2015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>
        <f t="shared" si="115"/>
        <v>2014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>
        <f t="shared" si="115"/>
        <v>2015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>
        <f t="shared" si="115"/>
        <v>2012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>
        <f t="shared" si="115"/>
        <v>2013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>
        <f t="shared" si="115"/>
        <v>2012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>
        <f t="shared" si="115"/>
        <v>2013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>
        <f t="shared" si="115"/>
        <v>2013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>
        <f t="shared" si="115"/>
        <v>2014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>
        <f t="shared" si="115"/>
        <v>2011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>
        <f t="shared" si="115"/>
        <v>2014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>
        <f t="shared" si="115"/>
        <v>2010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>
        <f t="shared" si="115"/>
        <v>2014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>
        <f t="shared" si="115"/>
        <v>2012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>
        <f t="shared" si="115"/>
        <v>2011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>
        <f t="shared" si="115"/>
        <v>2013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>
        <f t="shared" si="115"/>
        <v>2014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>
        <f t="shared" si="115"/>
        <v>2016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>
        <f t="shared" si="115"/>
        <v>2013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>
        <f t="shared" si="115"/>
        <v>2012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>
        <f t="shared" si="115"/>
        <v>2011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>
        <f t="shared" si="115"/>
        <v>2016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>
        <f t="shared" si="115"/>
        <v>2013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>
        <f t="shared" si="115"/>
        <v>2014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>
        <f t="shared" si="115"/>
        <v>2015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>
        <f t="shared" si="115"/>
        <v>2011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>
        <f t="shared" si="115"/>
        <v>2011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>
        <f t="shared" si="115"/>
        <v>2016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>
        <f t="shared" si="115"/>
        <v>2012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>
        <f t="shared" si="115"/>
        <v>2015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>
        <f t="shared" si="115"/>
        <v>2011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>
        <f t="shared" si="115"/>
        <v>2012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>
        <f t="shared" si="115"/>
        <v>2014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>
        <f t="shared" si="115"/>
        <v>2014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>
        <f t="shared" si="115"/>
        <v>2015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>
        <f t="shared" si="115"/>
        <v>2012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>
        <f t="shared" si="115"/>
        <v>2013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>
        <f t="shared" si="115"/>
        <v>2013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>
        <f t="shared" si="115"/>
        <v>2014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ref="R1859:R1922" si="119">YEAR(O1859)</f>
        <v>2014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si="119"/>
        <v>2011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2017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2014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>
        <f t="shared" si="119"/>
        <v>2014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>
        <f t="shared" si="119"/>
        <v>2016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>
        <f t="shared" si="119"/>
        <v>2017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>
        <f t="shared" si="119"/>
        <v>2016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>
        <f t="shared" si="119"/>
        <v>2015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>
        <f t="shared" si="119"/>
        <v>2016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>
        <f t="shared" si="119"/>
        <v>2016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>
        <f t="shared" si="119"/>
        <v>2014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>
        <f t="shared" si="119"/>
        <v>2015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>
        <f t="shared" si="119"/>
        <v>2015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>
        <f t="shared" si="119"/>
        <v>2016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>
        <f t="shared" si="119"/>
        <v>2016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>
        <f t="shared" si="119"/>
        <v>2014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>
        <f t="shared" si="119"/>
        <v>2015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>
        <f t="shared" si="119"/>
        <v>2014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>
        <f t="shared" si="119"/>
        <v>2016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>
        <f t="shared" si="119"/>
        <v>2016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>
        <f t="shared" si="119"/>
        <v>2015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>
        <f t="shared" si="119"/>
        <v>2012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>
        <f t="shared" si="119"/>
        <v>2012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>
        <f t="shared" si="119"/>
        <v>2012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>
        <f t="shared" si="119"/>
        <v>2012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>
        <f t="shared" si="119"/>
        <v>2014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>
        <f t="shared" si="119"/>
        <v>2015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>
        <f t="shared" si="119"/>
        <v>2010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>
        <f t="shared" si="119"/>
        <v>2013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>
        <f t="shared" si="119"/>
        <v>2012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>
        <f t="shared" si="119"/>
        <v>2010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>
        <f t="shared" si="119"/>
        <v>2011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>
        <f t="shared" si="119"/>
        <v>2011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>
        <f t="shared" si="119"/>
        <v>2012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>
        <f t="shared" si="119"/>
        <v>2015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>
        <f t="shared" si="119"/>
        <v>2012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>
        <f t="shared" si="119"/>
        <v>2014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>
        <f t="shared" si="119"/>
        <v>2015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>
        <f t="shared" si="119"/>
        <v>2015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>
        <f t="shared" si="119"/>
        <v>2012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>
        <f t="shared" si="119"/>
        <v>2015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>
        <f t="shared" si="119"/>
        <v>2015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>
        <f t="shared" si="119"/>
        <v>2016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>
        <f t="shared" si="119"/>
        <v>2015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>
        <f t="shared" si="119"/>
        <v>2014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>
        <f t="shared" si="119"/>
        <v>2016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>
        <f t="shared" si="119"/>
        <v>2014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>
        <f t="shared" si="119"/>
        <v>2016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>
        <f t="shared" si="119"/>
        <v>2014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>
        <f t="shared" si="119"/>
        <v>2015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>
        <f t="shared" si="119"/>
        <v>2014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>
        <f t="shared" si="119"/>
        <v>2015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>
        <f t="shared" si="119"/>
        <v>2014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>
        <f t="shared" si="119"/>
        <v>2014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>
        <f t="shared" si="119"/>
        <v>2014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>
        <f t="shared" si="119"/>
        <v>2016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>
        <f t="shared" si="119"/>
        <v>2017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>
        <f t="shared" si="119"/>
        <v>2014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>
        <f t="shared" si="119"/>
        <v>2015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>
        <f t="shared" si="119"/>
        <v>2015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ref="R1923:R1986" si="123">YEAR(O1923)</f>
        <v>2012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si="123"/>
        <v>2013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2011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2013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2010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2012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>
        <f t="shared" si="123"/>
        <v>2013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>
        <f t="shared" si="123"/>
        <v>2011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>
        <f t="shared" si="123"/>
        <v>2013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>
        <f t="shared" si="123"/>
        <v>2012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>
        <f t="shared" si="123"/>
        <v>2012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>
        <f t="shared" si="123"/>
        <v>2014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>
        <f t="shared" si="123"/>
        <v>2011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>
        <f t="shared" si="123"/>
        <v>2014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>
        <f t="shared" si="123"/>
        <v>2011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>
        <f t="shared" si="123"/>
        <v>2012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>
        <f t="shared" si="123"/>
        <v>2013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>
        <f t="shared" si="123"/>
        <v>2013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>
        <f t="shared" si="123"/>
        <v>2011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>
        <f t="shared" si="123"/>
        <v>2014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>
        <f t="shared" si="123"/>
        <v>2011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>
        <f t="shared" si="123"/>
        <v>2016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>
        <f t="shared" si="123"/>
        <v>2014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>
        <f t="shared" si="123"/>
        <v>2015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>
        <f t="shared" si="123"/>
        <v>2014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>
        <f t="shared" si="123"/>
        <v>2009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>
        <f t="shared" si="123"/>
        <v>2016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>
        <f t="shared" si="123"/>
        <v>2014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>
        <f t="shared" si="123"/>
        <v>2011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>
        <f t="shared" si="123"/>
        <v>2016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>
        <f t="shared" si="123"/>
        <v>2013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>
        <f t="shared" si="123"/>
        <v>2012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>
        <f t="shared" si="123"/>
        <v>2016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>
        <f t="shared" si="123"/>
        <v>2012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>
        <f t="shared" si="123"/>
        <v>2015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>
        <f t="shared" si="123"/>
        <v>2012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>
        <f t="shared" si="123"/>
        <v>2013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>
        <f t="shared" si="123"/>
        <v>2014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>
        <f t="shared" si="123"/>
        <v>2014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>
        <f t="shared" si="123"/>
        <v>2012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>
        <f t="shared" si="123"/>
        <v>2014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>
        <f t="shared" si="123"/>
        <v>2014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>
        <f t="shared" si="123"/>
        <v>2016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>
        <f t="shared" si="123"/>
        <v>2011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>
        <f t="shared" si="123"/>
        <v>2014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>
        <f t="shared" si="123"/>
        <v>2014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>
        <f t="shared" si="123"/>
        <v>2016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>
        <f t="shared" si="123"/>
        <v>2016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>
        <f t="shared" si="123"/>
        <v>2013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>
        <f t="shared" si="123"/>
        <v>2013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>
        <f t="shared" si="123"/>
        <v>2012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>
        <f t="shared" si="123"/>
        <v>2016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>
        <f t="shared" si="123"/>
        <v>2013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>
        <f t="shared" si="123"/>
        <v>2013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>
        <f t="shared" si="123"/>
        <v>2013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>
        <f t="shared" si="123"/>
        <v>2015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>
        <f t="shared" si="123"/>
        <v>2012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>
        <f t="shared" si="123"/>
        <v>2015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>
        <f t="shared" si="123"/>
        <v>2016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>
        <f t="shared" si="123"/>
        <v>2014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>
        <f t="shared" si="123"/>
        <v>2016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>
        <f t="shared" si="123"/>
        <v>2016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>
        <f t="shared" si="123"/>
        <v>2014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ref="R1987:R2050" si="127">YEAR(O1987)</f>
        <v>2016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si="127"/>
        <v>2016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2015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2016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2015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>
        <f t="shared" si="127"/>
        <v>2015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>
        <f t="shared" si="127"/>
        <v>2015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>
        <f t="shared" si="127"/>
        <v>2016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>
        <f t="shared" si="127"/>
        <v>2015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>
        <f t="shared" si="127"/>
        <v>2014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>
        <f t="shared" si="127"/>
        <v>2014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>
        <f t="shared" si="127"/>
        <v>2014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>
        <f t="shared" si="127"/>
        <v>2014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>
        <f t="shared" si="127"/>
        <v>2015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>
        <f t="shared" si="127"/>
        <v>2015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>
        <f t="shared" si="127"/>
        <v>2016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>
        <f t="shared" si="127"/>
        <v>2010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>
        <f t="shared" si="127"/>
        <v>2014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>
        <f t="shared" si="127"/>
        <v>2013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>
        <f t="shared" si="127"/>
        <v>2014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>
        <f t="shared" si="127"/>
        <v>2010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>
        <f t="shared" si="127"/>
        <v>2011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>
        <f t="shared" si="127"/>
        <v>2016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>
        <f t="shared" si="127"/>
        <v>2016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>
        <f t="shared" si="127"/>
        <v>2015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>
        <f t="shared" si="127"/>
        <v>2015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>
        <f t="shared" si="127"/>
        <v>2016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>
        <f t="shared" si="127"/>
        <v>2013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>
        <f t="shared" si="127"/>
        <v>2011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>
        <f t="shared" si="127"/>
        <v>2013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>
        <f t="shared" si="127"/>
        <v>2012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>
        <f t="shared" si="127"/>
        <v>2015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>
        <f t="shared" si="127"/>
        <v>2016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>
        <f t="shared" si="127"/>
        <v>2014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>
        <f t="shared" si="127"/>
        <v>2014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>
        <f t="shared" si="127"/>
        <v>2016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>
        <f t="shared" si="127"/>
        <v>2015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>
        <f t="shared" si="127"/>
        <v>2012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>
        <f t="shared" si="127"/>
        <v>2015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>
        <f t="shared" si="127"/>
        <v>2014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>
        <f t="shared" si="127"/>
        <v>2015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>
        <f t="shared" si="127"/>
        <v>2010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>
        <f t="shared" si="127"/>
        <v>2014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>
        <f t="shared" si="127"/>
        <v>2012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>
        <f t="shared" si="127"/>
        <v>2014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>
        <f t="shared" si="127"/>
        <v>2016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>
        <f t="shared" si="127"/>
        <v>2014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>
        <f t="shared" si="127"/>
        <v>2015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>
        <f t="shared" si="127"/>
        <v>2015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>
        <f t="shared" si="127"/>
        <v>2014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>
        <f t="shared" si="127"/>
        <v>2013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>
        <f t="shared" si="127"/>
        <v>2013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>
        <f t="shared" si="127"/>
        <v>2016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>
        <f t="shared" si="127"/>
        <v>2013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>
        <f t="shared" si="127"/>
        <v>2016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>
        <f t="shared" si="127"/>
        <v>2015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>
        <f t="shared" si="127"/>
        <v>2016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>
        <f t="shared" si="127"/>
        <v>2015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>
        <f t="shared" si="127"/>
        <v>2012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>
        <f t="shared" si="127"/>
        <v>2013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>
        <f t="shared" si="127"/>
        <v>2015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>
        <f t="shared" si="127"/>
        <v>2013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ref="R2051:R2114" si="131">YEAR(O2051)</f>
        <v>2013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si="131"/>
        <v>2015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2013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2016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2015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2014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>
        <f t="shared" si="131"/>
        <v>2013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>
        <f t="shared" si="131"/>
        <v>2016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>
        <f t="shared" si="131"/>
        <v>2015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>
        <f t="shared" si="131"/>
        <v>2015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>
        <f t="shared" si="131"/>
        <v>2014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>
        <f t="shared" si="131"/>
        <v>2016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>
        <f t="shared" si="131"/>
        <v>2016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>
        <f t="shared" si="131"/>
        <v>2016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>
        <f t="shared" si="131"/>
        <v>2013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>
        <f t="shared" si="131"/>
        <v>2013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>
        <f t="shared" si="131"/>
        <v>2014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>
        <f t="shared" si="131"/>
        <v>2015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>
        <f t="shared" si="131"/>
        <v>2016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>
        <f t="shared" si="131"/>
        <v>2015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>
        <f t="shared" si="131"/>
        <v>2016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>
        <f t="shared" si="131"/>
        <v>2016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>
        <f t="shared" si="131"/>
        <v>2016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>
        <f t="shared" si="131"/>
        <v>2015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>
        <f t="shared" si="131"/>
        <v>2016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>
        <f t="shared" si="131"/>
        <v>2013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>
        <f t="shared" si="131"/>
        <v>2014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>
        <f t="shared" si="131"/>
        <v>2015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>
        <f t="shared" si="131"/>
        <v>2016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>
        <f t="shared" si="131"/>
        <v>2015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>
        <f t="shared" si="131"/>
        <v>2015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>
        <f t="shared" si="131"/>
        <v>2012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>
        <f t="shared" si="131"/>
        <v>2011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>
        <f t="shared" si="131"/>
        <v>2012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>
        <f t="shared" si="131"/>
        <v>2014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>
        <f t="shared" si="131"/>
        <v>2012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>
        <f t="shared" si="131"/>
        <v>2011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>
        <f t="shared" si="131"/>
        <v>2011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>
        <f t="shared" si="131"/>
        <v>2010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>
        <f t="shared" si="131"/>
        <v>2013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>
        <f t="shared" si="131"/>
        <v>2013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>
        <f t="shared" si="131"/>
        <v>2011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>
        <f t="shared" si="131"/>
        <v>2011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>
        <f t="shared" si="131"/>
        <v>2012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>
        <f t="shared" si="131"/>
        <v>2012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>
        <f t="shared" si="131"/>
        <v>2011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>
        <f t="shared" si="131"/>
        <v>2012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>
        <f t="shared" si="131"/>
        <v>2011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>
        <f t="shared" si="131"/>
        <v>2012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>
        <f t="shared" si="131"/>
        <v>2015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>
        <f t="shared" si="131"/>
        <v>2012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>
        <f t="shared" si="131"/>
        <v>2011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>
        <f t="shared" si="131"/>
        <v>2011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>
        <f t="shared" si="131"/>
        <v>2012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>
        <f t="shared" si="131"/>
        <v>2013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>
        <f t="shared" si="131"/>
        <v>2014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>
        <f t="shared" si="131"/>
        <v>2012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>
        <f t="shared" si="131"/>
        <v>2014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>
        <f t="shared" si="131"/>
        <v>2012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>
        <f t="shared" si="131"/>
        <v>2015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>
        <f t="shared" si="131"/>
        <v>2014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>
        <f t="shared" si="131"/>
        <v>2011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>
        <f t="shared" si="131"/>
        <v>2013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ref="R2115:R2178" si="135">YEAR(O2115)</f>
        <v>2014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si="135"/>
        <v>2010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2011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2012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2015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2011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2012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>
        <f t="shared" si="135"/>
        <v>2013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>
        <f t="shared" si="135"/>
        <v>2016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>
        <f t="shared" si="135"/>
        <v>2016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>
        <f t="shared" si="135"/>
        <v>2010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>
        <f t="shared" si="135"/>
        <v>2010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>
        <f t="shared" si="135"/>
        <v>2015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>
        <f t="shared" si="135"/>
        <v>2014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>
        <f t="shared" si="135"/>
        <v>2015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>
        <f t="shared" si="135"/>
        <v>2014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>
        <f t="shared" si="135"/>
        <v>2016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>
        <f t="shared" si="135"/>
        <v>2014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>
        <f t="shared" si="135"/>
        <v>2015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>
        <f t="shared" si="135"/>
        <v>2014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>
        <f t="shared" si="135"/>
        <v>2011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>
        <f t="shared" si="135"/>
        <v>2013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>
        <f t="shared" si="135"/>
        <v>2012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>
        <f t="shared" si="135"/>
        <v>2013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>
        <f t="shared" si="135"/>
        <v>2014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>
        <f t="shared" si="135"/>
        <v>2013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>
        <f t="shared" si="135"/>
        <v>2016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>
        <f t="shared" si="135"/>
        <v>2012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>
        <f t="shared" si="135"/>
        <v>2014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>
        <f t="shared" si="135"/>
        <v>2015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>
        <f t="shared" si="135"/>
        <v>2010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>
        <f t="shared" si="135"/>
        <v>2013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>
        <f t="shared" si="135"/>
        <v>2013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>
        <f t="shared" si="135"/>
        <v>2016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>
        <f t="shared" si="135"/>
        <v>2014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>
        <f t="shared" si="135"/>
        <v>2015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>
        <f t="shared" si="135"/>
        <v>2010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>
        <f t="shared" si="135"/>
        <v>2016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>
        <f t="shared" si="135"/>
        <v>2016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>
        <f t="shared" si="135"/>
        <v>2014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>
        <f t="shared" si="135"/>
        <v>2014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>
        <f t="shared" si="135"/>
        <v>2014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>
        <f t="shared" si="135"/>
        <v>2016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>
        <f t="shared" si="135"/>
        <v>2013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>
        <f t="shared" si="135"/>
        <v>2016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>
        <f t="shared" si="135"/>
        <v>2012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>
        <f t="shared" si="135"/>
        <v>2011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>
        <f t="shared" si="135"/>
        <v>2012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>
        <f t="shared" si="135"/>
        <v>2015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>
        <f t="shared" si="135"/>
        <v>2014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>
        <f t="shared" si="135"/>
        <v>2015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>
        <f t="shared" si="135"/>
        <v>2016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>
        <f t="shared" si="135"/>
        <v>2016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>
        <f t="shared" si="135"/>
        <v>2014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>
        <f t="shared" si="135"/>
        <v>2012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>
        <f t="shared" si="135"/>
        <v>2017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>
        <f t="shared" si="135"/>
        <v>2017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>
        <f t="shared" si="135"/>
        <v>2015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>
        <f t="shared" si="135"/>
        <v>2015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>
        <f t="shared" si="135"/>
        <v>2015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>
        <f t="shared" si="135"/>
        <v>2013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>
        <f t="shared" si="135"/>
        <v>2016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>
        <f t="shared" si="135"/>
        <v>2016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>
        <f t="shared" si="135"/>
        <v>2015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ref="R2179:R2242" si="139">YEAR(O2179)</f>
        <v>2016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si="139"/>
        <v>2016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2015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2017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2014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2017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>
        <f t="shared" si="139"/>
        <v>2016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>
        <f t="shared" si="139"/>
        <v>2013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>
        <f t="shared" si="139"/>
        <v>2016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>
        <f t="shared" si="139"/>
        <v>2015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>
        <f t="shared" si="139"/>
        <v>2016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>
        <f t="shared" si="139"/>
        <v>2016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>
        <f t="shared" si="139"/>
        <v>2016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>
        <f t="shared" si="139"/>
        <v>2017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>
        <f t="shared" si="139"/>
        <v>2016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>
        <f t="shared" si="139"/>
        <v>2016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>
        <f t="shared" si="139"/>
        <v>2016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>
        <f t="shared" si="139"/>
        <v>2015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>
        <f t="shared" si="139"/>
        <v>2016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>
        <f t="shared" si="139"/>
        <v>2015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>
        <f t="shared" si="139"/>
        <v>2015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>
        <f t="shared" si="139"/>
        <v>2015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>
        <f t="shared" si="139"/>
        <v>2015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>
        <f t="shared" si="139"/>
        <v>2013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>
        <f t="shared" si="139"/>
        <v>2012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>
        <f t="shared" si="139"/>
        <v>2015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>
        <f t="shared" si="139"/>
        <v>2013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>
        <f t="shared" si="139"/>
        <v>2012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>
        <f t="shared" si="139"/>
        <v>2012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>
        <f t="shared" si="139"/>
        <v>2013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>
        <f t="shared" si="139"/>
        <v>2012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>
        <f t="shared" si="139"/>
        <v>2014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>
        <f t="shared" si="139"/>
        <v>2012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>
        <f t="shared" si="139"/>
        <v>2014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>
        <f t="shared" si="139"/>
        <v>2013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>
        <f t="shared" si="139"/>
        <v>2015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>
        <f t="shared" si="139"/>
        <v>2014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>
        <f t="shared" si="139"/>
        <v>2012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>
        <f t="shared" si="139"/>
        <v>2015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>
        <f t="shared" si="139"/>
        <v>2015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>
        <f t="shared" si="139"/>
        <v>2012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>
        <f t="shared" si="139"/>
        <v>2015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>
        <f t="shared" si="139"/>
        <v>2013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>
        <f t="shared" si="139"/>
        <v>2016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>
        <f t="shared" si="139"/>
        <v>2011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>
        <f t="shared" si="139"/>
        <v>2015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>
        <f t="shared" si="139"/>
        <v>2016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>
        <f t="shared" si="139"/>
        <v>2014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>
        <f t="shared" si="139"/>
        <v>2016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>
        <f t="shared" si="139"/>
        <v>2013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>
        <f t="shared" si="139"/>
        <v>2015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>
        <f t="shared" si="139"/>
        <v>2013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>
        <f t="shared" si="139"/>
        <v>2014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>
        <f t="shared" si="139"/>
        <v>2013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>
        <f t="shared" si="139"/>
        <v>2014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>
        <f t="shared" si="139"/>
        <v>2015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>
        <f t="shared" si="139"/>
        <v>2016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>
        <f t="shared" si="139"/>
        <v>2015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>
        <f t="shared" si="139"/>
        <v>2016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>
        <f t="shared" si="139"/>
        <v>2014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>
        <f t="shared" si="139"/>
        <v>2017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>
        <f t="shared" si="139"/>
        <v>2013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>
        <f t="shared" si="139"/>
        <v>2016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ref="R2243:R2306" si="143">YEAR(O2243)</f>
        <v>2017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si="143"/>
        <v>2013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2017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2016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2014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2015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>
        <f t="shared" si="143"/>
        <v>2016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>
        <f t="shared" si="143"/>
        <v>2013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>
        <f t="shared" si="143"/>
        <v>2016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>
        <f t="shared" si="143"/>
        <v>2014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>
        <f t="shared" si="143"/>
        <v>2016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>
        <f t="shared" si="143"/>
        <v>2015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>
        <f t="shared" si="143"/>
        <v>2017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>
        <f t="shared" si="143"/>
        <v>2016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>
        <f t="shared" si="143"/>
        <v>2016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>
        <f t="shared" si="143"/>
        <v>2016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>
        <f t="shared" si="143"/>
        <v>2015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>
        <f t="shared" si="143"/>
        <v>2016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>
        <f t="shared" si="143"/>
        <v>2014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>
        <f t="shared" si="143"/>
        <v>2017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>
        <f t="shared" si="143"/>
        <v>2014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>
        <f t="shared" si="143"/>
        <v>2015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>
        <f t="shared" si="143"/>
        <v>2016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>
        <f t="shared" si="143"/>
        <v>2016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>
        <f t="shared" si="143"/>
        <v>2016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>
        <f t="shared" si="143"/>
        <v>2014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>
        <f t="shared" si="143"/>
        <v>2017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>
        <f t="shared" si="143"/>
        <v>2017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>
        <f t="shared" si="143"/>
        <v>2016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>
        <f t="shared" si="143"/>
        <v>2016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>
        <f t="shared" si="143"/>
        <v>2015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>
        <f t="shared" si="143"/>
        <v>2017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>
        <f t="shared" si="143"/>
        <v>2014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>
        <f t="shared" si="143"/>
        <v>2014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>
        <f t="shared" si="143"/>
        <v>2013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>
        <f t="shared" si="143"/>
        <v>2012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>
        <f t="shared" si="143"/>
        <v>2015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>
        <f t="shared" si="143"/>
        <v>2015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>
        <f t="shared" si="143"/>
        <v>2015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>
        <f t="shared" si="143"/>
        <v>2011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>
        <f t="shared" si="143"/>
        <v>2015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>
        <f t="shared" si="143"/>
        <v>2012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>
        <f t="shared" si="143"/>
        <v>2011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>
        <f t="shared" si="143"/>
        <v>2012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>
        <f t="shared" si="143"/>
        <v>2013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>
        <f t="shared" si="143"/>
        <v>2014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>
        <f t="shared" si="143"/>
        <v>2012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>
        <f t="shared" si="143"/>
        <v>2013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>
        <f t="shared" si="143"/>
        <v>2009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>
        <f t="shared" si="143"/>
        <v>2012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>
        <f t="shared" si="143"/>
        <v>2012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>
        <f t="shared" si="143"/>
        <v>2012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>
        <f t="shared" si="143"/>
        <v>2012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>
        <f t="shared" si="143"/>
        <v>2012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>
        <f t="shared" si="143"/>
        <v>2012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>
        <f t="shared" si="143"/>
        <v>2012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>
        <f t="shared" si="143"/>
        <v>2014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>
        <f t="shared" si="143"/>
        <v>2011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>
        <f t="shared" si="143"/>
        <v>2012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>
        <f t="shared" si="143"/>
        <v>2013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>
        <f t="shared" si="143"/>
        <v>2013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>
        <f t="shared" si="143"/>
        <v>2011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>
        <f t="shared" si="143"/>
        <v>2010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ref="R2307:R2370" si="147">YEAR(O2307)</f>
        <v>2014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si="147"/>
        <v>2012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2014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2013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2014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>
        <f t="shared" si="147"/>
        <v>2014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>
        <f t="shared" si="147"/>
        <v>2012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>
        <f t="shared" si="147"/>
        <v>2012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>
        <f t="shared" si="147"/>
        <v>2012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>
        <f t="shared" si="147"/>
        <v>2009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>
        <f t="shared" si="147"/>
        <v>2010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>
        <f t="shared" si="147"/>
        <v>2009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>
        <f t="shared" si="147"/>
        <v>2013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>
        <f t="shared" si="147"/>
        <v>2014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>
        <f t="shared" si="147"/>
        <v>2017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>
        <f t="shared" si="147"/>
        <v>2017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>
        <f t="shared" si="147"/>
        <v>2017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>
        <f t="shared" si="147"/>
        <v>2017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>
        <f t="shared" si="147"/>
        <v>2017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>
        <f t="shared" si="147"/>
        <v>2017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>
        <f t="shared" si="147"/>
        <v>2014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>
        <f t="shared" si="147"/>
        <v>2015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>
        <f t="shared" si="147"/>
        <v>2014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>
        <f t="shared" si="147"/>
        <v>2015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>
        <f t="shared" si="147"/>
        <v>2014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>
        <f t="shared" si="147"/>
        <v>2015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>
        <f t="shared" si="147"/>
        <v>2014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>
        <f t="shared" si="147"/>
        <v>2014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>
        <f t="shared" si="147"/>
        <v>2014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>
        <f t="shared" si="147"/>
        <v>2014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>
        <f t="shared" si="147"/>
        <v>2014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>
        <f t="shared" si="147"/>
        <v>2014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>
        <f t="shared" si="147"/>
        <v>2016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>
        <f t="shared" si="147"/>
        <v>2016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>
        <f t="shared" si="147"/>
        <v>2015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>
        <f t="shared" si="147"/>
        <v>2014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>
        <f t="shared" si="147"/>
        <v>2015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>
        <f t="shared" si="147"/>
        <v>2016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>
        <f t="shared" si="147"/>
        <v>2015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>
        <f t="shared" si="147"/>
        <v>2016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>
        <f t="shared" si="147"/>
        <v>2016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>
        <f t="shared" si="147"/>
        <v>2015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>
        <f t="shared" si="147"/>
        <v>2015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>
        <f t="shared" si="147"/>
        <v>2016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>
        <f t="shared" si="147"/>
        <v>2015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>
        <f t="shared" si="147"/>
        <v>2015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>
        <f t="shared" si="147"/>
        <v>2015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>
        <f t="shared" si="147"/>
        <v>2014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>
        <f t="shared" si="147"/>
        <v>2015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>
        <f t="shared" si="147"/>
        <v>2015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>
        <f t="shared" si="147"/>
        <v>2015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>
        <f t="shared" si="147"/>
        <v>2014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>
        <f t="shared" si="147"/>
        <v>2015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>
        <f t="shared" si="147"/>
        <v>2016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>
        <f t="shared" si="147"/>
        <v>2016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>
        <f t="shared" si="147"/>
        <v>2014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>
        <f t="shared" si="147"/>
        <v>2015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>
        <f t="shared" si="147"/>
        <v>2015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>
        <f t="shared" si="147"/>
        <v>2015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>
        <f t="shared" si="147"/>
        <v>2015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>
        <f t="shared" si="147"/>
        <v>2016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>
        <f t="shared" si="147"/>
        <v>2015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ref="R2371:R2434" si="151">YEAR(O2371)</f>
        <v>2016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si="151"/>
        <v>2014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2015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2016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>
        <f t="shared" si="151"/>
        <v>2015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>
        <f t="shared" si="151"/>
        <v>2016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>
        <f t="shared" si="151"/>
        <v>2015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>
        <f t="shared" si="151"/>
        <v>2015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>
        <f t="shared" si="151"/>
        <v>2015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>
        <f t="shared" si="151"/>
        <v>2015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>
        <f t="shared" si="151"/>
        <v>2015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>
        <f t="shared" si="151"/>
        <v>2015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>
        <f t="shared" si="151"/>
        <v>2014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>
        <f t="shared" si="151"/>
        <v>2015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>
        <f t="shared" si="151"/>
        <v>2014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>
        <f t="shared" si="151"/>
        <v>2016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>
        <f t="shared" si="151"/>
        <v>2014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>
        <f t="shared" si="151"/>
        <v>2015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>
        <f t="shared" si="151"/>
        <v>2014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>
        <f t="shared" si="151"/>
        <v>2015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>
        <f t="shared" si="151"/>
        <v>2015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>
        <f t="shared" si="151"/>
        <v>2015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>
        <f t="shared" si="151"/>
        <v>2015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>
        <f t="shared" si="151"/>
        <v>2016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>
        <f t="shared" si="151"/>
        <v>2015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>
        <f t="shared" si="151"/>
        <v>2014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>
        <f t="shared" si="151"/>
        <v>2015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>
        <f t="shared" si="151"/>
        <v>2014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>
        <f t="shared" si="151"/>
        <v>2016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>
        <f t="shared" si="151"/>
        <v>2016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>
        <f t="shared" si="151"/>
        <v>2015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>
        <f t="shared" si="151"/>
        <v>2016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>
        <f t="shared" si="151"/>
        <v>2015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>
        <f t="shared" si="151"/>
        <v>2016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>
        <f t="shared" si="151"/>
        <v>2014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>
        <f t="shared" si="151"/>
        <v>2015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>
        <f t="shared" si="151"/>
        <v>2014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>
        <f t="shared" si="151"/>
        <v>2015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>
        <f t="shared" si="151"/>
        <v>2015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>
        <f t="shared" si="151"/>
        <v>2015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>
        <f t="shared" si="151"/>
        <v>2016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>
        <f t="shared" si="151"/>
        <v>2014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>
        <f t="shared" si="151"/>
        <v>2015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>
        <f t="shared" si="151"/>
        <v>2016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>
        <f t="shared" si="151"/>
        <v>2015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>
        <f t="shared" si="151"/>
        <v>2014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>
        <f t="shared" si="151"/>
        <v>2015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>
        <f t="shared" si="151"/>
        <v>2014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>
        <f t="shared" si="151"/>
        <v>2014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>
        <f t="shared" si="151"/>
        <v>2015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>
        <f t="shared" si="151"/>
        <v>2015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>
        <f t="shared" si="151"/>
        <v>2014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>
        <f t="shared" si="151"/>
        <v>2014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>
        <f t="shared" si="151"/>
        <v>2016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>
        <f t="shared" si="151"/>
        <v>2015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>
        <f t="shared" si="151"/>
        <v>2016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>
        <f t="shared" si="151"/>
        <v>2015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>
        <f t="shared" si="151"/>
        <v>2016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>
        <f t="shared" si="151"/>
        <v>2016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>
        <f t="shared" si="151"/>
        <v>2016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>
        <f t="shared" si="151"/>
        <v>2015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ref="R2435:R2498" si="155">YEAR(O2435)</f>
        <v>2016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si="155"/>
        <v>2015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>
        <f t="shared" si="155"/>
        <v>2016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>
        <f t="shared" si="155"/>
        <v>2015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>
        <f t="shared" si="155"/>
        <v>2015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>
        <f t="shared" si="155"/>
        <v>2014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>
        <f t="shared" si="155"/>
        <v>2016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>
        <f t="shared" si="155"/>
        <v>2015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>
        <f t="shared" si="155"/>
        <v>2016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>
        <f t="shared" si="155"/>
        <v>2016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>
        <f t="shared" si="155"/>
        <v>2016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>
        <f t="shared" si="155"/>
        <v>2014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>
        <f t="shared" si="155"/>
        <v>2014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>
        <f t="shared" si="155"/>
        <v>2017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>
        <f t="shared" si="155"/>
        <v>2015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>
        <f t="shared" si="155"/>
        <v>2017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>
        <f t="shared" si="155"/>
        <v>2017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>
        <f t="shared" si="155"/>
        <v>2016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>
        <f t="shared" si="155"/>
        <v>2017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>
        <f t="shared" si="155"/>
        <v>2016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>
        <f t="shared" si="155"/>
        <v>2016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>
        <f t="shared" si="155"/>
        <v>2016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>
        <f t="shared" si="155"/>
        <v>2016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>
        <f t="shared" si="155"/>
        <v>2011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>
        <f t="shared" si="155"/>
        <v>2012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>
        <f t="shared" si="155"/>
        <v>2013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>
        <f t="shared" si="155"/>
        <v>2015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>
        <f t="shared" si="155"/>
        <v>2012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>
        <f t="shared" si="155"/>
        <v>2013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>
        <f t="shared" si="155"/>
        <v>2012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>
        <f t="shared" si="155"/>
        <v>2012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>
        <f t="shared" si="155"/>
        <v>2011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>
        <f t="shared" si="155"/>
        <v>2012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>
        <f t="shared" si="155"/>
        <v>2011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>
        <f t="shared" si="155"/>
        <v>2010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>
        <f t="shared" si="155"/>
        <v>2012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>
        <f t="shared" si="155"/>
        <v>2010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>
        <f t="shared" si="155"/>
        <v>2010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>
        <f t="shared" si="155"/>
        <v>2014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>
        <f t="shared" si="155"/>
        <v>2012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>
        <f t="shared" si="155"/>
        <v>2012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>
        <f t="shared" si="155"/>
        <v>2012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>
        <f t="shared" si="155"/>
        <v>2015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>
        <f t="shared" si="155"/>
        <v>2012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>
        <f t="shared" si="155"/>
        <v>2011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>
        <f t="shared" si="155"/>
        <v>2012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>
        <f t="shared" si="155"/>
        <v>2011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>
        <f t="shared" si="155"/>
        <v>2011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>
        <f t="shared" si="155"/>
        <v>2012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>
        <f t="shared" si="155"/>
        <v>2012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>
        <f t="shared" si="155"/>
        <v>2011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>
        <f t="shared" si="155"/>
        <v>2013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>
        <f t="shared" si="155"/>
        <v>2012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>
        <f t="shared" si="155"/>
        <v>2010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>
        <f t="shared" si="155"/>
        <v>2012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>
        <f t="shared" si="155"/>
        <v>2013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>
        <f t="shared" si="155"/>
        <v>2012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>
        <f t="shared" si="155"/>
        <v>2012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>
        <f t="shared" si="155"/>
        <v>2013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ref="R2499:R2562" si="159">YEAR(O2499)</f>
        <v>2011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si="159"/>
        <v>2015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2012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2015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2014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2016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>
        <f t="shared" si="159"/>
        <v>2014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>
        <f t="shared" si="159"/>
        <v>2015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>
        <f t="shared" si="159"/>
        <v>2015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>
        <f t="shared" si="159"/>
        <v>2015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>
        <f t="shared" si="159"/>
        <v>2014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>
        <f t="shared" si="159"/>
        <v>2015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>
        <f t="shared" si="159"/>
        <v>2015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>
        <f t="shared" si="159"/>
        <v>2016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>
        <f t="shared" si="159"/>
        <v>2014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>
        <f t="shared" si="159"/>
        <v>2016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>
        <f t="shared" si="159"/>
        <v>2014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>
        <f t="shared" si="159"/>
        <v>2015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>
        <f t="shared" si="159"/>
        <v>2014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>
        <f t="shared" si="159"/>
        <v>2015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>
        <f t="shared" si="159"/>
        <v>2014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>
        <f t="shared" si="159"/>
        <v>2014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>
        <f t="shared" si="159"/>
        <v>2016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>
        <f t="shared" si="159"/>
        <v>2015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>
        <f t="shared" si="159"/>
        <v>2016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>
        <f t="shared" si="159"/>
        <v>2014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>
        <f t="shared" si="159"/>
        <v>2014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>
        <f t="shared" si="159"/>
        <v>2012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>
        <f t="shared" si="159"/>
        <v>2014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>
        <f t="shared" si="159"/>
        <v>2013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>
        <f t="shared" si="159"/>
        <v>2015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>
        <f t="shared" si="159"/>
        <v>2012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>
        <f t="shared" si="159"/>
        <v>2015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>
        <f t="shared" si="159"/>
        <v>2015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>
        <f t="shared" si="159"/>
        <v>2012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>
        <f t="shared" si="159"/>
        <v>2013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>
        <f t="shared" si="159"/>
        <v>2009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>
        <f t="shared" si="159"/>
        <v>2014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>
        <f t="shared" si="159"/>
        <v>2013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>
        <f t="shared" si="159"/>
        <v>2011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>
        <f t="shared" si="159"/>
        <v>2013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>
        <f t="shared" si="159"/>
        <v>2014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>
        <f t="shared" si="159"/>
        <v>2011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>
        <f t="shared" si="159"/>
        <v>2013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>
        <f t="shared" si="159"/>
        <v>2013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>
        <f t="shared" si="159"/>
        <v>2010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>
        <f t="shared" si="159"/>
        <v>2012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>
        <f t="shared" si="159"/>
        <v>2015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>
        <f t="shared" si="159"/>
        <v>2013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>
        <f t="shared" si="159"/>
        <v>2012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>
        <f t="shared" si="159"/>
        <v>2016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>
        <f t="shared" si="159"/>
        <v>2013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>
        <f t="shared" si="159"/>
        <v>2015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>
        <f t="shared" si="159"/>
        <v>2012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>
        <f t="shared" si="159"/>
        <v>2017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>
        <f t="shared" si="159"/>
        <v>2012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>
        <f t="shared" si="159"/>
        <v>2015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>
        <f t="shared" si="159"/>
        <v>2012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>
        <f t="shared" si="159"/>
        <v>2012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>
        <f t="shared" si="159"/>
        <v>2014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>
        <f t="shared" si="159"/>
        <v>2015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>
        <f t="shared" si="159"/>
        <v>2011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>
        <f t="shared" si="159"/>
        <v>2015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ref="R2563:R2626" si="163">YEAR(O2563)</f>
        <v>2015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si="163"/>
        <v>2016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2014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2016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2014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>
        <f t="shared" si="163"/>
        <v>2016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>
        <f t="shared" si="163"/>
        <v>2015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>
        <f t="shared" si="163"/>
        <v>2017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>
        <f t="shared" si="163"/>
        <v>2016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>
        <f t="shared" si="163"/>
        <v>2015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>
        <f t="shared" si="163"/>
        <v>2014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>
        <f t="shared" si="163"/>
        <v>2016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>
        <f t="shared" si="163"/>
        <v>2014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>
        <f t="shared" si="163"/>
        <v>2015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>
        <f t="shared" si="163"/>
        <v>2014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>
        <f t="shared" si="163"/>
        <v>2015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>
        <f t="shared" si="163"/>
        <v>2014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>
        <f t="shared" si="163"/>
        <v>2015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>
        <f t="shared" si="163"/>
        <v>2015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>
        <f t="shared" si="163"/>
        <v>2016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>
        <f t="shared" si="163"/>
        <v>2015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>
        <f t="shared" si="163"/>
        <v>2015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>
        <f t="shared" si="163"/>
        <v>2014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>
        <f t="shared" si="163"/>
        <v>2015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>
        <f t="shared" si="163"/>
        <v>2015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>
        <f t="shared" si="163"/>
        <v>2015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>
        <f t="shared" si="163"/>
        <v>2016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>
        <f t="shared" si="163"/>
        <v>2016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>
        <f t="shared" si="163"/>
        <v>2016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>
        <f t="shared" si="163"/>
        <v>2014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>
        <f t="shared" si="163"/>
        <v>2015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>
        <f t="shared" si="163"/>
        <v>2014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>
        <f t="shared" si="163"/>
        <v>2017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>
        <f t="shared" si="163"/>
        <v>2014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>
        <f t="shared" si="163"/>
        <v>2016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>
        <f t="shared" si="163"/>
        <v>2015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>
        <f t="shared" si="163"/>
        <v>2014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>
        <f t="shared" si="163"/>
        <v>2016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>
        <f t="shared" si="163"/>
        <v>2012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>
        <f t="shared" si="163"/>
        <v>2014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>
        <f t="shared" si="163"/>
        <v>2013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>
        <f t="shared" si="163"/>
        <v>2012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>
        <f t="shared" si="163"/>
        <v>2016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>
        <f t="shared" si="163"/>
        <v>2014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>
        <f t="shared" si="163"/>
        <v>2015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>
        <f t="shared" si="163"/>
        <v>2017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>
        <f t="shared" si="163"/>
        <v>2012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>
        <f t="shared" si="163"/>
        <v>2016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>
        <f t="shared" si="163"/>
        <v>2016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>
        <f t="shared" si="163"/>
        <v>2014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>
        <f t="shared" si="163"/>
        <v>2012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>
        <f t="shared" si="163"/>
        <v>2014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>
        <f t="shared" si="163"/>
        <v>2016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>
        <f t="shared" si="163"/>
        <v>2015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>
        <f t="shared" si="163"/>
        <v>2014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>
        <f t="shared" si="163"/>
        <v>2015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>
        <f t="shared" si="163"/>
        <v>2015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>
        <f t="shared" si="163"/>
        <v>2015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>
        <f t="shared" si="163"/>
        <v>2015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>
        <f t="shared" si="163"/>
        <v>2016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>
        <f t="shared" si="163"/>
        <v>2016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>
        <f t="shared" si="163"/>
        <v>2012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ref="R2627:R2690" si="167">YEAR(O2627)</f>
        <v>2016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si="167"/>
        <v>2015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2014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2016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>
        <f t="shared" si="167"/>
        <v>2016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>
        <f t="shared" si="167"/>
        <v>2014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>
        <f t="shared" si="167"/>
        <v>2016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>
        <f t="shared" si="167"/>
        <v>2015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>
        <f t="shared" si="167"/>
        <v>2016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>
        <f t="shared" si="167"/>
        <v>2016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>
        <f t="shared" si="167"/>
        <v>2014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>
        <f t="shared" si="167"/>
        <v>2015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>
        <f t="shared" si="167"/>
        <v>2015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>
        <f t="shared" si="167"/>
        <v>2014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>
        <f t="shared" si="167"/>
        <v>2016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>
        <f t="shared" si="167"/>
        <v>2016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>
        <f t="shared" si="167"/>
        <v>2017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>
        <f t="shared" si="167"/>
        <v>2014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>
        <f t="shared" si="167"/>
        <v>2015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>
        <f t="shared" si="167"/>
        <v>2015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>
        <f t="shared" si="167"/>
        <v>2016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>
        <f t="shared" si="167"/>
        <v>2015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>
        <f t="shared" si="167"/>
        <v>2016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>
        <f t="shared" si="167"/>
        <v>2015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>
        <f t="shared" si="167"/>
        <v>2014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>
        <f t="shared" si="167"/>
        <v>2014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>
        <f t="shared" si="167"/>
        <v>2015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>
        <f t="shared" si="167"/>
        <v>2016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>
        <f t="shared" si="167"/>
        <v>2017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>
        <f t="shared" si="167"/>
        <v>2016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>
        <f t="shared" si="167"/>
        <v>2016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>
        <f t="shared" si="167"/>
        <v>2015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>
        <f t="shared" si="167"/>
        <v>2015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>
        <f t="shared" si="167"/>
        <v>2013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>
        <f t="shared" si="167"/>
        <v>2015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>
        <f t="shared" si="167"/>
        <v>2015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>
        <f t="shared" si="167"/>
        <v>2015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>
        <f t="shared" si="167"/>
        <v>2015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>
        <f t="shared" si="167"/>
        <v>2015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>
        <f t="shared" si="167"/>
        <v>2016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>
        <f t="shared" si="167"/>
        <v>2015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>
        <f t="shared" si="167"/>
        <v>2015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>
        <f t="shared" si="167"/>
        <v>2014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>
        <f t="shared" si="167"/>
        <v>2014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>
        <f t="shared" si="167"/>
        <v>2015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>
        <f t="shared" si="167"/>
        <v>2014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>
        <f t="shared" si="167"/>
        <v>2016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>
        <f t="shared" si="167"/>
        <v>2014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>
        <f t="shared" si="167"/>
        <v>2016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>
        <f t="shared" si="167"/>
        <v>2014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>
        <f t="shared" si="167"/>
        <v>2015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>
        <f t="shared" si="167"/>
        <v>2015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>
        <f t="shared" si="167"/>
        <v>2016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>
        <f t="shared" si="167"/>
        <v>2014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>
        <f t="shared" si="167"/>
        <v>2014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>
        <f t="shared" si="167"/>
        <v>2015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>
        <f t="shared" si="167"/>
        <v>2014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>
        <f t="shared" si="167"/>
        <v>2015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>
        <f t="shared" si="167"/>
        <v>2014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>
        <f t="shared" si="167"/>
        <v>2015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>
        <f t="shared" si="167"/>
        <v>2015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ref="R2691:R2754" si="171">YEAR(O2691)</f>
        <v>2016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si="171"/>
        <v>2015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2014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>
        <f t="shared" si="171"/>
        <v>2014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>
        <f t="shared" si="171"/>
        <v>2015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>
        <f t="shared" si="171"/>
        <v>2014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>
        <f t="shared" si="171"/>
        <v>2014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>
        <f t="shared" si="171"/>
        <v>2014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>
        <f t="shared" si="171"/>
        <v>2017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>
        <f t="shared" si="171"/>
        <v>2017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>
        <f t="shared" si="171"/>
        <v>2017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>
        <f t="shared" si="171"/>
        <v>2017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>
        <f t="shared" si="171"/>
        <v>2017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>
        <f t="shared" si="171"/>
        <v>2014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>
        <f t="shared" si="171"/>
        <v>2013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>
        <f t="shared" si="171"/>
        <v>2016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>
        <f t="shared" si="171"/>
        <v>2016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>
        <f t="shared" si="171"/>
        <v>2014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>
        <f t="shared" si="171"/>
        <v>2014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>
        <f t="shared" si="171"/>
        <v>2013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>
        <f t="shared" si="171"/>
        <v>2015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>
        <f t="shared" si="171"/>
        <v>2016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>
        <f t="shared" si="171"/>
        <v>2016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>
        <f t="shared" si="171"/>
        <v>2015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>
        <f t="shared" si="171"/>
        <v>2014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>
        <f t="shared" si="171"/>
        <v>2016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>
        <f t="shared" si="171"/>
        <v>2016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>
        <f t="shared" si="171"/>
        <v>2016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>
        <f t="shared" si="171"/>
        <v>2013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>
        <f t="shared" si="171"/>
        <v>2016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>
        <f t="shared" si="171"/>
        <v>2014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>
        <f t="shared" si="171"/>
        <v>2015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>
        <f t="shared" si="171"/>
        <v>2017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>
        <f t="shared" si="171"/>
        <v>2016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>
        <f t="shared" si="171"/>
        <v>2015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>
        <f t="shared" si="171"/>
        <v>2015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>
        <f t="shared" si="171"/>
        <v>2015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>
        <f t="shared" si="171"/>
        <v>2013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>
        <f t="shared" si="171"/>
        <v>2014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>
        <f t="shared" si="171"/>
        <v>2013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>
        <f t="shared" si="171"/>
        <v>2015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>
        <f t="shared" si="171"/>
        <v>2016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>
        <f t="shared" si="171"/>
        <v>2013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>
        <f t="shared" si="171"/>
        <v>2014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>
        <f t="shared" si="171"/>
        <v>2013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>
        <f t="shared" si="171"/>
        <v>2016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>
        <f t="shared" si="171"/>
        <v>2014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>
        <f t="shared" si="171"/>
        <v>2015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>
        <f t="shared" si="171"/>
        <v>2014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>
        <f t="shared" si="171"/>
        <v>2012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>
        <f t="shared" si="171"/>
        <v>2016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>
        <f t="shared" si="171"/>
        <v>2012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>
        <f t="shared" si="171"/>
        <v>2012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>
        <f t="shared" si="171"/>
        <v>2014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>
        <f t="shared" si="171"/>
        <v>2012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>
        <f t="shared" si="171"/>
        <v>2016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>
        <f t="shared" si="171"/>
        <v>2015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>
        <f t="shared" si="171"/>
        <v>2012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>
        <f t="shared" si="171"/>
        <v>2014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>
        <f t="shared" si="171"/>
        <v>2011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ref="R2755:R2818" si="175">YEAR(O2755)</f>
        <v>2012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si="175"/>
        <v>2014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2015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2013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>
        <f t="shared" si="175"/>
        <v>2013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>
        <f t="shared" si="175"/>
        <v>2012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>
        <f t="shared" si="175"/>
        <v>2012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>
        <f t="shared" si="175"/>
        <v>2013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>
        <f t="shared" si="175"/>
        <v>2012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>
        <f t="shared" si="175"/>
        <v>2012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>
        <f t="shared" si="175"/>
        <v>2011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>
        <f t="shared" si="175"/>
        <v>2015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>
        <f t="shared" si="175"/>
        <v>2012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>
        <f t="shared" si="175"/>
        <v>2014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>
        <f t="shared" si="175"/>
        <v>2014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>
        <f t="shared" si="175"/>
        <v>2012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>
        <f t="shared" si="175"/>
        <v>2013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>
        <f t="shared" si="175"/>
        <v>2016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>
        <f t="shared" si="175"/>
        <v>2013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>
        <f t="shared" si="175"/>
        <v>2011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>
        <f t="shared" si="175"/>
        <v>2015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>
        <f t="shared" si="175"/>
        <v>2015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>
        <f t="shared" si="175"/>
        <v>2014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>
        <f t="shared" si="175"/>
        <v>2015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>
        <f t="shared" si="175"/>
        <v>2017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>
        <f t="shared" si="175"/>
        <v>2015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>
        <f t="shared" si="175"/>
        <v>2015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>
        <f t="shared" si="175"/>
        <v>2015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>
        <f t="shared" si="175"/>
        <v>2014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>
        <f t="shared" si="175"/>
        <v>2016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>
        <f t="shared" si="175"/>
        <v>2014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>
        <f t="shared" si="175"/>
        <v>2014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>
        <f t="shared" si="175"/>
        <v>2016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>
        <f t="shared" si="175"/>
        <v>2015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>
        <f t="shared" si="175"/>
        <v>2015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>
        <f t="shared" si="175"/>
        <v>2016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>
        <f t="shared" si="175"/>
        <v>2015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>
        <f t="shared" si="175"/>
        <v>2015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>
        <f t="shared" si="175"/>
        <v>2016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>
        <f t="shared" si="175"/>
        <v>2014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>
        <f t="shared" si="175"/>
        <v>2014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>
        <f t="shared" si="175"/>
        <v>2014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>
        <f t="shared" si="175"/>
        <v>2015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>
        <f t="shared" si="175"/>
        <v>2016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>
        <f t="shared" si="175"/>
        <v>2014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>
        <f t="shared" si="175"/>
        <v>2014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>
        <f t="shared" si="175"/>
        <v>2015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>
        <f t="shared" si="175"/>
        <v>2015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>
        <f t="shared" si="175"/>
        <v>2014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>
        <f t="shared" si="175"/>
        <v>2015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>
        <f t="shared" si="175"/>
        <v>2015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>
        <f t="shared" si="175"/>
        <v>2015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>
        <f t="shared" si="175"/>
        <v>2015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>
        <f t="shared" si="175"/>
        <v>2016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>
        <f t="shared" si="175"/>
        <v>2014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>
        <f t="shared" si="175"/>
        <v>2015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>
        <f t="shared" si="175"/>
        <v>2015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>
        <f t="shared" si="175"/>
        <v>2016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>
        <f t="shared" si="175"/>
        <v>2015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>
        <f t="shared" si="175"/>
        <v>2016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>
        <f t="shared" si="175"/>
        <v>2015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>
        <f t="shared" ref="R2819:R2882" si="179">YEAR(O2819)</f>
        <v>2015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>
        <f t="shared" si="179"/>
        <v>2015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>
        <f t="shared" si="179"/>
        <v>2015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>
        <f t="shared" si="179"/>
        <v>2016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>
        <f t="shared" si="179"/>
        <v>2014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>
        <f t="shared" si="179"/>
        <v>2015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>
        <f t="shared" si="179"/>
        <v>2015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>
        <f t="shared" si="179"/>
        <v>2015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>
        <f t="shared" si="179"/>
        <v>2015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>
        <f t="shared" si="179"/>
        <v>2016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>
        <f t="shared" si="179"/>
        <v>2015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>
        <f t="shared" si="179"/>
        <v>2016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>
        <f t="shared" si="179"/>
        <v>2014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>
        <f t="shared" si="179"/>
        <v>2015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>
        <f t="shared" si="179"/>
        <v>2014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>
        <f t="shared" si="179"/>
        <v>2015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>
        <f t="shared" si="179"/>
        <v>2015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>
        <f t="shared" si="179"/>
        <v>2015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>
        <f t="shared" si="179"/>
        <v>2017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>
        <f t="shared" si="179"/>
        <v>2015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>
        <f t="shared" si="179"/>
        <v>2014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>
        <f t="shared" si="179"/>
        <v>2014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>
        <f t="shared" si="179"/>
        <v>2015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>
        <f t="shared" si="179"/>
        <v>2015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>
        <f t="shared" si="179"/>
        <v>2014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>
        <f t="shared" si="179"/>
        <v>2016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>
        <f t="shared" si="179"/>
        <v>2016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>
        <f t="shared" si="179"/>
        <v>2015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>
        <f t="shared" si="179"/>
        <v>2015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>
        <f t="shared" si="179"/>
        <v>2016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>
        <f t="shared" si="179"/>
        <v>2015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>
        <f t="shared" si="179"/>
        <v>2016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>
        <f t="shared" si="179"/>
        <v>2014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>
        <f t="shared" si="179"/>
        <v>2016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>
        <f t="shared" si="179"/>
        <v>2014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>
        <f t="shared" si="179"/>
        <v>2014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>
        <f t="shared" si="179"/>
        <v>2015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>
        <f t="shared" si="179"/>
        <v>2016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>
        <f t="shared" si="179"/>
        <v>2015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>
        <f t="shared" si="179"/>
        <v>2016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>
        <f t="shared" si="179"/>
        <v>2014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>
        <f t="shared" si="179"/>
        <v>2015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>
        <f t="shared" si="179"/>
        <v>2016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>
        <f t="shared" si="179"/>
        <v>2015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>
        <f t="shared" si="179"/>
        <v>2014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>
        <f t="shared" si="179"/>
        <v>2014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>
        <f t="shared" si="179"/>
        <v>2015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>
        <f t="shared" si="179"/>
        <v>2014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>
        <f t="shared" si="179"/>
        <v>2016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>
        <f t="shared" si="179"/>
        <v>2016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>
        <f t="shared" si="179"/>
        <v>2016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>
        <f t="shared" si="179"/>
        <v>2016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>
        <f t="shared" si="179"/>
        <v>2014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>
        <f t="shared" si="179"/>
        <v>2014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>
        <f t="shared" si="179"/>
        <v>2015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>
        <f t="shared" si="179"/>
        <v>2014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>
        <f t="shared" si="179"/>
        <v>2016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>
        <f t="shared" si="179"/>
        <v>2016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>
        <f t="shared" si="179"/>
        <v>2015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>
        <f t="shared" si="179"/>
        <v>2016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>
        <f t="shared" si="179"/>
        <v>2015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>
        <f t="shared" si="179"/>
        <v>2015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>
        <f t="shared" si="179"/>
        <v>2015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>
        <f t="shared" ref="R2883:R2946" si="183">YEAR(O2883)</f>
        <v>2014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>
        <f t="shared" si="183"/>
        <v>2016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>
        <f t="shared" si="183"/>
        <v>2016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>
        <f t="shared" si="183"/>
        <v>2014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>
        <f t="shared" si="183"/>
        <v>2015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>
        <f t="shared" si="183"/>
        <v>2015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>
        <f t="shared" si="183"/>
        <v>2014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>
        <f t="shared" si="183"/>
        <v>2014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>
        <f t="shared" si="183"/>
        <v>2014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>
        <f t="shared" si="183"/>
        <v>2014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>
        <f t="shared" si="183"/>
        <v>2016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>
        <f t="shared" si="183"/>
        <v>2014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>
        <f t="shared" si="183"/>
        <v>2014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>
        <f t="shared" si="183"/>
        <v>2015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>
        <f t="shared" si="183"/>
        <v>2014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>
        <f t="shared" si="183"/>
        <v>2016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>
        <f t="shared" si="183"/>
        <v>2015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>
        <f t="shared" si="183"/>
        <v>2015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>
        <f t="shared" si="183"/>
        <v>2016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>
        <f t="shared" si="183"/>
        <v>2014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>
        <f t="shared" si="183"/>
        <v>2014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>
        <f t="shared" si="183"/>
        <v>2015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>
        <f t="shared" si="183"/>
        <v>2015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>
        <f t="shared" si="183"/>
        <v>2014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>
        <f t="shared" si="183"/>
        <v>2016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>
        <f t="shared" si="183"/>
        <v>2015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>
        <f t="shared" si="183"/>
        <v>2016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>
        <f t="shared" si="183"/>
        <v>2016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>
        <f t="shared" si="183"/>
        <v>2014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>
        <f t="shared" si="183"/>
        <v>2015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>
        <f t="shared" si="183"/>
        <v>2015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>
        <f t="shared" si="183"/>
        <v>2015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>
        <f t="shared" si="183"/>
        <v>2014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>
        <f t="shared" si="183"/>
        <v>2015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>
        <f t="shared" si="183"/>
        <v>2016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>
        <f t="shared" si="183"/>
        <v>2014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>
        <f t="shared" si="183"/>
        <v>2015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>
        <f t="shared" si="183"/>
        <v>2015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>
        <f t="shared" si="183"/>
        <v>2014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>
        <f t="shared" si="183"/>
        <v>2015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>
        <f t="shared" si="183"/>
        <v>2014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>
        <f t="shared" si="183"/>
        <v>2015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>
        <f t="shared" si="183"/>
        <v>2015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>
        <f t="shared" si="183"/>
        <v>2015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>
        <f t="shared" si="183"/>
        <v>2014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>
        <f t="shared" si="183"/>
        <v>2015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>
        <f t="shared" si="183"/>
        <v>2014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>
        <f t="shared" si="183"/>
        <v>2016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>
        <f t="shared" si="183"/>
        <v>2014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>
        <f t="shared" si="183"/>
        <v>2015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>
        <f t="shared" si="183"/>
        <v>2014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>
        <f t="shared" si="183"/>
        <v>2015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>
        <f t="shared" si="183"/>
        <v>2016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>
        <f t="shared" si="183"/>
        <v>2014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>
        <f t="shared" si="183"/>
        <v>2016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>
        <f t="shared" si="183"/>
        <v>2014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>
        <f t="shared" si="183"/>
        <v>2014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>
        <f t="shared" si="183"/>
        <v>2014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>
        <f t="shared" si="183"/>
        <v>2014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>
        <f t="shared" si="183"/>
        <v>2014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>
        <f t="shared" si="183"/>
        <v>2015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>
        <f t="shared" si="183"/>
        <v>2015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>
        <f t="shared" si="183"/>
        <v>2015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>
        <f t="shared" si="183"/>
        <v>2015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ref="R2947:R3010" si="187">YEAR(O2947)</f>
        <v>2015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si="187"/>
        <v>2016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2014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>
        <f t="shared" si="187"/>
        <v>2016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>
        <f t="shared" si="187"/>
        <v>2015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>
        <f t="shared" si="187"/>
        <v>2017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>
        <f t="shared" si="187"/>
        <v>2015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>
        <f t="shared" si="187"/>
        <v>2016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>
        <f t="shared" si="187"/>
        <v>2015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>
        <f t="shared" si="187"/>
        <v>2016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>
        <f t="shared" si="187"/>
        <v>2016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>
        <f t="shared" si="187"/>
        <v>2014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>
        <f t="shared" si="187"/>
        <v>2015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>
        <f t="shared" si="187"/>
        <v>2015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>
        <f t="shared" si="187"/>
        <v>2015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>
        <f t="shared" si="187"/>
        <v>2014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>
        <f t="shared" si="187"/>
        <v>2015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>
        <f t="shared" si="187"/>
        <v>2015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>
        <f t="shared" si="187"/>
        <v>2015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>
        <f t="shared" si="187"/>
        <v>2016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>
        <f t="shared" si="187"/>
        <v>2015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>
        <f t="shared" si="187"/>
        <v>2014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>
        <f t="shared" si="187"/>
        <v>2014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>
        <f t="shared" si="187"/>
        <v>2016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>
        <f t="shared" si="187"/>
        <v>2015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>
        <f t="shared" si="187"/>
        <v>2014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>
        <f t="shared" si="187"/>
        <v>2014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>
        <f t="shared" si="187"/>
        <v>2016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>
        <f t="shared" si="187"/>
        <v>2015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>
        <f t="shared" si="187"/>
        <v>2014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>
        <f t="shared" si="187"/>
        <v>2014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>
        <f t="shared" si="187"/>
        <v>2015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>
        <f t="shared" si="187"/>
        <v>2015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>
        <f t="shared" si="187"/>
        <v>2016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>
        <f t="shared" si="187"/>
        <v>2014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>
        <f t="shared" si="187"/>
        <v>2016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>
        <f t="shared" si="187"/>
        <v>2016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>
        <f t="shared" si="187"/>
        <v>2016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>
        <f t="shared" si="187"/>
        <v>2016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>
        <f t="shared" si="187"/>
        <v>2016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>
        <f t="shared" si="187"/>
        <v>2015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>
        <f t="shared" si="187"/>
        <v>2015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>
        <f t="shared" si="187"/>
        <v>2017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>
        <f t="shared" si="187"/>
        <v>2016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>
        <f t="shared" si="187"/>
        <v>2016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>
        <f t="shared" si="187"/>
        <v>2014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>
        <f t="shared" si="187"/>
        <v>2016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>
        <f t="shared" si="187"/>
        <v>2015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>
        <f t="shared" si="187"/>
        <v>2017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>
        <f t="shared" si="187"/>
        <v>2014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>
        <f t="shared" si="187"/>
        <v>2017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>
        <f t="shared" si="187"/>
        <v>2017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>
        <f t="shared" si="187"/>
        <v>2016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>
        <f t="shared" si="187"/>
        <v>2012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>
        <f t="shared" si="187"/>
        <v>2016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>
        <f t="shared" si="187"/>
        <v>2014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>
        <f t="shared" si="187"/>
        <v>2014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>
        <f t="shared" si="187"/>
        <v>2014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>
        <f t="shared" si="187"/>
        <v>2015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>
        <f t="shared" si="187"/>
        <v>2015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ref="R3011:R3074" si="191">YEAR(O3011)</f>
        <v>2014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si="191"/>
        <v>2014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2014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>
        <f t="shared" si="191"/>
        <v>2014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>
        <f t="shared" si="191"/>
        <v>2014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>
        <f t="shared" si="191"/>
        <v>2015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>
        <f t="shared" si="191"/>
        <v>2014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>
        <f t="shared" si="191"/>
        <v>2015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>
        <f t="shared" si="191"/>
        <v>2016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>
        <f t="shared" si="191"/>
        <v>2016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>
        <f t="shared" si="191"/>
        <v>2015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>
        <f t="shared" si="191"/>
        <v>2012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>
        <f t="shared" si="191"/>
        <v>2014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>
        <f t="shared" si="191"/>
        <v>2017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>
        <f t="shared" si="191"/>
        <v>2015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>
        <f t="shared" si="191"/>
        <v>2016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>
        <f t="shared" si="191"/>
        <v>2014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>
        <f t="shared" si="191"/>
        <v>2015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>
        <f t="shared" si="191"/>
        <v>2016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>
        <f t="shared" si="191"/>
        <v>2015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>
        <f t="shared" si="191"/>
        <v>2016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>
        <f t="shared" si="191"/>
        <v>2016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>
        <f t="shared" si="191"/>
        <v>2013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>
        <f t="shared" si="191"/>
        <v>2013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>
        <f t="shared" si="191"/>
        <v>2010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>
        <f t="shared" si="191"/>
        <v>2016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>
        <f t="shared" si="191"/>
        <v>2013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>
        <f t="shared" si="191"/>
        <v>2015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>
        <f t="shared" si="191"/>
        <v>2015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>
        <f t="shared" si="191"/>
        <v>2015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>
        <f t="shared" si="191"/>
        <v>2015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>
        <f t="shared" si="191"/>
        <v>2016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>
        <f t="shared" si="191"/>
        <v>2014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>
        <f t="shared" si="191"/>
        <v>2014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>
        <f t="shared" si="191"/>
        <v>2016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>
        <f t="shared" si="191"/>
        <v>2014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>
        <f t="shared" si="191"/>
        <v>2015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>
        <f t="shared" si="191"/>
        <v>2016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>
        <f t="shared" si="191"/>
        <v>2017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>
        <f t="shared" si="191"/>
        <v>2015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>
        <f t="shared" si="191"/>
        <v>2014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>
        <f t="shared" si="191"/>
        <v>2015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>
        <f t="shared" si="191"/>
        <v>2014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>
        <f t="shared" si="191"/>
        <v>2014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>
        <f t="shared" si="191"/>
        <v>2016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>
        <f t="shared" si="191"/>
        <v>2016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>
        <f t="shared" si="191"/>
        <v>2014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>
        <f t="shared" si="191"/>
        <v>2015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>
        <f t="shared" si="191"/>
        <v>2014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>
        <f t="shared" si="191"/>
        <v>2015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>
        <f t="shared" si="191"/>
        <v>2016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>
        <f t="shared" si="191"/>
        <v>2015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>
        <f t="shared" si="191"/>
        <v>2014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>
        <f t="shared" si="191"/>
        <v>2016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>
        <f t="shared" si="191"/>
        <v>2015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>
        <f t="shared" si="191"/>
        <v>2015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>
        <f t="shared" si="191"/>
        <v>2014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>
        <f t="shared" si="191"/>
        <v>2016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>
        <f t="shared" si="191"/>
        <v>2015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>
        <f t="shared" si="191"/>
        <v>2016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ref="R3075:R3138" si="195">YEAR(O3075)</f>
        <v>2015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si="195"/>
        <v>2016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>
        <f t="shared" si="195"/>
        <v>2014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>
        <f t="shared" si="195"/>
        <v>2015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>
        <f t="shared" si="195"/>
        <v>2015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>
        <f t="shared" si="195"/>
        <v>2014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>
        <f t="shared" si="195"/>
        <v>2015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>
        <f t="shared" si="195"/>
        <v>2015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>
        <f t="shared" si="195"/>
        <v>2015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>
        <f t="shared" si="195"/>
        <v>2016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>
        <f t="shared" si="195"/>
        <v>2014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>
        <f t="shared" si="195"/>
        <v>2016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>
        <f t="shared" si="195"/>
        <v>2015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>
        <f t="shared" si="195"/>
        <v>2016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>
        <f t="shared" si="195"/>
        <v>2015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>
        <f t="shared" si="195"/>
        <v>2014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>
        <f t="shared" si="195"/>
        <v>2015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>
        <f t="shared" si="195"/>
        <v>2016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>
        <f t="shared" si="195"/>
        <v>2015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>
        <f t="shared" si="195"/>
        <v>2016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>
        <f t="shared" si="195"/>
        <v>2015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>
        <f t="shared" si="195"/>
        <v>2016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>
        <f t="shared" si="195"/>
        <v>2014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>
        <f t="shared" si="195"/>
        <v>2015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>
        <f t="shared" si="195"/>
        <v>2016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>
        <f t="shared" si="195"/>
        <v>2015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>
        <f t="shared" si="195"/>
        <v>2015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>
        <f t="shared" si="195"/>
        <v>2014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>
        <f t="shared" si="195"/>
        <v>2015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>
        <f t="shared" si="195"/>
        <v>2015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>
        <f t="shared" si="195"/>
        <v>2015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>
        <f t="shared" si="195"/>
        <v>2014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>
        <f t="shared" si="195"/>
        <v>2017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>
        <f t="shared" si="195"/>
        <v>2014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>
        <f t="shared" si="195"/>
        <v>2016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>
        <f t="shared" si="195"/>
        <v>2015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>
        <f t="shared" si="195"/>
        <v>2014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>
        <f t="shared" si="195"/>
        <v>2016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>
        <f t="shared" si="195"/>
        <v>2015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>
        <f t="shared" si="195"/>
        <v>2016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>
        <f t="shared" si="195"/>
        <v>2016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>
        <f t="shared" si="195"/>
        <v>2015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>
        <f t="shared" si="195"/>
        <v>2016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>
        <f t="shared" si="195"/>
        <v>2014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>
        <f t="shared" si="195"/>
        <v>2016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>
        <f t="shared" si="195"/>
        <v>2016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>
        <f t="shared" si="195"/>
        <v>2014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>
        <f t="shared" si="195"/>
        <v>2015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>
        <f t="shared" si="195"/>
        <v>2016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>
        <f t="shared" si="195"/>
        <v>2015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>
        <f t="shared" si="195"/>
        <v>2017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>
        <f t="shared" si="195"/>
        <v>2017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>
        <f t="shared" si="195"/>
        <v>2017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>
        <f t="shared" si="195"/>
        <v>2017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>
        <f t="shared" si="195"/>
        <v>2017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>
        <f t="shared" si="195"/>
        <v>2017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>
        <f t="shared" si="195"/>
        <v>2017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>
        <f t="shared" si="195"/>
        <v>2017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>
        <f t="shared" si="195"/>
        <v>2017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>
        <f t="shared" ref="R3139:R3202" si="199">YEAR(O3139)</f>
        <v>2017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>
        <f t="shared" si="199"/>
        <v>2017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>
        <f t="shared" si="199"/>
        <v>2017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>
        <f t="shared" si="199"/>
        <v>2017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>
        <f t="shared" si="199"/>
        <v>2017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>
        <f t="shared" si="199"/>
        <v>2017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>
        <f t="shared" si="199"/>
        <v>2017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>
        <f t="shared" si="199"/>
        <v>2017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>
        <f t="shared" si="199"/>
        <v>2017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>
        <f t="shared" si="199"/>
        <v>2017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>
        <f t="shared" si="199"/>
        <v>2014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>
        <f t="shared" si="199"/>
        <v>2014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>
        <f t="shared" si="199"/>
        <v>2012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>
        <f t="shared" si="199"/>
        <v>2010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>
        <f t="shared" si="199"/>
        <v>2014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>
        <f t="shared" si="199"/>
        <v>2013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>
        <f t="shared" si="199"/>
        <v>2011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>
        <f t="shared" si="199"/>
        <v>2012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>
        <f t="shared" si="199"/>
        <v>2012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>
        <f t="shared" si="199"/>
        <v>2012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>
        <f t="shared" si="199"/>
        <v>2014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>
        <f t="shared" si="199"/>
        <v>2013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>
        <f t="shared" si="199"/>
        <v>2011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>
        <f t="shared" si="199"/>
        <v>2014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>
        <f t="shared" si="199"/>
        <v>2014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>
        <f t="shared" si="199"/>
        <v>2014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>
        <f t="shared" si="199"/>
        <v>2014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>
        <f t="shared" si="199"/>
        <v>2014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>
        <f t="shared" si="199"/>
        <v>2011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>
        <f t="shared" si="199"/>
        <v>2014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>
        <f t="shared" si="199"/>
        <v>2014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>
        <f t="shared" si="199"/>
        <v>2014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>
        <f t="shared" si="199"/>
        <v>2013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>
        <f t="shared" si="199"/>
        <v>2014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>
        <f t="shared" si="199"/>
        <v>2016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>
        <f t="shared" si="199"/>
        <v>2012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>
        <f t="shared" si="199"/>
        <v>2014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>
        <f t="shared" si="199"/>
        <v>2014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>
        <f t="shared" si="199"/>
        <v>2010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>
        <f t="shared" si="199"/>
        <v>2013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>
        <f t="shared" si="199"/>
        <v>2014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>
        <f t="shared" si="199"/>
        <v>2014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>
        <f t="shared" si="199"/>
        <v>2013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>
        <f t="shared" si="199"/>
        <v>2014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>
        <f t="shared" si="199"/>
        <v>2014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>
        <f t="shared" si="199"/>
        <v>2011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>
        <f t="shared" si="199"/>
        <v>2013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>
        <f t="shared" si="199"/>
        <v>2014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>
        <f t="shared" si="199"/>
        <v>2014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>
        <f t="shared" si="199"/>
        <v>2014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>
        <f t="shared" si="199"/>
        <v>2014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>
        <f t="shared" si="199"/>
        <v>2015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>
        <f t="shared" si="199"/>
        <v>2015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>
        <f t="shared" si="199"/>
        <v>2016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>
        <f t="shared" si="199"/>
        <v>2016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>
        <f t="shared" si="199"/>
        <v>2015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>
        <f t="shared" si="199"/>
        <v>2015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>
        <f t="shared" si="199"/>
        <v>2015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>
        <f t="shared" si="199"/>
        <v>2015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>
        <f t="shared" si="199"/>
        <v>2015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>
        <f t="shared" si="199"/>
        <v>2015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>
        <f t="shared" si="199"/>
        <v>2015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>
        <f t="shared" si="199"/>
        <v>2014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>
        <f t="shared" si="199"/>
        <v>2016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ref="R3203:R3266" si="203">YEAR(O3203)</f>
        <v>2014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si="203"/>
        <v>2015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>
        <f t="shared" si="203"/>
        <v>2014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>
        <f t="shared" si="203"/>
        <v>2014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>
        <f t="shared" si="203"/>
        <v>2012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>
        <f t="shared" si="203"/>
        <v>2014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>
        <f t="shared" si="203"/>
        <v>2014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>
        <f t="shared" si="203"/>
        <v>2015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>
        <f t="shared" si="203"/>
        <v>2015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>
        <f t="shared" si="203"/>
        <v>2015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>
        <f t="shared" si="203"/>
        <v>2015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>
        <f t="shared" si="203"/>
        <v>2016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>
        <f t="shared" si="203"/>
        <v>2014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>
        <f t="shared" si="203"/>
        <v>2015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>
        <f t="shared" si="203"/>
        <v>2017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>
        <f t="shared" si="203"/>
        <v>2015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>
        <f t="shared" si="203"/>
        <v>2015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>
        <f t="shared" si="203"/>
        <v>2015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>
        <f t="shared" si="203"/>
        <v>2016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>
        <f t="shared" si="203"/>
        <v>2016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>
        <f t="shared" si="203"/>
        <v>2015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>
        <f t="shared" si="203"/>
        <v>2016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>
        <f t="shared" si="203"/>
        <v>2015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>
        <f t="shared" si="203"/>
        <v>2014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>
        <f t="shared" si="203"/>
        <v>2014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>
        <f t="shared" si="203"/>
        <v>2016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>
        <f t="shared" si="203"/>
        <v>2016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>
        <f t="shared" si="203"/>
        <v>2017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>
        <f t="shared" si="203"/>
        <v>2016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>
        <f t="shared" si="203"/>
        <v>2016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>
        <f t="shared" si="203"/>
        <v>2016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>
        <f t="shared" si="203"/>
        <v>2015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>
        <f t="shared" si="203"/>
        <v>2015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>
        <f t="shared" si="203"/>
        <v>2015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>
        <f t="shared" si="203"/>
        <v>2017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>
        <f t="shared" si="203"/>
        <v>2014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>
        <f t="shared" si="203"/>
        <v>2014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>
        <f t="shared" si="203"/>
        <v>2015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>
        <f t="shared" si="203"/>
        <v>2016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>
        <f t="shared" si="203"/>
        <v>2015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>
        <f t="shared" si="203"/>
        <v>2015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>
        <f t="shared" si="203"/>
        <v>2015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>
        <f t="shared" si="203"/>
        <v>2015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>
        <f t="shared" si="203"/>
        <v>2015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>
        <f t="shared" si="203"/>
        <v>2014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>
        <f t="shared" si="203"/>
        <v>2015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>
        <f t="shared" si="203"/>
        <v>2016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>
        <f t="shared" si="203"/>
        <v>2016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>
        <f t="shared" si="203"/>
        <v>2015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>
        <f t="shared" si="203"/>
        <v>2014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>
        <f t="shared" si="203"/>
        <v>2015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>
        <f t="shared" si="203"/>
        <v>2017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>
        <f t="shared" si="203"/>
        <v>2014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>
        <f t="shared" si="203"/>
        <v>2016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>
        <f t="shared" si="203"/>
        <v>2015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>
        <f t="shared" si="203"/>
        <v>2015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>
        <f t="shared" si="203"/>
        <v>2014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>
        <f t="shared" si="203"/>
        <v>2015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>
        <f t="shared" si="203"/>
        <v>2015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>
        <f t="shared" ref="R3267:R3330" si="207">YEAR(O3267)</f>
        <v>2015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>
        <f t="shared" si="207"/>
        <v>2015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>
        <f t="shared" si="207"/>
        <v>2015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>
        <f t="shared" si="207"/>
        <v>2016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>
        <f t="shared" si="207"/>
        <v>2015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>
        <f t="shared" si="207"/>
        <v>2015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>
        <f t="shared" si="207"/>
        <v>2014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>
        <f t="shared" si="207"/>
        <v>2015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>
        <f t="shared" si="207"/>
        <v>2016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>
        <f t="shared" si="207"/>
        <v>2016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>
        <f t="shared" si="207"/>
        <v>2015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>
        <f t="shared" si="207"/>
        <v>2016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>
        <f t="shared" si="207"/>
        <v>2014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>
        <f t="shared" si="207"/>
        <v>2015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>
        <f t="shared" si="207"/>
        <v>2016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>
        <f t="shared" si="207"/>
        <v>2015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>
        <f t="shared" si="207"/>
        <v>2015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>
        <f t="shared" si="207"/>
        <v>2016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>
        <f t="shared" si="207"/>
        <v>2016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>
        <f t="shared" si="207"/>
        <v>2016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>
        <f t="shared" si="207"/>
        <v>2017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>
        <f t="shared" si="207"/>
        <v>2016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>
        <f t="shared" si="207"/>
        <v>2015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>
        <f t="shared" si="207"/>
        <v>2016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>
        <f t="shared" si="207"/>
        <v>2017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>
        <f t="shared" si="207"/>
        <v>2017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>
        <f t="shared" si="207"/>
        <v>2015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>
        <f t="shared" si="207"/>
        <v>2015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>
        <f t="shared" si="207"/>
        <v>2017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>
        <f t="shared" si="207"/>
        <v>2015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>
        <f t="shared" si="207"/>
        <v>2016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>
        <f t="shared" si="207"/>
        <v>2015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>
        <f t="shared" si="207"/>
        <v>2015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>
        <f t="shared" si="207"/>
        <v>2015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>
        <f t="shared" si="207"/>
        <v>2015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>
        <f t="shared" si="207"/>
        <v>2015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>
        <f t="shared" si="207"/>
        <v>2016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>
        <f t="shared" si="207"/>
        <v>2016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>
        <f t="shared" si="207"/>
        <v>2015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>
        <f t="shared" si="207"/>
        <v>2016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>
        <f t="shared" si="207"/>
        <v>2015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>
        <f t="shared" si="207"/>
        <v>2016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>
        <f t="shared" si="207"/>
        <v>2016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>
        <f t="shared" si="207"/>
        <v>2016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>
        <f t="shared" si="207"/>
        <v>2016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>
        <f t="shared" si="207"/>
        <v>2015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>
        <f t="shared" si="207"/>
        <v>2015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>
        <f t="shared" si="207"/>
        <v>2016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>
        <f t="shared" si="207"/>
        <v>2016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>
        <f t="shared" si="207"/>
        <v>2015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>
        <f t="shared" si="207"/>
        <v>2016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>
        <f t="shared" si="207"/>
        <v>2014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>
        <f t="shared" si="207"/>
        <v>2016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>
        <f t="shared" si="207"/>
        <v>2016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>
        <f t="shared" si="207"/>
        <v>2014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>
        <f t="shared" si="207"/>
        <v>2016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>
        <f t="shared" si="207"/>
        <v>2014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>
        <f t="shared" si="207"/>
        <v>2016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>
        <f t="shared" si="207"/>
        <v>2016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>
        <f t="shared" si="207"/>
        <v>2016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>
        <f t="shared" si="207"/>
        <v>2015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>
        <f t="shared" si="207"/>
        <v>2015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>
        <f t="shared" si="207"/>
        <v>2016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>
        <f t="shared" si="207"/>
        <v>2014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>
        <f t="shared" ref="R3331:R3394" si="211">YEAR(O3331)</f>
        <v>2014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>
        <f t="shared" si="211"/>
        <v>2015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>
        <f t="shared" si="211"/>
        <v>2015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>
        <f t="shared" si="211"/>
        <v>2014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>
        <f t="shared" si="211"/>
        <v>2015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>
        <f t="shared" si="211"/>
        <v>2014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>
        <f t="shared" si="211"/>
        <v>2016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>
        <f t="shared" si="211"/>
        <v>2014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>
        <f t="shared" si="211"/>
        <v>2017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>
        <f t="shared" si="211"/>
        <v>2016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>
        <f t="shared" si="211"/>
        <v>2016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>
        <f t="shared" si="211"/>
        <v>2016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>
        <f t="shared" si="211"/>
        <v>2015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>
        <f t="shared" si="211"/>
        <v>2016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>
        <f t="shared" si="211"/>
        <v>2014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>
        <f t="shared" si="211"/>
        <v>2015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>
        <f t="shared" si="211"/>
        <v>2015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>
        <f t="shared" si="211"/>
        <v>2016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>
        <f t="shared" si="211"/>
        <v>2016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>
        <f t="shared" si="211"/>
        <v>2016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>
        <f t="shared" si="211"/>
        <v>2015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>
        <f t="shared" si="211"/>
        <v>2014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>
        <f t="shared" si="211"/>
        <v>2016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>
        <f t="shared" si="211"/>
        <v>2016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>
        <f t="shared" si="211"/>
        <v>2015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>
        <f t="shared" si="211"/>
        <v>2016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>
        <f t="shared" si="211"/>
        <v>2016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>
        <f t="shared" si="211"/>
        <v>2014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>
        <f t="shared" si="211"/>
        <v>2014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>
        <f t="shared" si="211"/>
        <v>2017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>
        <f t="shared" si="211"/>
        <v>2016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>
        <f t="shared" si="211"/>
        <v>2014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>
        <f t="shared" si="211"/>
        <v>2015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>
        <f t="shared" si="211"/>
        <v>2014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>
        <f t="shared" si="211"/>
        <v>2016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>
        <f t="shared" si="211"/>
        <v>2015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>
        <f t="shared" si="211"/>
        <v>2015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>
        <f t="shared" si="211"/>
        <v>2015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>
        <f t="shared" si="211"/>
        <v>2014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>
        <f t="shared" si="211"/>
        <v>2016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>
        <f t="shared" si="211"/>
        <v>2016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>
        <f t="shared" si="211"/>
        <v>2015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>
        <f t="shared" si="211"/>
        <v>2014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>
        <f t="shared" si="211"/>
        <v>2015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>
        <f t="shared" si="211"/>
        <v>2015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>
        <f t="shared" si="211"/>
        <v>2014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>
        <f t="shared" si="211"/>
        <v>2015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>
        <f t="shared" si="211"/>
        <v>2015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>
        <f t="shared" si="211"/>
        <v>2014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>
        <f t="shared" si="211"/>
        <v>2015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>
        <f t="shared" si="211"/>
        <v>2014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>
        <f t="shared" si="211"/>
        <v>2015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>
        <f t="shared" si="211"/>
        <v>2016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>
        <f t="shared" si="211"/>
        <v>2016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>
        <f t="shared" si="211"/>
        <v>2015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>
        <f t="shared" si="211"/>
        <v>2014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>
        <f t="shared" si="211"/>
        <v>2014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>
        <f t="shared" si="211"/>
        <v>2014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>
        <f t="shared" si="211"/>
        <v>2015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>
        <f t="shared" si="211"/>
        <v>2016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>
        <f t="shared" si="211"/>
        <v>2014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>
        <f t="shared" si="211"/>
        <v>2014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>
        <f t="shared" si="211"/>
        <v>2016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>
        <f t="shared" ref="R3395:R3458" si="215">YEAR(O3395)</f>
        <v>2014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>
        <f t="shared" si="215"/>
        <v>2014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>
        <f t="shared" si="215"/>
        <v>2015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>
        <f t="shared" si="215"/>
        <v>2014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>
        <f t="shared" si="215"/>
        <v>2016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>
        <f t="shared" si="215"/>
        <v>2014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>
        <f t="shared" si="215"/>
        <v>2015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>
        <f t="shared" si="215"/>
        <v>2014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>
        <f t="shared" si="215"/>
        <v>2015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>
        <f t="shared" si="215"/>
        <v>2015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>
        <f t="shared" si="215"/>
        <v>2015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>
        <f t="shared" si="215"/>
        <v>2015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>
        <f t="shared" si="215"/>
        <v>2016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>
        <f t="shared" si="215"/>
        <v>2014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>
        <f t="shared" si="215"/>
        <v>2014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>
        <f t="shared" si="215"/>
        <v>2014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>
        <f t="shared" si="215"/>
        <v>2016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>
        <f t="shared" si="215"/>
        <v>2016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>
        <f t="shared" si="215"/>
        <v>2015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>
        <f t="shared" si="215"/>
        <v>2014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>
        <f t="shared" si="215"/>
        <v>2015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>
        <f t="shared" si="215"/>
        <v>2016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>
        <f t="shared" si="215"/>
        <v>2016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>
        <f t="shared" si="215"/>
        <v>2015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>
        <f t="shared" si="215"/>
        <v>2014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>
        <f t="shared" si="215"/>
        <v>2014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>
        <f t="shared" si="215"/>
        <v>2016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>
        <f t="shared" si="215"/>
        <v>2016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>
        <f t="shared" si="215"/>
        <v>2015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>
        <f t="shared" si="215"/>
        <v>2015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>
        <f t="shared" si="215"/>
        <v>2015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>
        <f t="shared" si="215"/>
        <v>2015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>
        <f t="shared" si="215"/>
        <v>2014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>
        <f t="shared" si="215"/>
        <v>2014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>
        <f t="shared" si="215"/>
        <v>2014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>
        <f t="shared" si="215"/>
        <v>2015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>
        <f t="shared" si="215"/>
        <v>2016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>
        <f t="shared" si="215"/>
        <v>2014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>
        <f t="shared" si="215"/>
        <v>2014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>
        <f t="shared" si="215"/>
        <v>2016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>
        <f t="shared" si="215"/>
        <v>2014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>
        <f t="shared" si="215"/>
        <v>2014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>
        <f t="shared" si="215"/>
        <v>2016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>
        <f t="shared" si="215"/>
        <v>2014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>
        <f t="shared" si="215"/>
        <v>2015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>
        <f t="shared" si="215"/>
        <v>2015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>
        <f t="shared" si="215"/>
        <v>2016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>
        <f t="shared" si="215"/>
        <v>2014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>
        <f t="shared" si="215"/>
        <v>2015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>
        <f t="shared" si="215"/>
        <v>2015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>
        <f t="shared" si="215"/>
        <v>2014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>
        <f t="shared" si="215"/>
        <v>2016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>
        <f t="shared" si="215"/>
        <v>2015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>
        <f t="shared" si="215"/>
        <v>2015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>
        <f t="shared" si="215"/>
        <v>2016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>
        <f t="shared" si="215"/>
        <v>2014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>
        <f t="shared" si="215"/>
        <v>2016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>
        <f t="shared" si="215"/>
        <v>2015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>
        <f t="shared" si="215"/>
        <v>2015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>
        <f t="shared" si="215"/>
        <v>2014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>
        <f t="shared" si="215"/>
        <v>2016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>
        <f t="shared" si="215"/>
        <v>2014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>
        <f t="shared" si="215"/>
        <v>2016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>
        <f t="shared" si="215"/>
        <v>2014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>
        <f t="shared" ref="R3459:R3522" si="219">YEAR(O3459)</f>
        <v>2015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>
        <f t="shared" si="219"/>
        <v>2015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>
        <f t="shared" si="219"/>
        <v>2016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>
        <f t="shared" si="219"/>
        <v>2014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>
        <f t="shared" si="219"/>
        <v>2016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>
        <f t="shared" si="219"/>
        <v>2015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>
        <f t="shared" si="219"/>
        <v>2016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>
        <f t="shared" si="219"/>
        <v>2016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>
        <f t="shared" si="219"/>
        <v>2015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>
        <f t="shared" si="219"/>
        <v>2016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>
        <f t="shared" si="219"/>
        <v>2015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>
        <f t="shared" si="219"/>
        <v>2016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>
        <f t="shared" si="219"/>
        <v>2016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>
        <f t="shared" si="219"/>
        <v>2016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>
        <f t="shared" si="219"/>
        <v>2014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>
        <f t="shared" si="219"/>
        <v>2014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>
        <f t="shared" si="219"/>
        <v>2015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>
        <f t="shared" si="219"/>
        <v>2016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>
        <f t="shared" si="219"/>
        <v>2014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>
        <f t="shared" si="219"/>
        <v>2014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>
        <f t="shared" si="219"/>
        <v>2015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>
        <f t="shared" si="219"/>
        <v>2015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>
        <f t="shared" si="219"/>
        <v>2014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>
        <f t="shared" si="219"/>
        <v>2015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>
        <f t="shared" si="219"/>
        <v>2014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>
        <f t="shared" si="219"/>
        <v>2014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>
        <f t="shared" si="219"/>
        <v>2014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>
        <f t="shared" si="219"/>
        <v>2016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>
        <f t="shared" si="219"/>
        <v>2016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>
        <f t="shared" si="219"/>
        <v>2015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>
        <f t="shared" si="219"/>
        <v>2015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>
        <f t="shared" si="219"/>
        <v>2015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>
        <f t="shared" si="219"/>
        <v>2014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>
        <f t="shared" si="219"/>
        <v>2016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>
        <f t="shared" si="219"/>
        <v>2015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>
        <f t="shared" si="219"/>
        <v>2015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>
        <f t="shared" si="219"/>
        <v>2014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>
        <f t="shared" si="219"/>
        <v>2016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>
        <f t="shared" si="219"/>
        <v>2014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>
        <f t="shared" si="219"/>
        <v>2016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>
        <f t="shared" si="219"/>
        <v>2016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>
        <f t="shared" si="219"/>
        <v>2016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>
        <f t="shared" si="219"/>
        <v>2015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>
        <f t="shared" si="219"/>
        <v>2016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>
        <f t="shared" si="219"/>
        <v>2015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>
        <f t="shared" si="219"/>
        <v>2016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>
        <f t="shared" si="219"/>
        <v>2016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>
        <f t="shared" si="219"/>
        <v>2015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>
        <f t="shared" si="219"/>
        <v>2014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>
        <f t="shared" si="219"/>
        <v>2014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>
        <f t="shared" si="219"/>
        <v>2016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>
        <f t="shared" si="219"/>
        <v>2016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>
        <f t="shared" si="219"/>
        <v>2014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>
        <f t="shared" si="219"/>
        <v>2014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>
        <f t="shared" si="219"/>
        <v>2014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>
        <f t="shared" si="219"/>
        <v>2015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>
        <f t="shared" si="219"/>
        <v>2014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>
        <f t="shared" si="219"/>
        <v>2015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>
        <f t="shared" si="219"/>
        <v>2015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>
        <f t="shared" si="219"/>
        <v>2014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>
        <f t="shared" si="219"/>
        <v>2014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>
        <f t="shared" si="219"/>
        <v>2014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>
        <f t="shared" si="219"/>
        <v>2015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>
        <f t="shared" si="219"/>
        <v>2015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>
        <f t="shared" ref="R3523:R3586" si="223">YEAR(O3523)</f>
        <v>2014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>
        <f t="shared" si="223"/>
        <v>2015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>
        <f t="shared" si="223"/>
        <v>2016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>
        <f t="shared" si="223"/>
        <v>2014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>
        <f t="shared" si="223"/>
        <v>2015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>
        <f t="shared" si="223"/>
        <v>2016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>
        <f t="shared" si="223"/>
        <v>2015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>
        <f t="shared" si="223"/>
        <v>2016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>
        <f t="shared" si="223"/>
        <v>2015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>
        <f t="shared" si="223"/>
        <v>2016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>
        <f t="shared" si="223"/>
        <v>2016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>
        <f t="shared" si="223"/>
        <v>2014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>
        <f t="shared" si="223"/>
        <v>2015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>
        <f t="shared" si="223"/>
        <v>2015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>
        <f t="shared" si="223"/>
        <v>2015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>
        <f t="shared" si="223"/>
        <v>2015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>
        <f t="shared" si="223"/>
        <v>2014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>
        <f t="shared" si="223"/>
        <v>2016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>
        <f t="shared" si="223"/>
        <v>2016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>
        <f t="shared" si="223"/>
        <v>2016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>
        <f t="shared" si="223"/>
        <v>2015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>
        <f t="shared" si="223"/>
        <v>2014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>
        <f t="shared" si="223"/>
        <v>2015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>
        <f t="shared" si="223"/>
        <v>2015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>
        <f t="shared" si="223"/>
        <v>2015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>
        <f t="shared" si="223"/>
        <v>2015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>
        <f t="shared" si="223"/>
        <v>2016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>
        <f t="shared" si="223"/>
        <v>2016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>
        <f t="shared" si="223"/>
        <v>2015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>
        <f t="shared" si="223"/>
        <v>2016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>
        <f t="shared" si="223"/>
        <v>2014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>
        <f t="shared" si="223"/>
        <v>2014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>
        <f t="shared" si="223"/>
        <v>2015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>
        <f t="shared" si="223"/>
        <v>2015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>
        <f t="shared" si="223"/>
        <v>2016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>
        <f t="shared" si="223"/>
        <v>2014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>
        <f t="shared" si="223"/>
        <v>2014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>
        <f t="shared" si="223"/>
        <v>2015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>
        <f t="shared" si="223"/>
        <v>2015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>
        <f t="shared" si="223"/>
        <v>2015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>
        <f t="shared" si="223"/>
        <v>2015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>
        <f t="shared" si="223"/>
        <v>2016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>
        <f t="shared" si="223"/>
        <v>2016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>
        <f t="shared" si="223"/>
        <v>2015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>
        <f t="shared" si="223"/>
        <v>2014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>
        <f t="shared" si="223"/>
        <v>2014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>
        <f t="shared" si="223"/>
        <v>2015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>
        <f t="shared" si="223"/>
        <v>2014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>
        <f t="shared" si="223"/>
        <v>2014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>
        <f t="shared" si="223"/>
        <v>2014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>
        <f t="shared" si="223"/>
        <v>2014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>
        <f t="shared" si="223"/>
        <v>2015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>
        <f t="shared" si="223"/>
        <v>2014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>
        <f t="shared" si="223"/>
        <v>2014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>
        <f t="shared" si="223"/>
        <v>2016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>
        <f t="shared" si="223"/>
        <v>2016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>
        <f t="shared" si="223"/>
        <v>2015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>
        <f t="shared" si="223"/>
        <v>2016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>
        <f t="shared" si="223"/>
        <v>2016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>
        <f t="shared" si="223"/>
        <v>2015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>
        <f t="shared" si="223"/>
        <v>2014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>
        <f t="shared" si="223"/>
        <v>2016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>
        <f t="shared" si="223"/>
        <v>2016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>
        <f t="shared" si="223"/>
        <v>2015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>
        <f t="shared" ref="R3587:R3650" si="227">YEAR(O3587)</f>
        <v>2014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>
        <f t="shared" si="227"/>
        <v>2016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>
        <f t="shared" si="227"/>
        <v>2016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>
        <f t="shared" si="227"/>
        <v>2015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>
        <f t="shared" si="227"/>
        <v>2014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>
        <f t="shared" si="227"/>
        <v>2014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>
        <f t="shared" si="227"/>
        <v>2014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>
        <f t="shared" si="227"/>
        <v>2014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>
        <f t="shared" si="227"/>
        <v>2016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>
        <f t="shared" si="227"/>
        <v>2015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>
        <f t="shared" si="227"/>
        <v>2014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>
        <f t="shared" si="227"/>
        <v>2016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>
        <f t="shared" si="227"/>
        <v>2014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>
        <f t="shared" si="227"/>
        <v>2015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>
        <f t="shared" si="227"/>
        <v>2016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>
        <f t="shared" si="227"/>
        <v>2014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>
        <f t="shared" si="227"/>
        <v>2016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>
        <f t="shared" si="227"/>
        <v>2015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>
        <f t="shared" si="227"/>
        <v>2016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>
        <f t="shared" si="227"/>
        <v>2016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>
        <f t="shared" si="227"/>
        <v>2016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>
        <f t="shared" si="227"/>
        <v>2015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>
        <f t="shared" si="227"/>
        <v>2016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>
        <f t="shared" si="227"/>
        <v>2016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>
        <f t="shared" si="227"/>
        <v>2015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>
        <f t="shared" si="227"/>
        <v>2015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>
        <f t="shared" si="227"/>
        <v>2014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>
        <f t="shared" si="227"/>
        <v>2014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>
        <f t="shared" si="227"/>
        <v>2015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>
        <f t="shared" si="227"/>
        <v>2015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>
        <f t="shared" si="227"/>
        <v>2015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>
        <f t="shared" si="227"/>
        <v>2017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>
        <f t="shared" si="227"/>
        <v>2015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>
        <f t="shared" si="227"/>
        <v>2016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>
        <f t="shared" si="227"/>
        <v>2015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>
        <f t="shared" si="227"/>
        <v>2016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>
        <f t="shared" si="227"/>
        <v>2014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>
        <f t="shared" si="227"/>
        <v>2014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>
        <f t="shared" si="227"/>
        <v>2016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>
        <f t="shared" si="227"/>
        <v>2015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>
        <f t="shared" si="227"/>
        <v>2014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>
        <f t="shared" si="227"/>
        <v>2016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>
        <f t="shared" si="227"/>
        <v>2015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>
        <f t="shared" si="227"/>
        <v>2016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>
        <f t="shared" si="227"/>
        <v>2014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>
        <f t="shared" si="227"/>
        <v>2014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>
        <f t="shared" si="227"/>
        <v>2014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>
        <f t="shared" si="227"/>
        <v>2016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>
        <f t="shared" si="227"/>
        <v>2016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>
        <f t="shared" si="227"/>
        <v>2016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>
        <f t="shared" si="227"/>
        <v>2015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>
        <f t="shared" si="227"/>
        <v>2014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>
        <f t="shared" si="227"/>
        <v>2015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>
        <f t="shared" si="227"/>
        <v>2016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>
        <f t="shared" si="227"/>
        <v>2015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>
        <f t="shared" si="227"/>
        <v>2014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>
        <f t="shared" si="227"/>
        <v>2015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>
        <f t="shared" si="227"/>
        <v>2015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>
        <f t="shared" si="227"/>
        <v>2016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>
        <f t="shared" si="227"/>
        <v>2016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>
        <f t="shared" si="227"/>
        <v>2015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>
        <f t="shared" si="227"/>
        <v>2016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>
        <f t="shared" si="227"/>
        <v>2014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>
        <f t="shared" ref="R3651:R3714" si="231">YEAR(O3651)</f>
        <v>2014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>
        <f t="shared" si="231"/>
        <v>2016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>
        <f t="shared" si="231"/>
        <v>2014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>
        <f t="shared" si="231"/>
        <v>2016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>
        <f t="shared" si="231"/>
        <v>2015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>
        <f t="shared" si="231"/>
        <v>2016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>
        <f t="shared" si="231"/>
        <v>2015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>
        <f t="shared" si="231"/>
        <v>2017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>
        <f t="shared" si="231"/>
        <v>2016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>
        <f t="shared" si="231"/>
        <v>2014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>
        <f t="shared" si="231"/>
        <v>2015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>
        <f t="shared" si="231"/>
        <v>2014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>
        <f t="shared" si="231"/>
        <v>2016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>
        <f t="shared" si="231"/>
        <v>2015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>
        <f t="shared" si="231"/>
        <v>2016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>
        <f t="shared" si="231"/>
        <v>2016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>
        <f t="shared" si="231"/>
        <v>2015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>
        <f t="shared" si="231"/>
        <v>2014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>
        <f t="shared" si="231"/>
        <v>2015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>
        <f t="shared" si="231"/>
        <v>2015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>
        <f t="shared" si="231"/>
        <v>2015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>
        <f t="shared" si="231"/>
        <v>2015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>
        <f t="shared" si="231"/>
        <v>2014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>
        <f t="shared" si="231"/>
        <v>2014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>
        <f t="shared" si="231"/>
        <v>2014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>
        <f t="shared" si="231"/>
        <v>2016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>
        <f t="shared" si="231"/>
        <v>2016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>
        <f t="shared" si="231"/>
        <v>2014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>
        <f t="shared" si="231"/>
        <v>2014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>
        <f t="shared" si="231"/>
        <v>2015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>
        <f t="shared" si="231"/>
        <v>2014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>
        <f t="shared" si="231"/>
        <v>2016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>
        <f t="shared" si="231"/>
        <v>2016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>
        <f t="shared" si="231"/>
        <v>2014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>
        <f t="shared" si="231"/>
        <v>2016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>
        <f t="shared" si="231"/>
        <v>2015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>
        <f t="shared" si="231"/>
        <v>2014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>
        <f t="shared" si="231"/>
        <v>2015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>
        <f t="shared" si="231"/>
        <v>2014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>
        <f t="shared" si="231"/>
        <v>2014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>
        <f t="shared" si="231"/>
        <v>2015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>
        <f t="shared" si="231"/>
        <v>2014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>
        <f t="shared" si="231"/>
        <v>2015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>
        <f t="shared" si="231"/>
        <v>2014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>
        <f t="shared" si="231"/>
        <v>2015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>
        <f t="shared" si="231"/>
        <v>2016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>
        <f t="shared" si="231"/>
        <v>2014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>
        <f t="shared" si="231"/>
        <v>2014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>
        <f t="shared" si="231"/>
        <v>2016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>
        <f t="shared" si="231"/>
        <v>2016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>
        <f t="shared" si="231"/>
        <v>2014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>
        <f t="shared" si="231"/>
        <v>2014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>
        <f t="shared" si="231"/>
        <v>2015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>
        <f t="shared" si="231"/>
        <v>2016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>
        <f t="shared" si="231"/>
        <v>2016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>
        <f t="shared" si="231"/>
        <v>2016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>
        <f t="shared" si="231"/>
        <v>2014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>
        <f t="shared" si="231"/>
        <v>2014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>
        <f t="shared" si="231"/>
        <v>2016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>
        <f t="shared" si="231"/>
        <v>2014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>
        <f t="shared" si="231"/>
        <v>2014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>
        <f t="shared" si="231"/>
        <v>2015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>
        <f t="shared" si="231"/>
        <v>2014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>
        <f t="shared" si="231"/>
        <v>2015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>
        <f t="shared" ref="R3715:R3778" si="235">YEAR(O3715)</f>
        <v>2016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>
        <f t="shared" si="235"/>
        <v>2015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>
        <f t="shared" si="235"/>
        <v>2015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>
        <f t="shared" si="235"/>
        <v>2015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>
        <f t="shared" si="235"/>
        <v>2015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>
        <f t="shared" si="235"/>
        <v>2015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>
        <f t="shared" si="235"/>
        <v>2015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>
        <f t="shared" si="235"/>
        <v>2014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>
        <f t="shared" si="235"/>
        <v>2016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>
        <f t="shared" si="235"/>
        <v>2014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>
        <f t="shared" si="235"/>
        <v>2016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>
        <f t="shared" si="235"/>
        <v>2016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>
        <f t="shared" si="235"/>
        <v>2016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>
        <f t="shared" si="235"/>
        <v>2016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>
        <f t="shared" si="235"/>
        <v>2015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>
        <f t="shared" si="235"/>
        <v>2015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>
        <f t="shared" si="235"/>
        <v>2015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>
        <f t="shared" si="235"/>
        <v>2014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>
        <f t="shared" si="235"/>
        <v>2014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>
        <f t="shared" si="235"/>
        <v>2015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>
        <f t="shared" si="235"/>
        <v>2015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>
        <f t="shared" si="235"/>
        <v>2015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>
        <f t="shared" si="235"/>
        <v>2015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>
        <f t="shared" si="235"/>
        <v>2015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>
        <f t="shared" si="235"/>
        <v>2014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>
        <f t="shared" si="235"/>
        <v>2016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>
        <f t="shared" si="235"/>
        <v>2014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>
        <f t="shared" si="235"/>
        <v>2015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>
        <f t="shared" si="235"/>
        <v>2014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>
        <f t="shared" si="235"/>
        <v>2014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>
        <f t="shared" si="235"/>
        <v>2014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>
        <f t="shared" si="235"/>
        <v>2014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>
        <f t="shared" si="235"/>
        <v>2016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>
        <f t="shared" si="235"/>
        <v>2015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>
        <f t="shared" si="235"/>
        <v>2016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>
        <f t="shared" si="235"/>
        <v>2016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>
        <f t="shared" si="235"/>
        <v>2015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>
        <f t="shared" si="235"/>
        <v>2016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>
        <f t="shared" si="235"/>
        <v>2016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>
        <f t="shared" si="235"/>
        <v>2015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>
        <f t="shared" si="235"/>
        <v>2014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>
        <f t="shared" si="235"/>
        <v>2016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>
        <f t="shared" si="235"/>
        <v>2014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>
        <f t="shared" si="235"/>
        <v>2014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>
        <f t="shared" si="235"/>
        <v>2014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>
        <f t="shared" si="235"/>
        <v>2015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>
        <f t="shared" si="235"/>
        <v>2014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>
        <f t="shared" si="235"/>
        <v>2015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>
        <f t="shared" si="235"/>
        <v>2015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>
        <f t="shared" si="235"/>
        <v>2015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>
        <f t="shared" si="235"/>
        <v>2016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>
        <f t="shared" si="235"/>
        <v>2014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>
        <f t="shared" si="235"/>
        <v>2014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>
        <f t="shared" si="235"/>
        <v>2015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>
        <f t="shared" si="235"/>
        <v>2014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>
        <f t="shared" si="235"/>
        <v>2016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>
        <f t="shared" si="235"/>
        <v>2015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>
        <f t="shared" si="235"/>
        <v>2016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>
        <f t="shared" si="235"/>
        <v>2016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>
        <f t="shared" si="235"/>
        <v>2016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>
        <f t="shared" si="235"/>
        <v>2015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>
        <f t="shared" si="235"/>
        <v>2015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>
        <f t="shared" si="235"/>
        <v>2014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ref="R3779:R3842" si="239">YEAR(O3779)</f>
        <v>2014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si="239"/>
        <v>2014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2016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2015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2014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2016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>
        <f t="shared" si="239"/>
        <v>2016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>
        <f t="shared" si="239"/>
        <v>2016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>
        <f t="shared" si="239"/>
        <v>2016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>
        <f t="shared" si="239"/>
        <v>2015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>
        <f t="shared" si="239"/>
        <v>2015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>
        <f t="shared" si="239"/>
        <v>2015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>
        <f t="shared" si="239"/>
        <v>2016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>
        <f t="shared" si="239"/>
        <v>2014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>
        <f t="shared" si="239"/>
        <v>2015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>
        <f t="shared" si="239"/>
        <v>2014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>
        <f t="shared" si="239"/>
        <v>2015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>
        <f t="shared" si="239"/>
        <v>2015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>
        <f t="shared" si="239"/>
        <v>2016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>
        <f t="shared" si="239"/>
        <v>2015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>
        <f t="shared" si="239"/>
        <v>2014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>
        <f t="shared" si="239"/>
        <v>2016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>
        <f t="shared" si="239"/>
        <v>2014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>
        <f t="shared" si="239"/>
        <v>2014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>
        <f t="shared" si="239"/>
        <v>2015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>
        <f t="shared" si="239"/>
        <v>2016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>
        <f t="shared" si="239"/>
        <v>2016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>
        <f t="shared" si="239"/>
        <v>2014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>
        <f t="shared" si="239"/>
        <v>2014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>
        <f t="shared" si="239"/>
        <v>2015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>
        <f t="shared" si="239"/>
        <v>2015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>
        <f t="shared" si="239"/>
        <v>2014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>
        <f t="shared" si="239"/>
        <v>2015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>
        <f t="shared" si="239"/>
        <v>2016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>
        <f t="shared" si="239"/>
        <v>2015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>
        <f t="shared" si="239"/>
        <v>2016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>
        <f t="shared" si="239"/>
        <v>2015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>
        <f t="shared" si="239"/>
        <v>2015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>
        <f t="shared" si="239"/>
        <v>2014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>
        <f t="shared" si="239"/>
        <v>2015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>
        <f t="shared" si="239"/>
        <v>2015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>
        <f t="shared" si="239"/>
        <v>2015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>
        <f t="shared" si="239"/>
        <v>2015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>
        <f t="shared" si="239"/>
        <v>2015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>
        <f t="shared" si="239"/>
        <v>2015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>
        <f t="shared" si="239"/>
        <v>2015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>
        <f t="shared" si="239"/>
        <v>2016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>
        <f t="shared" si="239"/>
        <v>2015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>
        <f t="shared" si="239"/>
        <v>2015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>
        <f t="shared" si="239"/>
        <v>2015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>
        <f t="shared" si="239"/>
        <v>2014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>
        <f t="shared" si="239"/>
        <v>2016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>
        <f t="shared" si="239"/>
        <v>2016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>
        <f t="shared" si="239"/>
        <v>2014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>
        <f t="shared" si="239"/>
        <v>2016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>
        <f t="shared" si="239"/>
        <v>2014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>
        <f t="shared" si="239"/>
        <v>2015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>
        <f t="shared" si="239"/>
        <v>2016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>
        <f t="shared" si="239"/>
        <v>2016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>
        <f t="shared" si="239"/>
        <v>2015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>
        <f t="shared" si="239"/>
        <v>2015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>
        <f t="shared" si="239"/>
        <v>2015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>
        <f t="shared" si="239"/>
        <v>2016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>
        <f t="shared" ref="R3843:R3906" si="243">YEAR(O3843)</f>
        <v>2014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>
        <f t="shared" si="243"/>
        <v>2014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>
        <f t="shared" si="243"/>
        <v>2014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>
        <f t="shared" si="243"/>
        <v>2014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>
        <f t="shared" si="243"/>
        <v>2015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>
        <f t="shared" si="243"/>
        <v>2014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>
        <f t="shared" si="243"/>
        <v>2015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>
        <f t="shared" si="243"/>
        <v>2015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>
        <f t="shared" si="243"/>
        <v>2015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>
        <f t="shared" si="243"/>
        <v>2014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>
        <f t="shared" si="243"/>
        <v>2015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>
        <f t="shared" si="243"/>
        <v>2015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>
        <f t="shared" si="243"/>
        <v>2014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>
        <f t="shared" si="243"/>
        <v>2015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>
        <f t="shared" si="243"/>
        <v>2015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>
        <f t="shared" si="243"/>
        <v>2015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>
        <f t="shared" si="243"/>
        <v>2014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>
        <f t="shared" si="243"/>
        <v>2015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>
        <f t="shared" si="243"/>
        <v>2014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>
        <f t="shared" si="243"/>
        <v>2014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>
        <f t="shared" si="243"/>
        <v>2014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>
        <f t="shared" si="243"/>
        <v>2016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>
        <f t="shared" si="243"/>
        <v>2015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>
        <f t="shared" si="243"/>
        <v>2015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>
        <f t="shared" si="243"/>
        <v>2014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>
        <f t="shared" si="243"/>
        <v>2016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>
        <f t="shared" si="243"/>
        <v>2016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>
        <f t="shared" si="243"/>
        <v>2014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>
        <f t="shared" si="243"/>
        <v>2015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>
        <f t="shared" si="243"/>
        <v>2014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>
        <f t="shared" si="243"/>
        <v>2017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>
        <f t="shared" si="243"/>
        <v>2015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>
        <f t="shared" si="243"/>
        <v>2015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>
        <f t="shared" si="243"/>
        <v>2015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>
        <f t="shared" si="243"/>
        <v>2016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>
        <f t="shared" si="243"/>
        <v>2016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>
        <f t="shared" si="243"/>
        <v>2016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>
        <f t="shared" si="243"/>
        <v>2015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>
        <f t="shared" si="243"/>
        <v>2014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>
        <f t="shared" si="243"/>
        <v>2014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>
        <f t="shared" si="243"/>
        <v>2017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>
        <f t="shared" si="243"/>
        <v>2016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>
        <f t="shared" si="243"/>
        <v>2014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>
        <f t="shared" si="243"/>
        <v>2015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>
        <f t="shared" si="243"/>
        <v>2016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>
        <f t="shared" si="243"/>
        <v>2014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>
        <f t="shared" si="243"/>
        <v>2015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>
        <f t="shared" si="243"/>
        <v>2017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>
        <f t="shared" si="243"/>
        <v>2014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>
        <f t="shared" si="243"/>
        <v>2015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>
        <f t="shared" si="243"/>
        <v>2015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>
        <f t="shared" si="243"/>
        <v>2014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>
        <f t="shared" si="243"/>
        <v>2014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>
        <f t="shared" si="243"/>
        <v>2016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>
        <f t="shared" si="243"/>
        <v>2015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>
        <f t="shared" si="243"/>
        <v>2014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>
        <f t="shared" si="243"/>
        <v>2014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>
        <f t="shared" si="243"/>
        <v>2015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>
        <f t="shared" si="243"/>
        <v>2014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>
        <f t="shared" si="243"/>
        <v>2015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>
        <f t="shared" si="243"/>
        <v>2015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>
        <f t="shared" si="243"/>
        <v>2016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>
        <f t="shared" si="243"/>
        <v>2015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>
        <f t="shared" si="243"/>
        <v>2015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>
        <f t="shared" ref="R3907:R3970" si="247">YEAR(O3907)</f>
        <v>2015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>
        <f t="shared" si="247"/>
        <v>2015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>
        <f t="shared" si="247"/>
        <v>2014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>
        <f t="shared" si="247"/>
        <v>2014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>
        <f t="shared" si="247"/>
        <v>2015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>
        <f t="shared" si="247"/>
        <v>2014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>
        <f t="shared" si="247"/>
        <v>2015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>
        <f t="shared" si="247"/>
        <v>2015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>
        <f t="shared" si="247"/>
        <v>2015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>
        <f t="shared" si="247"/>
        <v>2016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>
        <f t="shared" si="247"/>
        <v>2016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>
        <f t="shared" si="247"/>
        <v>2014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>
        <f t="shared" si="247"/>
        <v>2014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>
        <f t="shared" si="247"/>
        <v>2015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>
        <f t="shared" si="247"/>
        <v>2016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>
        <f t="shared" si="247"/>
        <v>2014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>
        <f t="shared" si="247"/>
        <v>2015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>
        <f t="shared" si="247"/>
        <v>2015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>
        <f t="shared" si="247"/>
        <v>2014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>
        <f t="shared" si="247"/>
        <v>2014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>
        <f t="shared" si="247"/>
        <v>2014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>
        <f t="shared" si="247"/>
        <v>2014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>
        <f t="shared" si="247"/>
        <v>2015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>
        <f t="shared" si="247"/>
        <v>2016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>
        <f t="shared" si="247"/>
        <v>2016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>
        <f t="shared" si="247"/>
        <v>2015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>
        <f t="shared" si="247"/>
        <v>2016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>
        <f t="shared" si="247"/>
        <v>2016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>
        <f t="shared" si="247"/>
        <v>2015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>
        <f t="shared" si="247"/>
        <v>2015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>
        <f t="shared" si="247"/>
        <v>2016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>
        <f t="shared" si="247"/>
        <v>2016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>
        <f t="shared" si="247"/>
        <v>2015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>
        <f t="shared" si="247"/>
        <v>2014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>
        <f t="shared" si="247"/>
        <v>2014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>
        <f t="shared" si="247"/>
        <v>2014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>
        <f t="shared" si="247"/>
        <v>2015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>
        <f t="shared" si="247"/>
        <v>2015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>
        <f t="shared" si="247"/>
        <v>2015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>
        <f t="shared" si="247"/>
        <v>2015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>
        <f t="shared" si="247"/>
        <v>2015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>
        <f t="shared" si="247"/>
        <v>2016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>
        <f t="shared" si="247"/>
        <v>2014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>
        <f t="shared" si="247"/>
        <v>2015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>
        <f t="shared" si="247"/>
        <v>2016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>
        <f t="shared" si="247"/>
        <v>2016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>
        <f t="shared" si="247"/>
        <v>2015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>
        <f t="shared" si="247"/>
        <v>2016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>
        <f t="shared" si="247"/>
        <v>2014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>
        <f t="shared" si="247"/>
        <v>2015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>
        <f t="shared" si="247"/>
        <v>2016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>
        <f t="shared" si="247"/>
        <v>2016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>
        <f t="shared" si="247"/>
        <v>2014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>
        <f t="shared" si="247"/>
        <v>2014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>
        <f t="shared" si="247"/>
        <v>2015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>
        <f t="shared" si="247"/>
        <v>2014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>
        <f t="shared" si="247"/>
        <v>2015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>
        <f t="shared" si="247"/>
        <v>2015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>
        <f t="shared" si="247"/>
        <v>2015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>
        <f t="shared" si="247"/>
        <v>2016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>
        <f t="shared" si="247"/>
        <v>2014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>
        <f t="shared" si="247"/>
        <v>2017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>
        <f t="shared" si="247"/>
        <v>2016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>
        <f t="shared" ref="R3971:R4034" si="251">YEAR(O3971)</f>
        <v>2016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>
        <f t="shared" si="251"/>
        <v>2016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>
        <f t="shared" si="251"/>
        <v>2014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>
        <f t="shared" si="251"/>
        <v>2014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>
        <f t="shared" si="251"/>
        <v>2016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>
        <f t="shared" si="251"/>
        <v>2016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>
        <f t="shared" si="251"/>
        <v>2014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>
        <f t="shared" si="251"/>
        <v>2016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>
        <f t="shared" si="251"/>
        <v>2014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>
        <f t="shared" si="251"/>
        <v>2015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>
        <f t="shared" si="251"/>
        <v>2014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>
        <f t="shared" si="251"/>
        <v>2016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>
        <f t="shared" si="251"/>
        <v>2015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>
        <f t="shared" si="251"/>
        <v>2014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>
        <f t="shared" si="251"/>
        <v>2014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>
        <f t="shared" si="251"/>
        <v>2016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>
        <f t="shared" si="251"/>
        <v>2016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>
        <f t="shared" si="251"/>
        <v>2014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>
        <f t="shared" si="251"/>
        <v>2015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>
        <f t="shared" si="251"/>
        <v>2015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>
        <f t="shared" si="251"/>
        <v>2016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>
        <f t="shared" si="251"/>
        <v>2015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>
        <f t="shared" si="251"/>
        <v>2015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>
        <f t="shared" si="251"/>
        <v>2015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>
        <f t="shared" si="251"/>
        <v>2014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>
        <f t="shared" si="251"/>
        <v>2015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>
        <f t="shared" si="251"/>
        <v>2014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>
        <f t="shared" si="251"/>
        <v>2015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>
        <f t="shared" si="251"/>
        <v>2015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>
        <f t="shared" si="251"/>
        <v>2014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>
        <f t="shared" si="251"/>
        <v>2016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>
        <f t="shared" si="251"/>
        <v>2017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>
        <f t="shared" si="251"/>
        <v>2014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>
        <f t="shared" si="251"/>
        <v>2015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>
        <f t="shared" si="251"/>
        <v>2014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>
        <f t="shared" si="251"/>
        <v>2014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>
        <f t="shared" si="251"/>
        <v>2016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>
        <f t="shared" si="251"/>
        <v>2014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>
        <f t="shared" si="251"/>
        <v>2015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>
        <f t="shared" si="251"/>
        <v>2014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>
        <f t="shared" si="251"/>
        <v>2014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>
        <f t="shared" si="251"/>
        <v>2014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>
        <f t="shared" si="251"/>
        <v>2015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>
        <f t="shared" si="251"/>
        <v>2015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>
        <f t="shared" si="251"/>
        <v>2016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>
        <f t="shared" si="251"/>
        <v>2015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>
        <f t="shared" si="251"/>
        <v>2014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>
        <f t="shared" si="251"/>
        <v>2014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>
        <f t="shared" si="251"/>
        <v>2016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>
        <f t="shared" si="251"/>
        <v>2016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>
        <f t="shared" si="251"/>
        <v>2015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>
        <f t="shared" si="251"/>
        <v>2014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>
        <f t="shared" si="251"/>
        <v>2014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>
        <f t="shared" si="251"/>
        <v>2016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>
        <f t="shared" si="251"/>
        <v>2015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>
        <f t="shared" si="251"/>
        <v>2015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>
        <f t="shared" si="251"/>
        <v>2015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>
        <f t="shared" si="251"/>
        <v>2017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>
        <f t="shared" si="251"/>
        <v>2014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>
        <f t="shared" si="251"/>
        <v>2015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>
        <f t="shared" si="251"/>
        <v>2016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>
        <f t="shared" si="251"/>
        <v>2014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>
        <f t="shared" si="251"/>
        <v>2015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>
        <f t="shared" ref="R4035:R4098" si="255">YEAR(O4035)</f>
        <v>2016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>
        <f t="shared" si="255"/>
        <v>2015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>
        <f t="shared" si="255"/>
        <v>2014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>
        <f t="shared" si="255"/>
        <v>2014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>
        <f t="shared" si="255"/>
        <v>2016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>
        <f t="shared" si="255"/>
        <v>2014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2015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>
        <f t="shared" si="255"/>
        <v>2015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>
        <f t="shared" si="255"/>
        <v>2016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>
        <f t="shared" si="255"/>
        <v>2014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>
        <f t="shared" si="255"/>
        <v>2014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>
        <f t="shared" si="255"/>
        <v>2015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>
        <f t="shared" si="255"/>
        <v>2014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>
        <f t="shared" si="255"/>
        <v>2014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>
        <f t="shared" si="255"/>
        <v>2014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>
        <f t="shared" si="255"/>
        <v>2016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>
        <f t="shared" si="255"/>
        <v>2015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>
        <f t="shared" si="255"/>
        <v>2014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>
        <f t="shared" si="255"/>
        <v>2014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>
        <f t="shared" si="255"/>
        <v>2014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>
        <f t="shared" si="255"/>
        <v>2014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>
        <f t="shared" si="255"/>
        <v>2016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>
        <f t="shared" si="255"/>
        <v>2014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>
        <f t="shared" si="255"/>
        <v>2016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>
        <f t="shared" si="255"/>
        <v>2015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>
        <f t="shared" si="255"/>
        <v>2016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>
        <f t="shared" si="255"/>
        <v>2014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>
        <f t="shared" si="255"/>
        <v>2014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>
        <f t="shared" si="255"/>
        <v>2016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>
        <f t="shared" si="255"/>
        <v>2016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>
        <f t="shared" si="255"/>
        <v>2014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>
        <f t="shared" si="255"/>
        <v>2015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>
        <f t="shared" si="255"/>
        <v>2014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>
        <f t="shared" si="255"/>
        <v>2016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>
        <f t="shared" si="255"/>
        <v>2015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>
        <f t="shared" si="255"/>
        <v>2016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>
        <f t="shared" si="255"/>
        <v>2015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>
        <f t="shared" si="255"/>
        <v>2015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>
        <f t="shared" si="255"/>
        <v>2016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>
        <f t="shared" si="255"/>
        <v>2014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>
        <f t="shared" si="255"/>
        <v>2015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>
        <f t="shared" si="255"/>
        <v>2015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>
        <f t="shared" si="255"/>
        <v>2014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>
        <f t="shared" si="255"/>
        <v>2014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>
        <f t="shared" si="255"/>
        <v>2016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>
        <f t="shared" si="255"/>
        <v>2016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>
        <f t="shared" si="255"/>
        <v>2016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>
        <f t="shared" si="255"/>
        <v>2016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>
        <f t="shared" si="255"/>
        <v>2015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>
        <f t="shared" si="255"/>
        <v>2015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>
        <f t="shared" si="255"/>
        <v>2015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>
        <f t="shared" si="255"/>
        <v>2016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>
        <f t="shared" si="255"/>
        <v>2015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>
        <f t="shared" si="255"/>
        <v>2015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>
        <f t="shared" si="255"/>
        <v>2016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>
        <f t="shared" si="255"/>
        <v>2014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>
        <f t="shared" si="255"/>
        <v>2015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>
        <f t="shared" si="255"/>
        <v>2015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>
        <f t="shared" si="255"/>
        <v>2014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>
        <f t="shared" si="255"/>
        <v>2015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>
        <f t="shared" si="255"/>
        <v>2015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>
        <f t="shared" si="255"/>
        <v>2014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>
        <f t="shared" si="255"/>
        <v>2016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>
        <f t="shared" si="255"/>
        <v>2017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>
        <f t="shared" ref="R4099:R4115" si="259">YEAR(O4099)</f>
        <v>2015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>
        <f t="shared" si="259"/>
        <v>2016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>
        <f t="shared" si="259"/>
        <v>2016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>
        <f t="shared" si="259"/>
        <v>2014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>
        <f t="shared" si="259"/>
        <v>2016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>
        <f t="shared" si="259"/>
        <v>2016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>
        <f t="shared" si="259"/>
        <v>2015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>
        <f t="shared" si="259"/>
        <v>2016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>
        <f t="shared" si="259"/>
        <v>2016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>
        <f t="shared" si="259"/>
        <v>2015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>
        <f t="shared" si="259"/>
        <v>2014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>
        <f t="shared" si="259"/>
        <v>2017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>
        <f t="shared" si="259"/>
        <v>2015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>
        <f t="shared" si="259"/>
        <v>2016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>
        <f t="shared" si="259"/>
        <v>2015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>
        <f t="shared" si="259"/>
        <v>2016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>
        <f t="shared" si="259"/>
        <v>2015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BF51-C1E3-DD4F-AC1C-F09020AAA4A6}">
  <sheetPr codeName="Sheet3"/>
  <dimension ref="A1:L27"/>
  <sheetViews>
    <sheetView topLeftCell="A16" workbookViewId="0">
      <selection activeCell="K33" sqref="K33"/>
    </sheetView>
  </sheetViews>
  <sheetFormatPr baseColWidth="10" defaultRowHeight="15" x14ac:dyDescent="0.2"/>
  <cols>
    <col min="1" max="1" width="15.6640625" style="6" bestFit="1" customWidth="1"/>
    <col min="9" max="9" width="13.5" bestFit="1" customWidth="1"/>
    <col min="10" max="10" width="23.33203125" bestFit="1" customWidth="1"/>
    <col min="11" max="11" width="20.6640625" bestFit="1" customWidth="1"/>
    <col min="12" max="12" width="24" bestFit="1" customWidth="1"/>
    <col min="13" max="13" width="20.6640625" bestFit="1" customWidth="1"/>
    <col min="14" max="14" width="23.33203125" bestFit="1" customWidth="1"/>
    <col min="15" max="15" width="20.6640625" bestFit="1" customWidth="1"/>
    <col min="16" max="16" width="23.33203125" bestFit="1" customWidth="1"/>
    <col min="17" max="17" width="20.6640625" bestFit="1" customWidth="1"/>
    <col min="18" max="18" width="23.33203125" bestFit="1" customWidth="1"/>
    <col min="19" max="19" width="20.6640625" bestFit="1" customWidth="1"/>
    <col min="20" max="20" width="23.33203125" bestFit="1" customWidth="1"/>
    <col min="21" max="21" width="20.6640625" bestFit="1" customWidth="1"/>
    <col min="22" max="22" width="23.33203125" bestFit="1" customWidth="1"/>
    <col min="23" max="23" width="20.6640625" bestFit="1" customWidth="1"/>
    <col min="24" max="24" width="23.33203125" bestFit="1" customWidth="1"/>
    <col min="25" max="25" width="20.6640625" bestFit="1" customWidth="1"/>
    <col min="26" max="26" width="23.33203125" bestFit="1" customWidth="1"/>
    <col min="27" max="27" width="20.6640625" bestFit="1" customWidth="1"/>
    <col min="28" max="28" width="23.33203125" bestFit="1" customWidth="1"/>
    <col min="29" max="29" width="20.6640625" bestFit="1" customWidth="1"/>
    <col min="30" max="30" width="23.33203125" bestFit="1" customWidth="1"/>
    <col min="31" max="31" width="20.6640625" bestFit="1" customWidth="1"/>
    <col min="32" max="32" width="23.33203125" bestFit="1" customWidth="1"/>
    <col min="33" max="33" width="20.6640625" bestFit="1" customWidth="1"/>
    <col min="34" max="34" width="27.6640625" bestFit="1" customWidth="1"/>
    <col min="35" max="35" width="25" bestFit="1" customWidth="1"/>
    <col min="36" max="36" width="22.1640625" bestFit="1" customWidth="1"/>
    <col min="37" max="37" width="13.83203125" bestFit="1" customWidth="1"/>
    <col min="38" max="39" width="22.1640625" bestFit="1" customWidth="1"/>
    <col min="40" max="40" width="13.83203125" bestFit="1" customWidth="1"/>
    <col min="41" max="42" width="22.1640625" bestFit="1" customWidth="1"/>
    <col min="43" max="43" width="13.83203125" bestFit="1" customWidth="1"/>
    <col min="44" max="45" width="22.1640625" bestFit="1" customWidth="1"/>
    <col min="46" max="46" width="10" bestFit="1" customWidth="1"/>
  </cols>
  <sheetData>
    <row r="1" spans="1:12" x14ac:dyDescent="0.2">
      <c r="A1" s="5" t="s">
        <v>8335</v>
      </c>
      <c r="B1" t="s">
        <v>8328</v>
      </c>
      <c r="C1" t="s">
        <v>8329</v>
      </c>
      <c r="D1" t="s">
        <v>8330</v>
      </c>
      <c r="E1" t="s">
        <v>8331</v>
      </c>
      <c r="F1" t="s">
        <v>8332</v>
      </c>
      <c r="G1" t="s">
        <v>8333</v>
      </c>
      <c r="H1" t="s">
        <v>8334</v>
      </c>
    </row>
    <row r="2" spans="1:12" x14ac:dyDescent="0.2">
      <c r="A2" s="6" t="s">
        <v>8336</v>
      </c>
      <c r="B2">
        <f>COUNTIFS(Kickstarter!D:D,"&lt;1000",Kickstarter!F:F,"successful")</f>
        <v>322</v>
      </c>
      <c r="C2">
        <f>COUNTIFS(Kickstarter!D:D,"&lt;1000",Kickstarter!F:F,"failed")</f>
        <v>113</v>
      </c>
      <c r="D2">
        <f>COUNTIFS(Kickstarter!D:D,"&lt;1000",Kickstarter!F:F,"canceled")</f>
        <v>18</v>
      </c>
      <c r="E2">
        <f>SUM(B2:D2)</f>
        <v>453</v>
      </c>
      <c r="F2">
        <f>B2/E2</f>
        <v>0.71081677704194257</v>
      </c>
      <c r="G2">
        <f>C2/E2</f>
        <v>0.24944812362030905</v>
      </c>
      <c r="H2">
        <f>D2/E2</f>
        <v>3.9735099337748346E-2</v>
      </c>
    </row>
    <row r="3" spans="1:12" x14ac:dyDescent="0.2">
      <c r="A3" s="6" t="s">
        <v>8337</v>
      </c>
      <c r="B3">
        <f>COUNTIFS(Kickstarter!D:D,"&gt;=1000",Kickstarter!F:F,"successful",Kickstarter!D:D,"&lt;=4999")</f>
        <v>932</v>
      </c>
      <c r="C3">
        <f>COUNTIFS(Kickstarter!D:D,"&gt;=1000",Kickstarter!F:F,"failed",Kickstarter!D:D,"&lt;=4999")</f>
        <v>420</v>
      </c>
      <c r="D3">
        <f>COUNTIFS(Kickstarter!D:D,"&gt;=1000",Kickstarter!F:F,"canceled",Kickstarter!D:D,"&lt;=4999")</f>
        <v>60</v>
      </c>
      <c r="E3">
        <f t="shared" ref="E3:E13" si="0">SUM(B3:D3)</f>
        <v>1412</v>
      </c>
      <c r="F3">
        <f t="shared" ref="F3:F13" si="1">B3/E3</f>
        <v>0.66005665722379603</v>
      </c>
      <c r="G3">
        <f t="shared" ref="G3:G13" si="2">C3/E3</f>
        <v>0.29745042492917845</v>
      </c>
      <c r="H3">
        <f t="shared" ref="H3:H13" si="3">D3/E3</f>
        <v>4.2492917847025496E-2</v>
      </c>
    </row>
    <row r="4" spans="1:12" x14ac:dyDescent="0.2">
      <c r="A4" s="6" t="s">
        <v>8338</v>
      </c>
      <c r="B4">
        <f>COUNTIFS(Kickstarter!D:D,"&gt;=5000",Kickstarter!F:F,"successful",Kickstarter!D:D,"&lt;=9999")</f>
        <v>381</v>
      </c>
      <c r="C4">
        <f>COUNTIFS(Kickstarter!D:D,"&gt;=5000",Kickstarter!F:F,"failed",Kickstarter!D:D,"&lt;=9999")</f>
        <v>283</v>
      </c>
      <c r="D4">
        <f>COUNTIFS(Kickstarter!D:D,"&gt;=5000",Kickstarter!F:F,"canceled",Kickstarter!D:D,"&lt;=9999")</f>
        <v>52</v>
      </c>
      <c r="E4">
        <f t="shared" si="0"/>
        <v>716</v>
      </c>
      <c r="F4">
        <f t="shared" si="1"/>
        <v>0.53212290502793291</v>
      </c>
      <c r="G4">
        <f t="shared" si="2"/>
        <v>0.39525139664804471</v>
      </c>
      <c r="H4">
        <f t="shared" si="3"/>
        <v>7.2625698324022353E-2</v>
      </c>
    </row>
    <row r="5" spans="1:12" x14ac:dyDescent="0.2">
      <c r="A5" s="6" t="s">
        <v>8339</v>
      </c>
      <c r="B5">
        <f>COUNTIFS(Kickstarter!D:D,"&gt;=10000",Kickstarter!F:F,"successful",Kickstarter!D:D,"&lt;=14999")</f>
        <v>168</v>
      </c>
      <c r="C5">
        <f>COUNTIFS(Kickstarter!D:D,"&gt;=10000",Kickstarter!F:F,"failed",Kickstarter!D:D,"&lt;=14999")</f>
        <v>144</v>
      </c>
      <c r="D5">
        <f>COUNTIFS(Kickstarter!D:D,"&gt;=10000",Kickstarter!F:F,"canceled",Kickstarter!D:D,"&lt;=14999")</f>
        <v>40</v>
      </c>
      <c r="E5">
        <f t="shared" si="0"/>
        <v>352</v>
      </c>
      <c r="F5">
        <f t="shared" si="1"/>
        <v>0.47727272727272729</v>
      </c>
      <c r="G5">
        <f t="shared" si="2"/>
        <v>0.40909090909090912</v>
      </c>
      <c r="H5">
        <f t="shared" si="3"/>
        <v>0.11363636363636363</v>
      </c>
    </row>
    <row r="6" spans="1:12" x14ac:dyDescent="0.2">
      <c r="A6" s="6" t="s">
        <v>8340</v>
      </c>
      <c r="B6">
        <f>COUNTIFS(Kickstarter!D:D,"&gt;=15000",Kickstarter!F:F,"successful",Kickstarter!D:D,"&lt;=19999")</f>
        <v>94</v>
      </c>
      <c r="C6">
        <f>COUNTIFS(Kickstarter!D:D,"&gt;=15000",Kickstarter!F:F,"failed",Kickstarter!D:D,"&lt;=19999")</f>
        <v>90</v>
      </c>
      <c r="D6">
        <f>COUNTIFS(Kickstarter!D:D,"&gt;=15000",Kickstarter!F:F,"canceled",Kickstarter!D:D,"&lt;=19999")</f>
        <v>17</v>
      </c>
      <c r="E6">
        <f t="shared" si="0"/>
        <v>201</v>
      </c>
      <c r="F6">
        <f t="shared" si="1"/>
        <v>0.46766169154228854</v>
      </c>
      <c r="G6">
        <f t="shared" si="2"/>
        <v>0.44776119402985076</v>
      </c>
      <c r="H6">
        <f t="shared" si="3"/>
        <v>8.45771144278607E-2</v>
      </c>
    </row>
    <row r="7" spans="1:12" x14ac:dyDescent="0.2">
      <c r="A7" s="6" t="s">
        <v>8341</v>
      </c>
      <c r="B7">
        <f>COUNTIFS(Kickstarter!D:D,"&gt;=20000",Kickstarter!F:F,"successful",Kickstarter!D:D,"&lt;=24999")</f>
        <v>62</v>
      </c>
      <c r="C7">
        <f>COUNTIFS(Kickstarter!D:D,"&gt;=20000",Kickstarter!F:F,"failed",Kickstarter!D:D,"&lt;=24999")</f>
        <v>72</v>
      </c>
      <c r="D7">
        <f>COUNTIFS(Kickstarter!D:D,"&gt;=20000",Kickstarter!F:F,"canceled",Kickstarter!D:D,"&lt;=24999")</f>
        <v>14</v>
      </c>
      <c r="E7">
        <f t="shared" si="0"/>
        <v>148</v>
      </c>
      <c r="F7">
        <f t="shared" si="1"/>
        <v>0.41891891891891891</v>
      </c>
      <c r="G7">
        <f t="shared" si="2"/>
        <v>0.48648648648648651</v>
      </c>
      <c r="H7">
        <f t="shared" si="3"/>
        <v>9.45945945945946E-2</v>
      </c>
    </row>
    <row r="8" spans="1:12" x14ac:dyDescent="0.2">
      <c r="A8" s="6" t="s">
        <v>8342</v>
      </c>
      <c r="B8">
        <f>COUNTIFS(Kickstarter!D:D,"&gt;=25000",Kickstarter!F:F,"successful",Kickstarter!D:D,"&lt;=29999")</f>
        <v>55</v>
      </c>
      <c r="C8">
        <f>COUNTIFS(Kickstarter!D:D,"&gt;=25000",Kickstarter!F:F,"failed",Kickstarter!D:D,"&lt;=29999")</f>
        <v>64</v>
      </c>
      <c r="D8">
        <f>COUNTIFS(Kickstarter!D:D,"&gt;=25000",Kickstarter!F:F,"canceled",Kickstarter!D:D,"&lt;=29999")</f>
        <v>18</v>
      </c>
      <c r="E8">
        <f t="shared" si="0"/>
        <v>137</v>
      </c>
      <c r="F8">
        <f t="shared" si="1"/>
        <v>0.40145985401459855</v>
      </c>
      <c r="G8">
        <f t="shared" si="2"/>
        <v>0.46715328467153283</v>
      </c>
      <c r="H8">
        <f t="shared" si="3"/>
        <v>0.13138686131386862</v>
      </c>
    </row>
    <row r="9" spans="1:12" x14ac:dyDescent="0.2">
      <c r="A9" s="6" t="s">
        <v>8343</v>
      </c>
      <c r="B9">
        <f>COUNTIFS(Kickstarter!D:D,"&gt;=30000",Kickstarter!F:F,"successful",Kickstarter!D:D,"&lt;=34999")</f>
        <v>32</v>
      </c>
      <c r="C9">
        <f>COUNTIFS(Kickstarter!D:D,"&gt;=30000",Kickstarter!F:F,"failed",Kickstarter!D:D,"&lt;=34999")</f>
        <v>37</v>
      </c>
      <c r="D9">
        <f>COUNTIFS(Kickstarter!D:D,"&gt;=30000",Kickstarter!F:F,"canceled",Kickstarter!D:D,"&lt;=34999")</f>
        <v>13</v>
      </c>
      <c r="E9">
        <f t="shared" si="0"/>
        <v>82</v>
      </c>
      <c r="F9">
        <f t="shared" si="1"/>
        <v>0.3902439024390244</v>
      </c>
      <c r="G9">
        <f t="shared" si="2"/>
        <v>0.45121951219512196</v>
      </c>
      <c r="H9">
        <f t="shared" si="3"/>
        <v>0.15853658536585366</v>
      </c>
    </row>
    <row r="10" spans="1:12" x14ac:dyDescent="0.2">
      <c r="A10" s="6" t="s">
        <v>8344</v>
      </c>
      <c r="B10">
        <f>COUNTIFS(Kickstarter!D:D,"&gt;=35000",Kickstarter!F:F,"successful",Kickstarter!D:D,"&lt;=39999")</f>
        <v>26</v>
      </c>
      <c r="C10">
        <f>COUNTIFS(Kickstarter!D:D,"&gt;=35000",Kickstarter!F:F,"failed",Kickstarter!D:D,"&lt;=39999")</f>
        <v>22</v>
      </c>
      <c r="D10">
        <f>COUNTIFS(Kickstarter!D:D,"&gt;=35000",Kickstarter!F:F,"canceled",Kickstarter!D:D,"&lt;=39999")</f>
        <v>7</v>
      </c>
      <c r="E10">
        <f t="shared" si="0"/>
        <v>55</v>
      </c>
      <c r="F10">
        <f t="shared" si="1"/>
        <v>0.47272727272727272</v>
      </c>
      <c r="G10">
        <f t="shared" si="2"/>
        <v>0.4</v>
      </c>
      <c r="H10">
        <f t="shared" si="3"/>
        <v>0.12727272727272726</v>
      </c>
    </row>
    <row r="11" spans="1:12" x14ac:dyDescent="0.2">
      <c r="A11" s="6" t="s">
        <v>8345</v>
      </c>
      <c r="B11">
        <f>COUNTIFS(Kickstarter!D:D,"&gt;=40000",Kickstarter!F:F,"successful",Kickstarter!D:D,"&lt;=44999")</f>
        <v>21</v>
      </c>
      <c r="C11">
        <f>COUNTIFS(Kickstarter!D:D,"&gt;=40000",Kickstarter!F:F,"failed",Kickstarter!D:D,"&lt;=44999")</f>
        <v>16</v>
      </c>
      <c r="D11">
        <f>COUNTIFS(Kickstarter!D:D,"&gt;=40000",Kickstarter!F:F,"canceled",Kickstarter!D:D,"&lt;=44999")</f>
        <v>6</v>
      </c>
      <c r="E11">
        <f t="shared" si="0"/>
        <v>43</v>
      </c>
      <c r="F11">
        <f t="shared" si="1"/>
        <v>0.48837209302325579</v>
      </c>
      <c r="G11">
        <f t="shared" si="2"/>
        <v>0.37209302325581395</v>
      </c>
      <c r="H11">
        <f t="shared" si="3"/>
        <v>0.13953488372093023</v>
      </c>
    </row>
    <row r="12" spans="1:12" x14ac:dyDescent="0.2">
      <c r="A12" s="6" t="s">
        <v>8346</v>
      </c>
      <c r="B12">
        <f>COUNTIFS(Kickstarter!D:D,"&gt;=45000",Kickstarter!F:F,"successful",Kickstarter!D:D,"&lt;=49999")</f>
        <v>6</v>
      </c>
      <c r="C12">
        <f>COUNTIFS(Kickstarter!D:D,"&gt;=45000",Kickstarter!F:F,"failed",Kickstarter!D:D,"&lt;=49999")</f>
        <v>11</v>
      </c>
      <c r="D12">
        <f>COUNTIFS(Kickstarter!D:D,"&gt;=45000",Kickstarter!F:F,"canceled",Kickstarter!D:D,"&lt;=49999")</f>
        <v>4</v>
      </c>
      <c r="E12">
        <f t="shared" si="0"/>
        <v>21</v>
      </c>
      <c r="F12">
        <f t="shared" si="1"/>
        <v>0.2857142857142857</v>
      </c>
      <c r="G12">
        <f t="shared" si="2"/>
        <v>0.52380952380952384</v>
      </c>
      <c r="H12">
        <f t="shared" si="3"/>
        <v>0.19047619047619047</v>
      </c>
    </row>
    <row r="13" spans="1:12" x14ac:dyDescent="0.2">
      <c r="A13" s="6" t="s">
        <v>8347</v>
      </c>
      <c r="B13">
        <f>COUNTIFS(Kickstarter!D:D,"&gt;=50000",Kickstarter!F:F,"successful")</f>
        <v>86</v>
      </c>
      <c r="C13">
        <f>COUNTIFS(Kickstarter!D:D,"&gt;=50000",Kickstarter!F:F,"failed")</f>
        <v>258</v>
      </c>
      <c r="D13">
        <f>COUNTIFS(Kickstarter!D:D,"&gt;=50000",Kickstarter!F:F,"canceled")</f>
        <v>100</v>
      </c>
      <c r="E13">
        <f t="shared" si="0"/>
        <v>444</v>
      </c>
      <c r="F13">
        <f t="shared" si="1"/>
        <v>0.19369369369369369</v>
      </c>
      <c r="G13">
        <f t="shared" si="2"/>
        <v>0.58108108108108103</v>
      </c>
      <c r="H13">
        <f t="shared" si="3"/>
        <v>0.22522522522522523</v>
      </c>
    </row>
    <row r="14" spans="1:12" x14ac:dyDescent="0.2">
      <c r="I14" s="11" t="s">
        <v>8311</v>
      </c>
      <c r="J14" t="s">
        <v>8348</v>
      </c>
      <c r="K14" t="s">
        <v>8349</v>
      </c>
      <c r="L14" t="s">
        <v>8350</v>
      </c>
    </row>
    <row r="15" spans="1:12" x14ac:dyDescent="0.2">
      <c r="I15" s="12" t="s">
        <v>8337</v>
      </c>
      <c r="J15" s="14">
        <v>4.2492917847025496E-2</v>
      </c>
      <c r="K15" s="14">
        <v>0.29745042492917845</v>
      </c>
      <c r="L15" s="14">
        <v>0.66005665722379603</v>
      </c>
    </row>
    <row r="16" spans="1:12" x14ac:dyDescent="0.2">
      <c r="I16" s="12" t="s">
        <v>8339</v>
      </c>
      <c r="J16" s="14">
        <v>0.11363636363636363</v>
      </c>
      <c r="K16" s="14">
        <v>0.40909090909090912</v>
      </c>
      <c r="L16" s="14">
        <v>0.47727272727272729</v>
      </c>
    </row>
    <row r="17" spans="9:12" x14ac:dyDescent="0.2">
      <c r="I17" s="12" t="s">
        <v>8340</v>
      </c>
      <c r="J17" s="14">
        <v>8.45771144278607E-2</v>
      </c>
      <c r="K17" s="14">
        <v>0.44776119402985076</v>
      </c>
      <c r="L17" s="14">
        <v>0.46766169154228854</v>
      </c>
    </row>
    <row r="18" spans="9:12" x14ac:dyDescent="0.2">
      <c r="I18" s="12" t="s">
        <v>8341</v>
      </c>
      <c r="J18" s="14">
        <v>9.45945945945946E-2</v>
      </c>
      <c r="K18" s="14">
        <v>0.48648648648648651</v>
      </c>
      <c r="L18" s="14">
        <v>0.41891891891891891</v>
      </c>
    </row>
    <row r="19" spans="9:12" x14ac:dyDescent="0.2">
      <c r="I19" s="12" t="s">
        <v>8342</v>
      </c>
      <c r="J19" s="14">
        <v>0.13138686131386862</v>
      </c>
      <c r="K19" s="14">
        <v>0.46715328467153283</v>
      </c>
      <c r="L19" s="14">
        <v>0.40145985401459855</v>
      </c>
    </row>
    <row r="20" spans="9:12" x14ac:dyDescent="0.2">
      <c r="I20" s="12" t="s">
        <v>8343</v>
      </c>
      <c r="J20" s="14">
        <v>0.15853658536585366</v>
      </c>
      <c r="K20" s="14">
        <v>0.45121951219512196</v>
      </c>
      <c r="L20" s="14">
        <v>0.3902439024390244</v>
      </c>
    </row>
    <row r="21" spans="9:12" x14ac:dyDescent="0.2">
      <c r="I21" s="12" t="s">
        <v>8344</v>
      </c>
      <c r="J21" s="14">
        <v>0.12727272727272726</v>
      </c>
      <c r="K21" s="14">
        <v>0.4</v>
      </c>
      <c r="L21" s="14">
        <v>0.47272727272727272</v>
      </c>
    </row>
    <row r="22" spans="9:12" x14ac:dyDescent="0.2">
      <c r="I22" s="12" t="s">
        <v>8345</v>
      </c>
      <c r="J22" s="14">
        <v>0.13953488372093023</v>
      </c>
      <c r="K22" s="14">
        <v>0.37209302325581395</v>
      </c>
      <c r="L22" s="14">
        <v>0.48837209302325579</v>
      </c>
    </row>
    <row r="23" spans="9:12" x14ac:dyDescent="0.2">
      <c r="I23" s="12" t="s">
        <v>8346</v>
      </c>
      <c r="J23" s="14">
        <v>0.19047619047619047</v>
      </c>
      <c r="K23" s="14">
        <v>0.52380952380952384</v>
      </c>
      <c r="L23" s="14">
        <v>0.2857142857142857</v>
      </c>
    </row>
    <row r="24" spans="9:12" x14ac:dyDescent="0.2">
      <c r="I24" s="12" t="s">
        <v>8338</v>
      </c>
      <c r="J24" s="14">
        <v>7.2625698324022353E-2</v>
      </c>
      <c r="K24" s="14">
        <v>0.39525139664804471</v>
      </c>
      <c r="L24" s="14">
        <v>0.53212290502793291</v>
      </c>
    </row>
    <row r="25" spans="9:12" x14ac:dyDescent="0.2">
      <c r="I25" s="12" t="s">
        <v>8347</v>
      </c>
      <c r="J25" s="14">
        <v>0.22522522522522523</v>
      </c>
      <c r="K25" s="14">
        <v>0.58108108108108103</v>
      </c>
      <c r="L25" s="14">
        <v>0.19369369369369369</v>
      </c>
    </row>
    <row r="26" spans="9:12" x14ac:dyDescent="0.2">
      <c r="I26" s="12" t="s">
        <v>8336</v>
      </c>
      <c r="J26" s="14">
        <v>3.9735099337748346E-2</v>
      </c>
      <c r="K26" s="14">
        <v>0.24944812362030905</v>
      </c>
      <c r="L26" s="14">
        <v>0.71081677704194257</v>
      </c>
    </row>
    <row r="27" spans="9:12" x14ac:dyDescent="0.2">
      <c r="I27" s="12" t="s">
        <v>8313</v>
      </c>
      <c r="J27" s="14">
        <v>1.4200942615424104</v>
      </c>
      <c r="K27" s="14">
        <v>5.0808449598178518</v>
      </c>
      <c r="L27" s="14">
        <v>5.4990607786397359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97541</cp:lastModifiedBy>
  <dcterms:created xsi:type="dcterms:W3CDTF">2017-04-20T15:17:24Z</dcterms:created>
  <dcterms:modified xsi:type="dcterms:W3CDTF">2023-01-21T03:00:09Z</dcterms:modified>
</cp:coreProperties>
</file>