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LID-891277.YLID\source\repos\Hasan-bawawi\BAP_YLID\BAP_System\Templates\"/>
    </mc:Choice>
  </mc:AlternateContent>
  <xr:revisionPtr revIDLastSave="0" documentId="13_ncr:1_{CE2AEF75-68E0-4946-991C-4F724A1D8FAC}" xr6:coauthVersionLast="47" xr6:coauthVersionMax="47" xr10:uidLastSave="{00000000-0000-0000-0000-000000000000}"/>
  <bookViews>
    <workbookView xWindow="-110" yWindow="-110" windowWidth="19420" windowHeight="10300" xr2:uid="{3C9A2F5B-D56E-4075-A3E8-EA04C2A3D2C1}"/>
  </bookViews>
  <sheets>
    <sheet name="P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BW1" i="2"/>
  <c r="BX1" i="2"/>
  <c r="BY1" i="2"/>
  <c r="BZ1" i="2"/>
  <c r="CA1" i="2"/>
  <c r="CB1" i="2"/>
  <c r="CC1" i="2"/>
  <c r="CD1" i="2"/>
  <c r="CE1" i="2"/>
  <c r="CF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A2" i="2"/>
  <c r="A3" i="2"/>
  <c r="FT3" i="2"/>
  <c r="GA3" i="2"/>
  <c r="GH3" i="2"/>
  <c r="GO3" i="2"/>
  <c r="A4" i="2"/>
  <c r="C4" i="2"/>
  <c r="A24" i="2" s="1"/>
  <c r="A5" i="2"/>
  <c r="C5" i="2"/>
  <c r="A6" i="2"/>
  <c r="C6" i="2"/>
  <c r="A7" i="2"/>
  <c r="C7" i="2"/>
  <c r="A8" i="2"/>
  <c r="C8" i="2"/>
  <c r="A9" i="2"/>
  <c r="A10" i="2"/>
  <c r="O12" i="2"/>
  <c r="O1" i="2" s="1"/>
  <c r="P12" i="2"/>
  <c r="Q12" i="2"/>
  <c r="Q1" i="2" s="1"/>
  <c r="R12" i="2"/>
  <c r="R1" i="2" s="1"/>
  <c r="S12" i="2"/>
  <c r="CV190" i="2" s="1"/>
  <c r="T12" i="2"/>
  <c r="T1" i="2" s="1"/>
  <c r="U12" i="2"/>
  <c r="U1" i="2" s="1"/>
  <c r="V12" i="2"/>
  <c r="V1" i="2" s="1"/>
  <c r="W12" i="2"/>
  <c r="W1" i="2" s="1"/>
  <c r="X12" i="2"/>
  <c r="X1" i="2" s="1"/>
  <c r="Y12" i="2"/>
  <c r="Y1" i="2" s="1"/>
  <c r="Z12" i="2"/>
  <c r="Z1" i="2" s="1"/>
  <c r="AA12" i="2"/>
  <c r="AB12" i="2"/>
  <c r="AC12" i="2"/>
  <c r="AC1" i="2" s="1"/>
  <c r="AD12" i="2"/>
  <c r="AD1" i="2" s="1"/>
  <c r="AE12" i="2"/>
  <c r="AE1" i="2" s="1"/>
  <c r="AF12" i="2"/>
  <c r="AF1" i="2" s="1"/>
  <c r="AG12" i="2"/>
  <c r="AG1" i="2" s="1"/>
  <c r="AH12" i="2"/>
  <c r="AH1" i="2" s="1"/>
  <c r="AI12" i="2"/>
  <c r="DL190" i="2" s="1"/>
  <c r="AJ12" i="2"/>
  <c r="AJ1" i="2" s="1"/>
  <c r="AK12" i="2"/>
  <c r="AK1" i="2" s="1"/>
  <c r="AL12" i="2"/>
  <c r="AL1" i="2" s="1"/>
  <c r="AM12" i="2"/>
  <c r="AN12" i="2"/>
  <c r="AO12" i="2"/>
  <c r="AO1" i="2" s="1"/>
  <c r="AP12" i="2"/>
  <c r="AQ12" i="2"/>
  <c r="AQ1" i="2" s="1"/>
  <c r="AR12" i="2"/>
  <c r="AR1" i="2" s="1"/>
  <c r="AS12" i="2"/>
  <c r="AS1" i="2" s="1"/>
  <c r="AT12" i="2"/>
  <c r="AT1" i="2" s="1"/>
  <c r="AU12" i="2"/>
  <c r="DX190" i="2" s="1"/>
  <c r="AV12" i="2"/>
  <c r="AV1" i="2" s="1"/>
  <c r="AW12" i="2"/>
  <c r="AW1" i="2" s="1"/>
  <c r="AX12" i="2"/>
  <c r="AX1" i="2" s="1"/>
  <c r="AY12" i="2"/>
  <c r="AZ12" i="2"/>
  <c r="BA12" i="2"/>
  <c r="BA1" i="2" s="1"/>
  <c r="BB12" i="2"/>
  <c r="BB1" i="2" s="1"/>
  <c r="BC12" i="2"/>
  <c r="BC1" i="2" s="1"/>
  <c r="BD12" i="2"/>
  <c r="BD1" i="2" s="1"/>
  <c r="BE12" i="2"/>
  <c r="BE1" i="2" s="1"/>
  <c r="BF12" i="2"/>
  <c r="BF1" i="2" s="1"/>
  <c r="BG12" i="2"/>
  <c r="BG1" i="2" s="1"/>
  <c r="BH12" i="2"/>
  <c r="BH1" i="2" s="1"/>
  <c r="BI12" i="2"/>
  <c r="BI1" i="2" s="1"/>
  <c r="BJ12" i="2"/>
  <c r="BJ1" i="2" s="1"/>
  <c r="BK12" i="2"/>
  <c r="BL12" i="2"/>
  <c r="BM12" i="2"/>
  <c r="BM1" i="2" s="1"/>
  <c r="BN12" i="2"/>
  <c r="BN1" i="2" s="1"/>
  <c r="BO12" i="2"/>
  <c r="BO1" i="2" s="1"/>
  <c r="BP12" i="2"/>
  <c r="BP1" i="2" s="1"/>
  <c r="BQ12" i="2"/>
  <c r="BQ1" i="2" s="1"/>
  <c r="BR12" i="2"/>
  <c r="BR1" i="2" s="1"/>
  <c r="BS12" i="2"/>
  <c r="BS1" i="2" s="1"/>
  <c r="BT12" i="2"/>
  <c r="BT1" i="2" s="1"/>
  <c r="BU12" i="2"/>
  <c r="BU1" i="2" s="1"/>
  <c r="BV12" i="2"/>
  <c r="BV1" i="2" s="1"/>
  <c r="A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A15" i="2"/>
  <c r="N15" i="2"/>
  <c r="CL15" i="2"/>
  <c r="CO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N16" i="2"/>
  <c r="CL16" i="2"/>
  <c r="CO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O17" i="2"/>
  <c r="P17" i="2"/>
  <c r="Q17" i="2"/>
  <c r="CT17" i="2" s="1"/>
  <c r="R17" i="2"/>
  <c r="CU17" i="2" s="1"/>
  <c r="S17" i="2"/>
  <c r="CV17" i="2" s="1"/>
  <c r="T17" i="2"/>
  <c r="CW17" i="2" s="1"/>
  <c r="U17" i="2"/>
  <c r="V17" i="2"/>
  <c r="W17" i="2"/>
  <c r="X17" i="2"/>
  <c r="Y17" i="2"/>
  <c r="Z17" i="2"/>
  <c r="AA17" i="2"/>
  <c r="DD17" i="2" s="1"/>
  <c r="AB17" i="2"/>
  <c r="DE17" i="2" s="1"/>
  <c r="AC17" i="2"/>
  <c r="AD17" i="2"/>
  <c r="DG17" i="2" s="1"/>
  <c r="AE17" i="2"/>
  <c r="AF17" i="2"/>
  <c r="AG17" i="2"/>
  <c r="AH17" i="2"/>
  <c r="AI17" i="2"/>
  <c r="DL17" i="2" s="1"/>
  <c r="AJ17" i="2"/>
  <c r="AK17" i="2"/>
  <c r="AL17" i="2"/>
  <c r="AM17" i="2"/>
  <c r="AN17" i="2"/>
  <c r="AO17" i="2"/>
  <c r="AO21" i="2" s="1"/>
  <c r="AP17" i="2"/>
  <c r="DS17" i="2" s="1"/>
  <c r="AQ17" i="2"/>
  <c r="DT17" i="2" s="1"/>
  <c r="AR17" i="2"/>
  <c r="AS17" i="2"/>
  <c r="AT17" i="2"/>
  <c r="AU17" i="2"/>
  <c r="AV17" i="2"/>
  <c r="AW17" i="2"/>
  <c r="AX17" i="2"/>
  <c r="AY17" i="2"/>
  <c r="AZ17" i="2"/>
  <c r="EC17" i="2" s="1"/>
  <c r="BA17" i="2"/>
  <c r="ED17" i="2" s="1"/>
  <c r="BB17" i="2"/>
  <c r="EE17" i="2" s="1"/>
  <c r="BC17" i="2"/>
  <c r="EF17" i="2" s="1"/>
  <c r="BD17" i="2"/>
  <c r="EG17" i="2" s="1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EV17" i="2" s="1"/>
  <c r="BT17" i="2"/>
  <c r="BU17" i="2"/>
  <c r="BV17" i="2"/>
  <c r="CO17" i="2"/>
  <c r="CS17" i="2"/>
  <c r="CY17" i="2"/>
  <c r="CZ17" i="2"/>
  <c r="DB17" i="2"/>
  <c r="DK17" i="2"/>
  <c r="DN17" i="2"/>
  <c r="DQ17" i="2"/>
  <c r="DR17" i="2"/>
  <c r="DW17" i="2"/>
  <c r="DX17" i="2"/>
  <c r="DZ17" i="2"/>
  <c r="EI17" i="2"/>
  <c r="EJ17" i="2"/>
  <c r="EL17" i="2"/>
  <c r="EO17" i="2"/>
  <c r="EP17" i="2"/>
  <c r="EQ17" i="2"/>
  <c r="ER17" i="2"/>
  <c r="EU17" i="2"/>
  <c r="EX17" i="2"/>
  <c r="O18" i="2"/>
  <c r="P18" i="2"/>
  <c r="CS18" i="2" s="1"/>
  <c r="Q18" i="2"/>
  <c r="CT18" i="2" s="1"/>
  <c r="R18" i="2"/>
  <c r="CU18" i="2" s="1"/>
  <c r="S18" i="2"/>
  <c r="CV18" i="2" s="1"/>
  <c r="T18" i="2"/>
  <c r="CW18" i="2" s="1"/>
  <c r="U18" i="2"/>
  <c r="CX18" i="2" s="1"/>
  <c r="V18" i="2"/>
  <c r="CY18" i="2" s="1"/>
  <c r="W18" i="2"/>
  <c r="X18" i="2"/>
  <c r="DA18" i="2" s="1"/>
  <c r="Y18" i="2"/>
  <c r="Y21" i="2" s="1"/>
  <c r="Z18" i="2"/>
  <c r="AA18" i="2"/>
  <c r="AB18" i="2"/>
  <c r="DE18" i="2" s="1"/>
  <c r="AC18" i="2"/>
  <c r="DF18" i="2" s="1"/>
  <c r="AD18" i="2"/>
  <c r="AE18" i="2"/>
  <c r="DH18" i="2" s="1"/>
  <c r="AF18" i="2"/>
  <c r="DI18" i="2" s="1"/>
  <c r="AG18" i="2"/>
  <c r="DJ18" i="2" s="1"/>
  <c r="AH18" i="2"/>
  <c r="AI18" i="2"/>
  <c r="AJ18" i="2"/>
  <c r="DM18" i="2" s="1"/>
  <c r="AK18" i="2"/>
  <c r="AL18" i="2"/>
  <c r="DO18" i="2" s="1"/>
  <c r="AM18" i="2"/>
  <c r="DP18" i="2" s="1"/>
  <c r="AN18" i="2"/>
  <c r="AO18" i="2"/>
  <c r="DR18" i="2" s="1"/>
  <c r="AP18" i="2"/>
  <c r="DS18" i="2" s="1"/>
  <c r="AQ18" i="2"/>
  <c r="DT18" i="2" s="1"/>
  <c r="AR18" i="2"/>
  <c r="AS18" i="2"/>
  <c r="AT18" i="2"/>
  <c r="AU18" i="2"/>
  <c r="AV18" i="2"/>
  <c r="DY18" i="2" s="1"/>
  <c r="AW18" i="2"/>
  <c r="AX18" i="2"/>
  <c r="AY18" i="2"/>
  <c r="EB18" i="2" s="1"/>
  <c r="AZ18" i="2"/>
  <c r="EC18" i="2" s="1"/>
  <c r="BA18" i="2"/>
  <c r="ED18" i="2" s="1"/>
  <c r="BB18" i="2"/>
  <c r="EE18" i="2" s="1"/>
  <c r="BC18" i="2"/>
  <c r="EF18" i="2" s="1"/>
  <c r="BD18" i="2"/>
  <c r="EG18" i="2" s="1"/>
  <c r="BE18" i="2"/>
  <c r="EH18" i="2" s="1"/>
  <c r="BF18" i="2"/>
  <c r="EI18" i="2" s="1"/>
  <c r="BG18" i="2"/>
  <c r="BH18" i="2"/>
  <c r="EK18" i="2" s="1"/>
  <c r="BI18" i="2"/>
  <c r="BI21" i="2" s="1"/>
  <c r="EL21" i="2" s="1"/>
  <c r="BJ18" i="2"/>
  <c r="BK18" i="2"/>
  <c r="BL18" i="2"/>
  <c r="EO18" i="2" s="1"/>
  <c r="BM18" i="2"/>
  <c r="EP18" i="2" s="1"/>
  <c r="BN18" i="2"/>
  <c r="EQ18" i="2" s="1"/>
  <c r="BO18" i="2"/>
  <c r="ER18" i="2" s="1"/>
  <c r="BP18" i="2"/>
  <c r="ES18" i="2" s="1"/>
  <c r="BQ18" i="2"/>
  <c r="ET18" i="2" s="1"/>
  <c r="BR18" i="2"/>
  <c r="BS18" i="2"/>
  <c r="BT18" i="2"/>
  <c r="EW18" i="2" s="1"/>
  <c r="BU18" i="2"/>
  <c r="BV18" i="2"/>
  <c r="CO18" i="2"/>
  <c r="DB18" i="2"/>
  <c r="DC18" i="2"/>
  <c r="DD18" i="2"/>
  <c r="DG18" i="2"/>
  <c r="DU18" i="2"/>
  <c r="DV18" i="2"/>
  <c r="DZ18" i="2"/>
  <c r="EA18" i="2"/>
  <c r="EM18" i="2"/>
  <c r="EN18" i="2"/>
  <c r="EY18" i="2"/>
  <c r="A19" i="2"/>
  <c r="N19" i="2"/>
  <c r="CL19" i="2"/>
  <c r="CO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O20" i="2"/>
  <c r="CR20" i="2" s="1"/>
  <c r="P20" i="2"/>
  <c r="CS20" i="2" s="1"/>
  <c r="Q20" i="2"/>
  <c r="CT20" i="2" s="1"/>
  <c r="R20" i="2"/>
  <c r="S20" i="2"/>
  <c r="CV20" i="2" s="1"/>
  <c r="T20" i="2"/>
  <c r="CW20" i="2" s="1"/>
  <c r="U20" i="2"/>
  <c r="CX20" i="2" s="1"/>
  <c r="V20" i="2"/>
  <c r="CY20" i="2" s="1"/>
  <c r="W20" i="2"/>
  <c r="CZ20" i="2" s="1"/>
  <c r="X20" i="2"/>
  <c r="DA20" i="2" s="1"/>
  <c r="Y20" i="2"/>
  <c r="Z20" i="2"/>
  <c r="DC20" i="2" s="1"/>
  <c r="AA20" i="2"/>
  <c r="DD20" i="2" s="1"/>
  <c r="AB20" i="2"/>
  <c r="DE20" i="2" s="1"/>
  <c r="AC20" i="2"/>
  <c r="AD20" i="2"/>
  <c r="AE20" i="2"/>
  <c r="DH20" i="2" s="1"/>
  <c r="AF20" i="2"/>
  <c r="DI20" i="2" s="1"/>
  <c r="AG20" i="2"/>
  <c r="DJ20" i="2" s="1"/>
  <c r="AH20" i="2"/>
  <c r="DK20" i="2" s="1"/>
  <c r="AI20" i="2"/>
  <c r="DL20" i="2" s="1"/>
  <c r="AJ20" i="2"/>
  <c r="DM20" i="2" s="1"/>
  <c r="AK20" i="2"/>
  <c r="AL20" i="2"/>
  <c r="DO20" i="2" s="1"/>
  <c r="AM20" i="2"/>
  <c r="DP20" i="2" s="1"/>
  <c r="AN20" i="2"/>
  <c r="DQ20" i="2" s="1"/>
  <c r="AO20" i="2"/>
  <c r="AP20" i="2"/>
  <c r="AQ20" i="2"/>
  <c r="DT20" i="2" s="1"/>
  <c r="AR20" i="2"/>
  <c r="DU20" i="2" s="1"/>
  <c r="AS20" i="2"/>
  <c r="DV20" i="2" s="1"/>
  <c r="AT20" i="2"/>
  <c r="DW20" i="2" s="1"/>
  <c r="AU20" i="2"/>
  <c r="AV20" i="2"/>
  <c r="DY20" i="2" s="1"/>
  <c r="AW20" i="2"/>
  <c r="AX20" i="2"/>
  <c r="EA20" i="2" s="1"/>
  <c r="AY20" i="2"/>
  <c r="EB20" i="2" s="1"/>
  <c r="AZ20" i="2"/>
  <c r="EC20" i="2" s="1"/>
  <c r="BA20" i="2"/>
  <c r="BB20" i="2"/>
  <c r="BC20" i="2"/>
  <c r="BD20" i="2"/>
  <c r="EG20" i="2" s="1"/>
  <c r="BE20" i="2"/>
  <c r="EH20" i="2" s="1"/>
  <c r="BF20" i="2"/>
  <c r="EI20" i="2" s="1"/>
  <c r="BG20" i="2"/>
  <c r="EJ20" i="2" s="1"/>
  <c r="BH20" i="2"/>
  <c r="EK20" i="2" s="1"/>
  <c r="BI20" i="2"/>
  <c r="BJ20" i="2"/>
  <c r="EM20" i="2" s="1"/>
  <c r="BK20" i="2"/>
  <c r="EN20" i="2" s="1"/>
  <c r="BL20" i="2"/>
  <c r="EO20" i="2" s="1"/>
  <c r="BM20" i="2"/>
  <c r="EP20" i="2" s="1"/>
  <c r="BN20" i="2"/>
  <c r="BO20" i="2"/>
  <c r="ER20" i="2" s="1"/>
  <c r="BP20" i="2"/>
  <c r="ES20" i="2" s="1"/>
  <c r="BQ20" i="2"/>
  <c r="ET20" i="2" s="1"/>
  <c r="BR20" i="2"/>
  <c r="EU20" i="2" s="1"/>
  <c r="BS20" i="2"/>
  <c r="EV20" i="2" s="1"/>
  <c r="BT20" i="2"/>
  <c r="EW20" i="2" s="1"/>
  <c r="BU20" i="2"/>
  <c r="BV20" i="2"/>
  <c r="EY20" i="2" s="1"/>
  <c r="CO20" i="2"/>
  <c r="DB20" i="2"/>
  <c r="DF20" i="2"/>
  <c r="DG20" i="2"/>
  <c r="DN20" i="2"/>
  <c r="DR20" i="2"/>
  <c r="DX20" i="2"/>
  <c r="DZ20" i="2"/>
  <c r="ED20" i="2"/>
  <c r="EE20" i="2"/>
  <c r="EF20" i="2"/>
  <c r="EL20" i="2"/>
  <c r="EX20" i="2"/>
  <c r="P21" i="2"/>
  <c r="Q21" i="2"/>
  <c r="CT21" i="2" s="1"/>
  <c r="AB21" i="2"/>
  <c r="AW21" i="2"/>
  <c r="AZ21" i="2"/>
  <c r="BA21" i="2"/>
  <c r="BL21" i="2"/>
  <c r="BM21" i="2"/>
  <c r="CO21" i="2"/>
  <c r="A22" i="2"/>
  <c r="CL22" i="2"/>
  <c r="CO22" i="2"/>
  <c r="N23" i="2"/>
  <c r="CL23" i="2" s="1"/>
  <c r="CO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N24" i="2"/>
  <c r="CO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A25" i="2"/>
  <c r="N25" i="2"/>
  <c r="CL25" i="2" s="1"/>
  <c r="CO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O26" i="2"/>
  <c r="CR26" i="2" s="1"/>
  <c r="P26" i="2"/>
  <c r="CS26" i="2" s="1"/>
  <c r="Q26" i="2"/>
  <c r="CT26" i="2" s="1"/>
  <c r="R26" i="2"/>
  <c r="S26" i="2"/>
  <c r="CV26" i="2" s="1"/>
  <c r="T26" i="2"/>
  <c r="CW26" i="2" s="1"/>
  <c r="U26" i="2"/>
  <c r="CX26" i="2" s="1"/>
  <c r="V26" i="2"/>
  <c r="CY26" i="2" s="1"/>
  <c r="W26" i="2"/>
  <c r="X26" i="2"/>
  <c r="DA26" i="2" s="1"/>
  <c r="Y26" i="2"/>
  <c r="DB26" i="2" s="1"/>
  <c r="Z26" i="2"/>
  <c r="DC26" i="2" s="1"/>
  <c r="AA26" i="2"/>
  <c r="DD26" i="2" s="1"/>
  <c r="AB26" i="2"/>
  <c r="DE26" i="2" s="1"/>
  <c r="AC26" i="2"/>
  <c r="DF26" i="2" s="1"/>
  <c r="AD26" i="2"/>
  <c r="AE26" i="2"/>
  <c r="AF26" i="2"/>
  <c r="AG26" i="2"/>
  <c r="DJ26" i="2" s="1"/>
  <c r="AH26" i="2"/>
  <c r="DK26" i="2" s="1"/>
  <c r="AI26" i="2"/>
  <c r="DL26" i="2" s="1"/>
  <c r="AJ26" i="2"/>
  <c r="DM26" i="2" s="1"/>
  <c r="AK26" i="2"/>
  <c r="DN26" i="2" s="1"/>
  <c r="AL26" i="2"/>
  <c r="DO26" i="2" s="1"/>
  <c r="AM26" i="2"/>
  <c r="DP26" i="2" s="1"/>
  <c r="AN26" i="2"/>
  <c r="DQ26" i="2" s="1"/>
  <c r="AO26" i="2"/>
  <c r="DR26" i="2" s="1"/>
  <c r="AP26" i="2"/>
  <c r="AQ26" i="2"/>
  <c r="DT26" i="2" s="1"/>
  <c r="AR26" i="2"/>
  <c r="DU26" i="2" s="1"/>
  <c r="AS26" i="2"/>
  <c r="DV26" i="2" s="1"/>
  <c r="AT26" i="2"/>
  <c r="DW26" i="2" s="1"/>
  <c r="AU26" i="2"/>
  <c r="DX26" i="2" s="1"/>
  <c r="AV26" i="2"/>
  <c r="DY26" i="2" s="1"/>
  <c r="AW26" i="2"/>
  <c r="DZ26" i="2" s="1"/>
  <c r="AX26" i="2"/>
  <c r="EA26" i="2" s="1"/>
  <c r="AY26" i="2"/>
  <c r="EB26" i="2" s="1"/>
  <c r="AZ26" i="2"/>
  <c r="EC26" i="2" s="1"/>
  <c r="BA26" i="2"/>
  <c r="ED26" i="2" s="1"/>
  <c r="BB26" i="2"/>
  <c r="BC26" i="2"/>
  <c r="BD26" i="2"/>
  <c r="BE26" i="2"/>
  <c r="EH26" i="2" s="1"/>
  <c r="BF26" i="2"/>
  <c r="BG26" i="2"/>
  <c r="BH26" i="2"/>
  <c r="EK26" i="2" s="1"/>
  <c r="BI26" i="2"/>
  <c r="BJ26" i="2"/>
  <c r="EM26" i="2" s="1"/>
  <c r="BK26" i="2"/>
  <c r="EN26" i="2" s="1"/>
  <c r="BL26" i="2"/>
  <c r="EO26" i="2" s="1"/>
  <c r="BM26" i="2"/>
  <c r="EP26" i="2" s="1"/>
  <c r="BN26" i="2"/>
  <c r="BO26" i="2"/>
  <c r="BP26" i="2"/>
  <c r="BQ26" i="2"/>
  <c r="ET26" i="2" s="1"/>
  <c r="BR26" i="2"/>
  <c r="EU26" i="2" s="1"/>
  <c r="BS26" i="2"/>
  <c r="EV26" i="2" s="1"/>
  <c r="BT26" i="2"/>
  <c r="EW26" i="2" s="1"/>
  <c r="BU26" i="2"/>
  <c r="EX26" i="2" s="1"/>
  <c r="BV26" i="2"/>
  <c r="EY26" i="2" s="1"/>
  <c r="CO26" i="2"/>
  <c r="CU26" i="2"/>
  <c r="CZ26" i="2"/>
  <c r="DG26" i="2"/>
  <c r="DH26" i="2"/>
  <c r="DI26" i="2"/>
  <c r="DS26" i="2"/>
  <c r="EE26" i="2"/>
  <c r="EF26" i="2"/>
  <c r="EG26" i="2"/>
  <c r="EI26" i="2"/>
  <c r="EJ26" i="2"/>
  <c r="EQ26" i="2"/>
  <c r="ER26" i="2"/>
  <c r="ES26" i="2"/>
  <c r="CL27" i="2"/>
  <c r="CO27" i="2"/>
  <c r="CO28" i="2"/>
  <c r="CL29" i="2"/>
  <c r="CO29" i="2"/>
  <c r="N30" i="2"/>
  <c r="CL30" i="2"/>
  <c r="CO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CL31" i="2"/>
  <c r="CO31" i="2"/>
  <c r="A32" i="2"/>
  <c r="CO32" i="2"/>
  <c r="CL33" i="2"/>
  <c r="CO33" i="2"/>
  <c r="A34" i="2"/>
  <c r="N34" i="2"/>
  <c r="CL34" i="2" s="1"/>
  <c r="CO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A35" i="2"/>
  <c r="CO35" i="2"/>
  <c r="N36" i="2"/>
  <c r="CL36" i="2" s="1"/>
  <c r="CO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P37" i="2"/>
  <c r="Q37" i="2"/>
  <c r="R37" i="2"/>
  <c r="S37" i="2"/>
  <c r="T37" i="2"/>
  <c r="U37" i="2"/>
  <c r="CX37" i="2" s="1"/>
  <c r="V37" i="2"/>
  <c r="CY37" i="2" s="1"/>
  <c r="W37" i="2"/>
  <c r="X37" i="2"/>
  <c r="DA37" i="2" s="1"/>
  <c r="Y37" i="2"/>
  <c r="DB37" i="2" s="1"/>
  <c r="Z37" i="2"/>
  <c r="AA37" i="2"/>
  <c r="AB37" i="2"/>
  <c r="AC37" i="2"/>
  <c r="AD37" i="2"/>
  <c r="AE37" i="2"/>
  <c r="AF37" i="2"/>
  <c r="AG37" i="2"/>
  <c r="AH37" i="2"/>
  <c r="AI37" i="2"/>
  <c r="DL37" i="2" s="1"/>
  <c r="AJ37" i="2"/>
  <c r="AK37" i="2"/>
  <c r="DN37" i="2" s="1"/>
  <c r="AL37" i="2"/>
  <c r="DO37" i="2" s="1"/>
  <c r="AM37" i="2"/>
  <c r="DP37" i="2" s="1"/>
  <c r="AN37" i="2"/>
  <c r="AO37" i="2"/>
  <c r="AP37" i="2"/>
  <c r="AQ37" i="2"/>
  <c r="AR37" i="2"/>
  <c r="AS37" i="2"/>
  <c r="DV37" i="2" s="1"/>
  <c r="AT37" i="2"/>
  <c r="DW37" i="2" s="1"/>
  <c r="AU37" i="2"/>
  <c r="AV37" i="2"/>
  <c r="AW37" i="2"/>
  <c r="DZ37" i="2" s="1"/>
  <c r="AX37" i="2"/>
  <c r="EA37" i="2" s="1"/>
  <c r="AY37" i="2"/>
  <c r="EB37" i="2" s="1"/>
  <c r="AZ37" i="2"/>
  <c r="BA37" i="2"/>
  <c r="ED37" i="2" s="1"/>
  <c r="BB37" i="2"/>
  <c r="EE37" i="2" s="1"/>
  <c r="BC37" i="2"/>
  <c r="BD37" i="2"/>
  <c r="BE37" i="2"/>
  <c r="EH37" i="2" s="1"/>
  <c r="BF37" i="2"/>
  <c r="BG37" i="2"/>
  <c r="BH37" i="2"/>
  <c r="BI37" i="2"/>
  <c r="EL37" i="2" s="1"/>
  <c r="BJ37" i="2"/>
  <c r="EM37" i="2" s="1"/>
  <c r="BK37" i="2"/>
  <c r="EN37" i="2" s="1"/>
  <c r="BL37" i="2"/>
  <c r="BM37" i="2"/>
  <c r="BN37" i="2"/>
  <c r="BO37" i="2"/>
  <c r="BP37" i="2"/>
  <c r="BQ37" i="2"/>
  <c r="BR37" i="2"/>
  <c r="BS37" i="2"/>
  <c r="BT37" i="2"/>
  <c r="EW37" i="2" s="1"/>
  <c r="BU37" i="2"/>
  <c r="EX37" i="2" s="1"/>
  <c r="BV37" i="2"/>
  <c r="EY37" i="2" s="1"/>
  <c r="CO37" i="2"/>
  <c r="CR37" i="2"/>
  <c r="CT37" i="2"/>
  <c r="CU37" i="2"/>
  <c r="CV37" i="2"/>
  <c r="CZ37" i="2"/>
  <c r="DC37" i="2"/>
  <c r="DD37" i="2"/>
  <c r="DG37" i="2"/>
  <c r="DJ37" i="2"/>
  <c r="DK37" i="2"/>
  <c r="DM37" i="2"/>
  <c r="DS37" i="2"/>
  <c r="DX37" i="2"/>
  <c r="DY37" i="2"/>
  <c r="EI37" i="2"/>
  <c r="EJ37" i="2"/>
  <c r="EK37" i="2"/>
  <c r="EQ37" i="2"/>
  <c r="ET37" i="2"/>
  <c r="EU37" i="2"/>
  <c r="EV37" i="2"/>
  <c r="N38" i="2"/>
  <c r="CL38" i="2" s="1"/>
  <c r="CO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N39" i="2"/>
  <c r="CL39" i="2"/>
  <c r="CO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A40" i="2"/>
  <c r="N40" i="2"/>
  <c r="CL40" i="2" s="1"/>
  <c r="CO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P41" i="2"/>
  <c r="CS41" i="2" s="1"/>
  <c r="Q41" i="2"/>
  <c r="R41" i="2"/>
  <c r="S41" i="2"/>
  <c r="T41" i="2"/>
  <c r="CW41" i="2" s="1"/>
  <c r="U41" i="2"/>
  <c r="CX41" i="2" s="1"/>
  <c r="V41" i="2"/>
  <c r="CY41" i="2" s="1"/>
  <c r="W41" i="2"/>
  <c r="CZ41" i="2" s="1"/>
  <c r="X41" i="2"/>
  <c r="Y41" i="2"/>
  <c r="DB41" i="2" s="1"/>
  <c r="Z41" i="2"/>
  <c r="DC41" i="2" s="1"/>
  <c r="AA41" i="2"/>
  <c r="AB41" i="2"/>
  <c r="AC41" i="2"/>
  <c r="AD41" i="2"/>
  <c r="AE41" i="2"/>
  <c r="AF41" i="2"/>
  <c r="DI41" i="2" s="1"/>
  <c r="AG41" i="2"/>
  <c r="DJ41" i="2" s="1"/>
  <c r="AH41" i="2"/>
  <c r="DK41" i="2" s="1"/>
  <c r="AI41" i="2"/>
  <c r="DL41" i="2" s="1"/>
  <c r="AJ41" i="2"/>
  <c r="DM41" i="2" s="1"/>
  <c r="AK41" i="2"/>
  <c r="DN41" i="2" s="1"/>
  <c r="AL41" i="2"/>
  <c r="AM41" i="2"/>
  <c r="DP41" i="2" s="1"/>
  <c r="AN41" i="2"/>
  <c r="AO41" i="2"/>
  <c r="AP41" i="2"/>
  <c r="DS41" i="2" s="1"/>
  <c r="AQ41" i="2"/>
  <c r="AR41" i="2"/>
  <c r="DU41" i="2" s="1"/>
  <c r="AS41" i="2"/>
  <c r="AT41" i="2"/>
  <c r="AU41" i="2"/>
  <c r="DX41" i="2" s="1"/>
  <c r="AV41" i="2"/>
  <c r="DY41" i="2" s="1"/>
  <c r="AW41" i="2"/>
  <c r="DZ41" i="2" s="1"/>
  <c r="AX41" i="2"/>
  <c r="EA41" i="2" s="1"/>
  <c r="AY41" i="2"/>
  <c r="AZ41" i="2"/>
  <c r="EC41" i="2" s="1"/>
  <c r="BA41" i="2"/>
  <c r="BB41" i="2"/>
  <c r="EE41" i="2" s="1"/>
  <c r="BC41" i="2"/>
  <c r="EF41" i="2" s="1"/>
  <c r="BD41" i="2"/>
  <c r="EG41" i="2" s="1"/>
  <c r="BE41" i="2"/>
  <c r="BF41" i="2"/>
  <c r="EI41" i="2" s="1"/>
  <c r="BG41" i="2"/>
  <c r="EJ41" i="2" s="1"/>
  <c r="BH41" i="2"/>
  <c r="EK41" i="2" s="1"/>
  <c r="BI41" i="2"/>
  <c r="EL41" i="2" s="1"/>
  <c r="BJ41" i="2"/>
  <c r="EM41" i="2" s="1"/>
  <c r="BK41" i="2"/>
  <c r="BL41" i="2"/>
  <c r="BM41" i="2"/>
  <c r="BN41" i="2"/>
  <c r="EQ41" i="2" s="1"/>
  <c r="BO41" i="2"/>
  <c r="ER41" i="2" s="1"/>
  <c r="BP41" i="2"/>
  <c r="ES41" i="2" s="1"/>
  <c r="BQ41" i="2"/>
  <c r="BR41" i="2"/>
  <c r="BS41" i="2"/>
  <c r="BT41" i="2"/>
  <c r="BU41" i="2"/>
  <c r="EX41" i="2" s="1"/>
  <c r="BV41" i="2"/>
  <c r="CO41" i="2"/>
  <c r="CR41" i="2"/>
  <c r="CT41" i="2"/>
  <c r="CV41" i="2"/>
  <c r="DD41" i="2"/>
  <c r="DE41" i="2"/>
  <c r="DF41" i="2"/>
  <c r="DG41" i="2"/>
  <c r="DH41" i="2"/>
  <c r="DQ41" i="2"/>
  <c r="DR41" i="2"/>
  <c r="DT41" i="2"/>
  <c r="DV41" i="2"/>
  <c r="DW41" i="2"/>
  <c r="EB41" i="2"/>
  <c r="ED41" i="2"/>
  <c r="EN41" i="2"/>
  <c r="EO41" i="2"/>
  <c r="EP41" i="2"/>
  <c r="EV41" i="2"/>
  <c r="EW41" i="2"/>
  <c r="EY41" i="2"/>
  <c r="N42" i="2"/>
  <c r="CL42" i="2" s="1"/>
  <c r="CO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N43" i="2"/>
  <c r="CL43" i="2" s="1"/>
  <c r="CO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N44" i="2"/>
  <c r="CL44" i="2" s="1"/>
  <c r="CO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N45" i="2"/>
  <c r="CL45" i="2"/>
  <c r="CO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A46" i="2"/>
  <c r="N46" i="2"/>
  <c r="CL46" i="2" s="1"/>
  <c r="CO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N47" i="2"/>
  <c r="CL47" i="2" s="1"/>
  <c r="CO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N48" i="2"/>
  <c r="CL48" i="2" s="1"/>
  <c r="CO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P49" i="2"/>
  <c r="CS49" i="2" s="1"/>
  <c r="Q49" i="2"/>
  <c r="R49" i="2"/>
  <c r="CU49" i="2" s="1"/>
  <c r="S49" i="2"/>
  <c r="CV49" i="2" s="1"/>
  <c r="T49" i="2"/>
  <c r="U49" i="2"/>
  <c r="V49" i="2"/>
  <c r="W49" i="2"/>
  <c r="X49" i="2"/>
  <c r="DA49" i="2" s="1"/>
  <c r="Y49" i="2"/>
  <c r="DB49" i="2" s="1"/>
  <c r="Z49" i="2"/>
  <c r="DC49" i="2" s="1"/>
  <c r="AA49" i="2"/>
  <c r="DD49" i="2" s="1"/>
  <c r="AB49" i="2"/>
  <c r="DE49" i="2" s="1"/>
  <c r="AC49" i="2"/>
  <c r="DF49" i="2" s="1"/>
  <c r="AD49" i="2"/>
  <c r="DG49" i="2" s="1"/>
  <c r="AE49" i="2"/>
  <c r="AF49" i="2"/>
  <c r="DI49" i="2" s="1"/>
  <c r="AG49" i="2"/>
  <c r="DJ49" i="2" s="1"/>
  <c r="AH49" i="2"/>
  <c r="AI49" i="2"/>
  <c r="AJ49" i="2"/>
  <c r="AK49" i="2"/>
  <c r="AL49" i="2"/>
  <c r="DO49" i="2" s="1"/>
  <c r="AM49" i="2"/>
  <c r="AN49" i="2"/>
  <c r="AO49" i="2"/>
  <c r="AP49" i="2"/>
  <c r="DS49" i="2" s="1"/>
  <c r="AQ49" i="2"/>
  <c r="DT49" i="2" s="1"/>
  <c r="AR49" i="2"/>
  <c r="AS49" i="2"/>
  <c r="AT49" i="2"/>
  <c r="DW49" i="2" s="1"/>
  <c r="AU49" i="2"/>
  <c r="AV49" i="2"/>
  <c r="DY49" i="2" s="1"/>
  <c r="AW49" i="2"/>
  <c r="DZ49" i="2" s="1"/>
  <c r="AX49" i="2"/>
  <c r="EA49" i="2" s="1"/>
  <c r="AY49" i="2"/>
  <c r="EB49" i="2" s="1"/>
  <c r="AZ49" i="2"/>
  <c r="EC49" i="2" s="1"/>
  <c r="BA49" i="2"/>
  <c r="ED49" i="2" s="1"/>
  <c r="BB49" i="2"/>
  <c r="EE49" i="2" s="1"/>
  <c r="BC49" i="2"/>
  <c r="EF49" i="2" s="1"/>
  <c r="BD49" i="2"/>
  <c r="BE49" i="2"/>
  <c r="EH49" i="2" s="1"/>
  <c r="BF49" i="2"/>
  <c r="BG49" i="2"/>
  <c r="BH49" i="2"/>
  <c r="EK49" i="2" s="1"/>
  <c r="BI49" i="2"/>
  <c r="EL49" i="2" s="1"/>
  <c r="BJ49" i="2"/>
  <c r="EM49" i="2" s="1"/>
  <c r="BK49" i="2"/>
  <c r="BK53" i="2" s="1"/>
  <c r="EN53" i="2" s="1"/>
  <c r="BL49" i="2"/>
  <c r="BM49" i="2"/>
  <c r="EP49" i="2" s="1"/>
  <c r="BN49" i="2"/>
  <c r="EQ49" i="2" s="1"/>
  <c r="BO49" i="2"/>
  <c r="ER49" i="2" s="1"/>
  <c r="BP49" i="2"/>
  <c r="BQ49" i="2"/>
  <c r="ET49" i="2" s="1"/>
  <c r="BR49" i="2"/>
  <c r="EU49" i="2" s="1"/>
  <c r="BS49" i="2"/>
  <c r="BT49" i="2"/>
  <c r="EW49" i="2" s="1"/>
  <c r="BU49" i="2"/>
  <c r="EX49" i="2" s="1"/>
  <c r="BV49" i="2"/>
  <c r="CO49" i="2"/>
  <c r="CR49" i="2"/>
  <c r="CT49" i="2"/>
  <c r="CW49" i="2"/>
  <c r="DH49" i="2"/>
  <c r="DP49" i="2"/>
  <c r="DQ49" i="2"/>
  <c r="DR49" i="2"/>
  <c r="DU49" i="2"/>
  <c r="EG49" i="2"/>
  <c r="EJ49" i="2"/>
  <c r="EN49" i="2"/>
  <c r="EO49" i="2"/>
  <c r="ES49" i="2"/>
  <c r="EY49" i="2"/>
  <c r="A50" i="2"/>
  <c r="N50" i="2"/>
  <c r="CL50" i="2"/>
  <c r="CO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O51" i="2"/>
  <c r="CR51" i="2" s="1"/>
  <c r="P51" i="2"/>
  <c r="CS51" i="2" s="1"/>
  <c r="Q51" i="2"/>
  <c r="R51" i="2"/>
  <c r="CU51" i="2" s="1"/>
  <c r="S51" i="2"/>
  <c r="CV51" i="2" s="1"/>
  <c r="T51" i="2"/>
  <c r="CW51" i="2" s="1"/>
  <c r="U51" i="2"/>
  <c r="CX51" i="2" s="1"/>
  <c r="V51" i="2"/>
  <c r="CY51" i="2" s="1"/>
  <c r="W51" i="2"/>
  <c r="CZ51" i="2" s="1"/>
  <c r="X51" i="2"/>
  <c r="DA51" i="2" s="1"/>
  <c r="Y51" i="2"/>
  <c r="DB51" i="2" s="1"/>
  <c r="Z51" i="2"/>
  <c r="DC51" i="2" s="1"/>
  <c r="AA51" i="2"/>
  <c r="AB51" i="2"/>
  <c r="DE51" i="2" s="1"/>
  <c r="AC51" i="2"/>
  <c r="AD51" i="2"/>
  <c r="AE51" i="2"/>
  <c r="DH51" i="2" s="1"/>
  <c r="AF51" i="2"/>
  <c r="DI51" i="2" s="1"/>
  <c r="AG51" i="2"/>
  <c r="DJ51" i="2" s="1"/>
  <c r="AH51" i="2"/>
  <c r="DK51" i="2" s="1"/>
  <c r="AI51" i="2"/>
  <c r="DL51" i="2" s="1"/>
  <c r="AJ51" i="2"/>
  <c r="DM51" i="2" s="1"/>
  <c r="AK51" i="2"/>
  <c r="AL51" i="2"/>
  <c r="AM51" i="2"/>
  <c r="DP51" i="2" s="1"/>
  <c r="AN51" i="2"/>
  <c r="DQ51" i="2" s="1"/>
  <c r="AO51" i="2"/>
  <c r="AP51" i="2"/>
  <c r="AQ51" i="2"/>
  <c r="DT51" i="2" s="1"/>
  <c r="AR51" i="2"/>
  <c r="DU51" i="2" s="1"/>
  <c r="AS51" i="2"/>
  <c r="DV51" i="2" s="1"/>
  <c r="AT51" i="2"/>
  <c r="DW51" i="2" s="1"/>
  <c r="AU51" i="2"/>
  <c r="DX51" i="2" s="1"/>
  <c r="AV51" i="2"/>
  <c r="DY51" i="2" s="1"/>
  <c r="AW51" i="2"/>
  <c r="DZ51" i="2" s="1"/>
  <c r="AX51" i="2"/>
  <c r="AY51" i="2"/>
  <c r="AZ51" i="2"/>
  <c r="EC51" i="2" s="1"/>
  <c r="BA51" i="2"/>
  <c r="BB51" i="2"/>
  <c r="EE51" i="2" s="1"/>
  <c r="BC51" i="2"/>
  <c r="EF51" i="2" s="1"/>
  <c r="BD51" i="2"/>
  <c r="EG51" i="2" s="1"/>
  <c r="BE51" i="2"/>
  <c r="EH51" i="2" s="1"/>
  <c r="BF51" i="2"/>
  <c r="EI51" i="2" s="1"/>
  <c r="BG51" i="2"/>
  <c r="EJ51" i="2" s="1"/>
  <c r="BH51" i="2"/>
  <c r="EK51" i="2" s="1"/>
  <c r="BI51" i="2"/>
  <c r="BJ51" i="2"/>
  <c r="EM51" i="2" s="1"/>
  <c r="BK51" i="2"/>
  <c r="BL51" i="2"/>
  <c r="EO51" i="2" s="1"/>
  <c r="BM51" i="2"/>
  <c r="EP51" i="2" s="1"/>
  <c r="BN51" i="2"/>
  <c r="BO51" i="2"/>
  <c r="ER51" i="2" s="1"/>
  <c r="BP51" i="2"/>
  <c r="ES51" i="2" s="1"/>
  <c r="BQ51" i="2"/>
  <c r="ET51" i="2" s="1"/>
  <c r="BR51" i="2"/>
  <c r="EU51" i="2" s="1"/>
  <c r="BS51" i="2"/>
  <c r="EV51" i="2" s="1"/>
  <c r="BT51" i="2"/>
  <c r="BU51" i="2"/>
  <c r="BV51" i="2"/>
  <c r="CO51" i="2"/>
  <c r="CT51" i="2"/>
  <c r="DD51" i="2"/>
  <c r="DF51" i="2"/>
  <c r="DG51" i="2"/>
  <c r="DN51" i="2"/>
  <c r="DO51" i="2"/>
  <c r="DR51" i="2"/>
  <c r="EA51" i="2"/>
  <c r="EB51" i="2"/>
  <c r="ED51" i="2"/>
  <c r="EL51" i="2"/>
  <c r="EN51" i="2"/>
  <c r="EQ51" i="2"/>
  <c r="EW51" i="2"/>
  <c r="EX51" i="2"/>
  <c r="EY51" i="2"/>
  <c r="O52" i="2"/>
  <c r="P52" i="2"/>
  <c r="Q52" i="2"/>
  <c r="CT52" i="2" s="1"/>
  <c r="R52" i="2"/>
  <c r="CU52" i="2" s="1"/>
  <c r="S52" i="2"/>
  <c r="T52" i="2"/>
  <c r="CW52" i="2" s="1"/>
  <c r="U52" i="2"/>
  <c r="CX52" i="2" s="1"/>
  <c r="V52" i="2"/>
  <c r="CY52" i="2" s="1"/>
  <c r="W52" i="2"/>
  <c r="CZ52" i="2" s="1"/>
  <c r="X52" i="2"/>
  <c r="DA52" i="2" s="1"/>
  <c r="Y52" i="2"/>
  <c r="Z52" i="2"/>
  <c r="DC52" i="2" s="1"/>
  <c r="AA52" i="2"/>
  <c r="DD52" i="2" s="1"/>
  <c r="AB52" i="2"/>
  <c r="AC52" i="2"/>
  <c r="DF52" i="2" s="1"/>
  <c r="AD52" i="2"/>
  <c r="DG52" i="2" s="1"/>
  <c r="AE52" i="2"/>
  <c r="AF52" i="2"/>
  <c r="DI52" i="2" s="1"/>
  <c r="AG52" i="2"/>
  <c r="DJ52" i="2" s="1"/>
  <c r="AH52" i="2"/>
  <c r="DK52" i="2" s="1"/>
  <c r="AI52" i="2"/>
  <c r="DL52" i="2" s="1"/>
  <c r="AJ52" i="2"/>
  <c r="DM52" i="2" s="1"/>
  <c r="AK52" i="2"/>
  <c r="DN52" i="2" s="1"/>
  <c r="AL52" i="2"/>
  <c r="DO52" i="2" s="1"/>
  <c r="AM52" i="2"/>
  <c r="DP52" i="2" s="1"/>
  <c r="AN52" i="2"/>
  <c r="AO52" i="2"/>
  <c r="AP52" i="2"/>
  <c r="DS52" i="2" s="1"/>
  <c r="AQ52" i="2"/>
  <c r="DT52" i="2" s="1"/>
  <c r="AR52" i="2"/>
  <c r="DU52" i="2" s="1"/>
  <c r="AS52" i="2"/>
  <c r="DV52" i="2" s="1"/>
  <c r="AT52" i="2"/>
  <c r="DW52" i="2" s="1"/>
  <c r="AU52" i="2"/>
  <c r="DX52" i="2" s="1"/>
  <c r="AV52" i="2"/>
  <c r="DY52" i="2" s="1"/>
  <c r="AW52" i="2"/>
  <c r="AX52" i="2"/>
  <c r="EA52" i="2" s="1"/>
  <c r="AY52" i="2"/>
  <c r="AZ52" i="2"/>
  <c r="BA52" i="2"/>
  <c r="ED52" i="2" s="1"/>
  <c r="BB52" i="2"/>
  <c r="EE52" i="2" s="1"/>
  <c r="BC52" i="2"/>
  <c r="BD52" i="2"/>
  <c r="EG52" i="2" s="1"/>
  <c r="BE52" i="2"/>
  <c r="EH52" i="2" s="1"/>
  <c r="BF52" i="2"/>
  <c r="BG52" i="2"/>
  <c r="EJ52" i="2" s="1"/>
  <c r="BH52" i="2"/>
  <c r="EK52" i="2" s="1"/>
  <c r="BI52" i="2"/>
  <c r="BJ52" i="2"/>
  <c r="EM52" i="2" s="1"/>
  <c r="BK52" i="2"/>
  <c r="EN52" i="2" s="1"/>
  <c r="BL52" i="2"/>
  <c r="BM52" i="2"/>
  <c r="EP52" i="2" s="1"/>
  <c r="BN52" i="2"/>
  <c r="EQ52" i="2" s="1"/>
  <c r="BO52" i="2"/>
  <c r="ER52" i="2" s="1"/>
  <c r="BP52" i="2"/>
  <c r="ES52" i="2" s="1"/>
  <c r="BQ52" i="2"/>
  <c r="ET52" i="2" s="1"/>
  <c r="BR52" i="2"/>
  <c r="EU52" i="2" s="1"/>
  <c r="BS52" i="2"/>
  <c r="EV52" i="2" s="1"/>
  <c r="BT52" i="2"/>
  <c r="EW52" i="2" s="1"/>
  <c r="BU52" i="2"/>
  <c r="EX52" i="2" s="1"/>
  <c r="BV52" i="2"/>
  <c r="EY52" i="2" s="1"/>
  <c r="CO52" i="2"/>
  <c r="CR52" i="2"/>
  <c r="CS52" i="2"/>
  <c r="CV52" i="2"/>
  <c r="DB52" i="2"/>
  <c r="DE52" i="2"/>
  <c r="DH52" i="2"/>
  <c r="DQ52" i="2"/>
  <c r="DR52" i="2"/>
  <c r="DZ52" i="2"/>
  <c r="EB52" i="2"/>
  <c r="EC52" i="2"/>
  <c r="EF52" i="2"/>
  <c r="EI52" i="2"/>
  <c r="EL52" i="2"/>
  <c r="EO52" i="2"/>
  <c r="AM53" i="2"/>
  <c r="AM64" i="2" s="1"/>
  <c r="AY53" i="2"/>
  <c r="AY64" i="2" s="1"/>
  <c r="BA53" i="2"/>
  <c r="BA64" i="2" s="1"/>
  <c r="BI53" i="2"/>
  <c r="BJ53" i="2"/>
  <c r="EM53" i="2" s="1"/>
  <c r="CO53" i="2"/>
  <c r="A54" i="2"/>
  <c r="CL54" i="2"/>
  <c r="CO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N55" i="2"/>
  <c r="CL55" i="2" s="1"/>
  <c r="CO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N56" i="2"/>
  <c r="CL56" i="2" s="1"/>
  <c r="CO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N57" i="2"/>
  <c r="CL57" i="2"/>
  <c r="CO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A58" i="2"/>
  <c r="N58" i="2"/>
  <c r="CL58" i="2" s="1"/>
  <c r="CO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N59" i="2"/>
  <c r="CL59" i="2" s="1"/>
  <c r="CO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N60" i="2"/>
  <c r="CL60" i="2" s="1"/>
  <c r="CO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N61" i="2"/>
  <c r="CL61" i="2" s="1"/>
  <c r="CO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O62" i="2"/>
  <c r="CR62" i="2" s="1"/>
  <c r="P62" i="2"/>
  <c r="Q62" i="2"/>
  <c r="CT62" i="2" s="1"/>
  <c r="R62" i="2"/>
  <c r="CU62" i="2" s="1"/>
  <c r="S62" i="2"/>
  <c r="CV62" i="2" s="1"/>
  <c r="T62" i="2"/>
  <c r="CW62" i="2" s="1"/>
  <c r="U62" i="2"/>
  <c r="CX62" i="2" s="1"/>
  <c r="V62" i="2"/>
  <c r="CY62" i="2" s="1"/>
  <c r="W62" i="2"/>
  <c r="CZ62" i="2" s="1"/>
  <c r="X62" i="2"/>
  <c r="DA62" i="2" s="1"/>
  <c r="Y62" i="2"/>
  <c r="Z62" i="2"/>
  <c r="DC62" i="2" s="1"/>
  <c r="AA62" i="2"/>
  <c r="AB62" i="2"/>
  <c r="AC62" i="2"/>
  <c r="AD62" i="2"/>
  <c r="AE62" i="2"/>
  <c r="DH62" i="2" s="1"/>
  <c r="AF62" i="2"/>
  <c r="DI62" i="2" s="1"/>
  <c r="AG62" i="2"/>
  <c r="AH62" i="2"/>
  <c r="DK62" i="2" s="1"/>
  <c r="AI62" i="2"/>
  <c r="DL62" i="2" s="1"/>
  <c r="AJ62" i="2"/>
  <c r="AK62" i="2"/>
  <c r="DN62" i="2" s="1"/>
  <c r="AL62" i="2"/>
  <c r="DO62" i="2" s="1"/>
  <c r="AM62" i="2"/>
  <c r="DP62" i="2" s="1"/>
  <c r="AN62" i="2"/>
  <c r="AO62" i="2"/>
  <c r="DR62" i="2" s="1"/>
  <c r="AP62" i="2"/>
  <c r="DS62" i="2" s="1"/>
  <c r="AQ62" i="2"/>
  <c r="DT62" i="2" s="1"/>
  <c r="AR62" i="2"/>
  <c r="DU62" i="2" s="1"/>
  <c r="AS62" i="2"/>
  <c r="DV62" i="2" s="1"/>
  <c r="AT62" i="2"/>
  <c r="DW62" i="2" s="1"/>
  <c r="AU62" i="2"/>
  <c r="DX62" i="2" s="1"/>
  <c r="AV62" i="2"/>
  <c r="DY62" i="2" s="1"/>
  <c r="AW62" i="2"/>
  <c r="DZ62" i="2" s="1"/>
  <c r="AX62" i="2"/>
  <c r="EA62" i="2" s="1"/>
  <c r="AY62" i="2"/>
  <c r="EB62" i="2" s="1"/>
  <c r="AZ62" i="2"/>
  <c r="BA62" i="2"/>
  <c r="BB62" i="2"/>
  <c r="BC62" i="2"/>
  <c r="EF62" i="2" s="1"/>
  <c r="BD62" i="2"/>
  <c r="EG62" i="2" s="1"/>
  <c r="BE62" i="2"/>
  <c r="EH62" i="2" s="1"/>
  <c r="BF62" i="2"/>
  <c r="EI62" i="2" s="1"/>
  <c r="BG62" i="2"/>
  <c r="EJ62" i="2" s="1"/>
  <c r="BH62" i="2"/>
  <c r="BI62" i="2"/>
  <c r="EL62" i="2" s="1"/>
  <c r="BJ62" i="2"/>
  <c r="BK62" i="2"/>
  <c r="EN62" i="2" s="1"/>
  <c r="BL62" i="2"/>
  <c r="BM62" i="2"/>
  <c r="BN62" i="2"/>
  <c r="BO62" i="2"/>
  <c r="ER62" i="2" s="1"/>
  <c r="BP62" i="2"/>
  <c r="ES62" i="2" s="1"/>
  <c r="BQ62" i="2"/>
  <c r="ET62" i="2" s="1"/>
  <c r="BR62" i="2"/>
  <c r="EU62" i="2" s="1"/>
  <c r="BS62" i="2"/>
  <c r="EV62" i="2" s="1"/>
  <c r="BT62" i="2"/>
  <c r="EW62" i="2" s="1"/>
  <c r="BU62" i="2"/>
  <c r="EX62" i="2" s="1"/>
  <c r="BV62" i="2"/>
  <c r="EY62" i="2" s="1"/>
  <c r="CO62" i="2"/>
  <c r="CS62" i="2"/>
  <c r="DB62" i="2"/>
  <c r="DE62" i="2"/>
  <c r="DF62" i="2"/>
  <c r="DG62" i="2"/>
  <c r="DJ62" i="2"/>
  <c r="DM62" i="2"/>
  <c r="DQ62" i="2"/>
  <c r="EC62" i="2"/>
  <c r="ED62" i="2"/>
  <c r="EE62" i="2"/>
  <c r="EK62" i="2"/>
  <c r="EM62" i="2"/>
  <c r="EO62" i="2"/>
  <c r="EP62" i="2"/>
  <c r="EQ62" i="2"/>
  <c r="CL63" i="2"/>
  <c r="CO63" i="2"/>
  <c r="CO64" i="2"/>
  <c r="ED64" i="2"/>
  <c r="A65" i="2"/>
  <c r="CL65" i="2"/>
  <c r="CO65" i="2"/>
  <c r="N66" i="2"/>
  <c r="CL66" i="2"/>
  <c r="CO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N67" i="2"/>
  <c r="CL67" i="2" s="1"/>
  <c r="CO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A68" i="2"/>
  <c r="N68" i="2"/>
  <c r="CL68" i="2"/>
  <c r="CO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N69" i="2"/>
  <c r="CL69" i="2" s="1"/>
  <c r="CO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N70" i="2"/>
  <c r="CL70" i="2" s="1"/>
  <c r="CO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N71" i="2"/>
  <c r="CL71" i="2"/>
  <c r="CO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A72" i="2"/>
  <c r="N72" i="2"/>
  <c r="CL72" i="2"/>
  <c r="CO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O73" i="2"/>
  <c r="P73" i="2"/>
  <c r="CS73" i="2" s="1"/>
  <c r="Q73" i="2"/>
  <c r="R73" i="2"/>
  <c r="S73" i="2"/>
  <c r="T73" i="2"/>
  <c r="U73" i="2"/>
  <c r="V73" i="2"/>
  <c r="W73" i="2"/>
  <c r="X73" i="2"/>
  <c r="Y73" i="2"/>
  <c r="DB73" i="2" s="1"/>
  <c r="Z73" i="2"/>
  <c r="DC73" i="2" s="1"/>
  <c r="AA73" i="2"/>
  <c r="AB73" i="2"/>
  <c r="DE73" i="2" s="1"/>
  <c r="AC73" i="2"/>
  <c r="DF73" i="2" s="1"/>
  <c r="AD73" i="2"/>
  <c r="AE73" i="2"/>
  <c r="DH73" i="2" s="1"/>
  <c r="AF73" i="2"/>
  <c r="DI73" i="2" s="1"/>
  <c r="AG73" i="2"/>
  <c r="DJ73" i="2" s="1"/>
  <c r="AH73" i="2"/>
  <c r="DK73" i="2" s="1"/>
  <c r="AI73" i="2"/>
  <c r="DL73" i="2" s="1"/>
  <c r="AJ73" i="2"/>
  <c r="DM73" i="2" s="1"/>
  <c r="AK73" i="2"/>
  <c r="DN73" i="2" s="1"/>
  <c r="AL73" i="2"/>
  <c r="DO73" i="2" s="1"/>
  <c r="AM73" i="2"/>
  <c r="DP73" i="2" s="1"/>
  <c r="AN73" i="2"/>
  <c r="DQ73" i="2" s="1"/>
  <c r="AO73" i="2"/>
  <c r="DR73" i="2" s="1"/>
  <c r="AP73" i="2"/>
  <c r="AQ73" i="2"/>
  <c r="AR73" i="2"/>
  <c r="DU73" i="2" s="1"/>
  <c r="AS73" i="2"/>
  <c r="DV73" i="2" s="1"/>
  <c r="AT73" i="2"/>
  <c r="DW73" i="2" s="1"/>
  <c r="AU73" i="2"/>
  <c r="DX73" i="2" s="1"/>
  <c r="AV73" i="2"/>
  <c r="DY73" i="2" s="1"/>
  <c r="AW73" i="2"/>
  <c r="DZ73" i="2" s="1"/>
  <c r="AX73" i="2"/>
  <c r="AY73" i="2"/>
  <c r="EB73" i="2" s="1"/>
  <c r="AZ73" i="2"/>
  <c r="EC73" i="2" s="1"/>
  <c r="BA73" i="2"/>
  <c r="BB73" i="2"/>
  <c r="BC73" i="2"/>
  <c r="EF73" i="2" s="1"/>
  <c r="BD73" i="2"/>
  <c r="EG73" i="2" s="1"/>
  <c r="BE73" i="2"/>
  <c r="EH73" i="2" s="1"/>
  <c r="BF73" i="2"/>
  <c r="EI73" i="2" s="1"/>
  <c r="BG73" i="2"/>
  <c r="BH73" i="2"/>
  <c r="BI73" i="2"/>
  <c r="EL73" i="2" s="1"/>
  <c r="BJ73" i="2"/>
  <c r="EM73" i="2" s="1"/>
  <c r="BK73" i="2"/>
  <c r="BL73" i="2"/>
  <c r="EO73" i="2" s="1"/>
  <c r="BM73" i="2"/>
  <c r="BN73" i="2"/>
  <c r="BO73" i="2"/>
  <c r="ER73" i="2" s="1"/>
  <c r="BP73" i="2"/>
  <c r="ES73" i="2" s="1"/>
  <c r="BQ73" i="2"/>
  <c r="ET73" i="2" s="1"/>
  <c r="BR73" i="2"/>
  <c r="EU73" i="2" s="1"/>
  <c r="BS73" i="2"/>
  <c r="EV73" i="2" s="1"/>
  <c r="BT73" i="2"/>
  <c r="EW73" i="2" s="1"/>
  <c r="BU73" i="2"/>
  <c r="EX73" i="2" s="1"/>
  <c r="BV73" i="2"/>
  <c r="EY73" i="2" s="1"/>
  <c r="CO73" i="2"/>
  <c r="CR73" i="2"/>
  <c r="CT73" i="2"/>
  <c r="CU73" i="2"/>
  <c r="CV73" i="2"/>
  <c r="CW73" i="2"/>
  <c r="CX73" i="2"/>
  <c r="CY73" i="2"/>
  <c r="CZ73" i="2"/>
  <c r="DA73" i="2"/>
  <c r="DD73" i="2"/>
  <c r="DG73" i="2"/>
  <c r="DS73" i="2"/>
  <c r="DT73" i="2"/>
  <c r="EA73" i="2"/>
  <c r="EE73" i="2"/>
  <c r="EJ73" i="2"/>
  <c r="EK73" i="2"/>
  <c r="EN73" i="2"/>
  <c r="EQ73" i="2"/>
  <c r="CL74" i="2"/>
  <c r="CO75" i="2"/>
  <c r="CL76" i="2"/>
  <c r="CO76" i="2"/>
  <c r="N77" i="2"/>
  <c r="CL77" i="2"/>
  <c r="CO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CO78" i="2"/>
  <c r="A79" i="2"/>
  <c r="CO79" i="2"/>
  <c r="A80" i="2"/>
  <c r="CO80" i="2"/>
  <c r="N81" i="2"/>
  <c r="CL81" i="2" s="1"/>
  <c r="CO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N82" i="2"/>
  <c r="CL82" i="2" s="1"/>
  <c r="CO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N83" i="2"/>
  <c r="CL83" i="2"/>
  <c r="CO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N84" i="2"/>
  <c r="CL84" i="2" s="1"/>
  <c r="CO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A85" i="2"/>
  <c r="N85" i="2"/>
  <c r="CL85" i="2" s="1"/>
  <c r="CO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N86" i="2"/>
  <c r="CL86" i="2"/>
  <c r="CO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N87" i="2"/>
  <c r="CL87" i="2" s="1"/>
  <c r="CO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A88" i="2"/>
  <c r="N88" i="2"/>
  <c r="CL88" i="2"/>
  <c r="CO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N89" i="2"/>
  <c r="CL89" i="2" s="1"/>
  <c r="CO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N90" i="2"/>
  <c r="CL90" i="2" s="1"/>
  <c r="CO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A91" i="2"/>
  <c r="N91" i="2"/>
  <c r="CL91" i="2"/>
  <c r="CO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A92" i="2"/>
  <c r="N92" i="2"/>
  <c r="CL92" i="2" s="1"/>
  <c r="CO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N93" i="2"/>
  <c r="CL93" i="2" s="1"/>
  <c r="CO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N94" i="2"/>
  <c r="CL94" i="2"/>
  <c r="CO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A95" i="2"/>
  <c r="N95" i="2"/>
  <c r="CL95" i="2"/>
  <c r="CO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N96" i="2"/>
  <c r="CL96" i="2" s="1"/>
  <c r="CO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N97" i="2"/>
  <c r="CL97" i="2"/>
  <c r="CO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A98" i="2"/>
  <c r="N98" i="2"/>
  <c r="CL98" i="2"/>
  <c r="CO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N99" i="2"/>
  <c r="CL99" i="2" s="1"/>
  <c r="CO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N100" i="2"/>
  <c r="CL100" i="2" s="1"/>
  <c r="CO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O101" i="2"/>
  <c r="P101" i="2"/>
  <c r="CS101" i="2" s="1"/>
  <c r="Q101" i="2"/>
  <c r="CT101" i="2" s="1"/>
  <c r="R101" i="2"/>
  <c r="S101" i="2"/>
  <c r="CV101" i="2" s="1"/>
  <c r="T101" i="2"/>
  <c r="CW101" i="2" s="1"/>
  <c r="U101" i="2"/>
  <c r="V101" i="2"/>
  <c r="CY101" i="2" s="1"/>
  <c r="W101" i="2"/>
  <c r="CZ101" i="2" s="1"/>
  <c r="X101" i="2"/>
  <c r="DA101" i="2" s="1"/>
  <c r="Y101" i="2"/>
  <c r="DB101" i="2" s="1"/>
  <c r="Z101" i="2"/>
  <c r="DC101" i="2" s="1"/>
  <c r="AA101" i="2"/>
  <c r="DD101" i="2" s="1"/>
  <c r="AB101" i="2"/>
  <c r="AC101" i="2"/>
  <c r="DF101" i="2" s="1"/>
  <c r="AD101" i="2"/>
  <c r="AE101" i="2"/>
  <c r="AF101" i="2"/>
  <c r="DI101" i="2" s="1"/>
  <c r="AG101" i="2"/>
  <c r="AH101" i="2"/>
  <c r="AI101" i="2"/>
  <c r="DL101" i="2" s="1"/>
  <c r="AJ101" i="2"/>
  <c r="DM101" i="2" s="1"/>
  <c r="AK101" i="2"/>
  <c r="DN101" i="2" s="1"/>
  <c r="AL101" i="2"/>
  <c r="DO101" i="2" s="1"/>
  <c r="AM101" i="2"/>
  <c r="DP101" i="2" s="1"/>
  <c r="AN101" i="2"/>
  <c r="DQ101" i="2" s="1"/>
  <c r="AO101" i="2"/>
  <c r="DR101" i="2" s="1"/>
  <c r="AP101" i="2"/>
  <c r="DS101" i="2" s="1"/>
  <c r="AQ101" i="2"/>
  <c r="AR101" i="2"/>
  <c r="AS101" i="2"/>
  <c r="AT101" i="2"/>
  <c r="DW101" i="2" s="1"/>
  <c r="AU101" i="2"/>
  <c r="DX101" i="2" s="1"/>
  <c r="AV101" i="2"/>
  <c r="DY101" i="2" s="1"/>
  <c r="AW101" i="2"/>
  <c r="AX101" i="2"/>
  <c r="EA101" i="2" s="1"/>
  <c r="AY101" i="2"/>
  <c r="EB101" i="2" s="1"/>
  <c r="AZ101" i="2"/>
  <c r="BA101" i="2"/>
  <c r="ED101" i="2" s="1"/>
  <c r="BB101" i="2"/>
  <c r="EE101" i="2" s="1"/>
  <c r="BC101" i="2"/>
  <c r="EF101" i="2" s="1"/>
  <c r="BD101" i="2"/>
  <c r="EG101" i="2" s="1"/>
  <c r="BE101" i="2"/>
  <c r="BF101" i="2"/>
  <c r="BG101" i="2"/>
  <c r="EJ101" i="2" s="1"/>
  <c r="BH101" i="2"/>
  <c r="BI101" i="2"/>
  <c r="EL101" i="2" s="1"/>
  <c r="BJ101" i="2"/>
  <c r="EM101" i="2" s="1"/>
  <c r="BK101" i="2"/>
  <c r="EN101" i="2" s="1"/>
  <c r="BL101" i="2"/>
  <c r="EO101" i="2" s="1"/>
  <c r="BM101" i="2"/>
  <c r="BN101" i="2"/>
  <c r="BO101" i="2"/>
  <c r="ER101" i="2" s="1"/>
  <c r="BP101" i="2"/>
  <c r="ES101" i="2" s="1"/>
  <c r="BQ101" i="2"/>
  <c r="BR101" i="2"/>
  <c r="EU101" i="2" s="1"/>
  <c r="BS101" i="2"/>
  <c r="EV101" i="2" s="1"/>
  <c r="BT101" i="2"/>
  <c r="EW101" i="2" s="1"/>
  <c r="BU101" i="2"/>
  <c r="EX101" i="2" s="1"/>
  <c r="BV101" i="2"/>
  <c r="EY101" i="2" s="1"/>
  <c r="CO101" i="2"/>
  <c r="CR101" i="2"/>
  <c r="CU101" i="2"/>
  <c r="CX101" i="2"/>
  <c r="DE101" i="2"/>
  <c r="DG101" i="2"/>
  <c r="DH101" i="2"/>
  <c r="DJ101" i="2"/>
  <c r="DK101" i="2"/>
  <c r="DT101" i="2"/>
  <c r="DU101" i="2"/>
  <c r="DV101" i="2"/>
  <c r="DZ101" i="2"/>
  <c r="EC101" i="2"/>
  <c r="EH101" i="2"/>
  <c r="EI101" i="2"/>
  <c r="EK101" i="2"/>
  <c r="EP101" i="2"/>
  <c r="EQ101" i="2"/>
  <c r="ET101" i="2"/>
  <c r="A102" i="2"/>
  <c r="CL102" i="2"/>
  <c r="CO102" i="2"/>
  <c r="A103" i="2"/>
  <c r="N103" i="2"/>
  <c r="CL103" i="2" s="1"/>
  <c r="CO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A104" i="2"/>
  <c r="CO104" i="2"/>
  <c r="CO105" i="2"/>
  <c r="CL106" i="2"/>
  <c r="CO106" i="2"/>
  <c r="N107" i="2"/>
  <c r="CO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A108" i="2"/>
  <c r="N108" i="2"/>
  <c r="CL108" i="2"/>
  <c r="CO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N109" i="2"/>
  <c r="CL109" i="2" s="1"/>
  <c r="CO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N110" i="2"/>
  <c r="CL110" i="2" s="1"/>
  <c r="CO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N111" i="2"/>
  <c r="CL111" i="2"/>
  <c r="CO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A112" i="2"/>
  <c r="N112" i="2"/>
  <c r="CL112" i="2"/>
  <c r="CO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N113" i="2"/>
  <c r="CL113" i="2" s="1"/>
  <c r="CO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N114" i="2"/>
  <c r="CL114" i="2"/>
  <c r="CO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A115" i="2"/>
  <c r="N115" i="2"/>
  <c r="CL115" i="2" s="1"/>
  <c r="CO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N116" i="2"/>
  <c r="CL116" i="2" s="1"/>
  <c r="CO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A117" i="2"/>
  <c r="O117" i="2"/>
  <c r="CR117" i="2" s="1"/>
  <c r="P117" i="2"/>
  <c r="Q117" i="2"/>
  <c r="CT117" i="2" s="1"/>
  <c r="R117" i="2"/>
  <c r="S117" i="2"/>
  <c r="CV117" i="2" s="1"/>
  <c r="T117" i="2"/>
  <c r="U117" i="2"/>
  <c r="V117" i="2"/>
  <c r="CY117" i="2" s="1"/>
  <c r="W117" i="2"/>
  <c r="CZ117" i="2" s="1"/>
  <c r="X117" i="2"/>
  <c r="Y117" i="2"/>
  <c r="Z117" i="2"/>
  <c r="DC117" i="2" s="1"/>
  <c r="AA117" i="2"/>
  <c r="DD117" i="2" s="1"/>
  <c r="AB117" i="2"/>
  <c r="DE117" i="2" s="1"/>
  <c r="AC117" i="2"/>
  <c r="DF117" i="2" s="1"/>
  <c r="AD117" i="2"/>
  <c r="DG117" i="2" s="1"/>
  <c r="AE117" i="2"/>
  <c r="DH117" i="2" s="1"/>
  <c r="AF117" i="2"/>
  <c r="AG117" i="2"/>
  <c r="AH117" i="2"/>
  <c r="DK117" i="2" s="1"/>
  <c r="AI117" i="2"/>
  <c r="DL117" i="2" s="1"/>
  <c r="AJ117" i="2"/>
  <c r="AK117" i="2"/>
  <c r="AL117" i="2"/>
  <c r="DO117" i="2" s="1"/>
  <c r="AM117" i="2"/>
  <c r="DP117" i="2" s="1"/>
  <c r="AN117" i="2"/>
  <c r="AO117" i="2"/>
  <c r="DR117" i="2" s="1"/>
  <c r="AP117" i="2"/>
  <c r="DS117" i="2" s="1"/>
  <c r="AQ117" i="2"/>
  <c r="DT117" i="2" s="1"/>
  <c r="AR117" i="2"/>
  <c r="DU117" i="2" s="1"/>
  <c r="AS117" i="2"/>
  <c r="AT117" i="2"/>
  <c r="DW117" i="2" s="1"/>
  <c r="AU117" i="2"/>
  <c r="DX117" i="2" s="1"/>
  <c r="AV117" i="2"/>
  <c r="DY117" i="2" s="1"/>
  <c r="AW117" i="2"/>
  <c r="AX117" i="2"/>
  <c r="EA117" i="2" s="1"/>
  <c r="AY117" i="2"/>
  <c r="EB117" i="2" s="1"/>
  <c r="AZ117" i="2"/>
  <c r="EC117" i="2" s="1"/>
  <c r="BA117" i="2"/>
  <c r="ED117" i="2" s="1"/>
  <c r="BB117" i="2"/>
  <c r="EE117" i="2" s="1"/>
  <c r="BC117" i="2"/>
  <c r="EF117" i="2" s="1"/>
  <c r="BD117" i="2"/>
  <c r="EG117" i="2" s="1"/>
  <c r="BE117" i="2"/>
  <c r="BF117" i="2"/>
  <c r="EI117" i="2" s="1"/>
  <c r="BG117" i="2"/>
  <c r="EJ117" i="2" s="1"/>
  <c r="BH117" i="2"/>
  <c r="EK117" i="2" s="1"/>
  <c r="BI117" i="2"/>
  <c r="BJ117" i="2"/>
  <c r="EM117" i="2" s="1"/>
  <c r="BK117" i="2"/>
  <c r="EN117" i="2" s="1"/>
  <c r="BL117" i="2"/>
  <c r="BM117" i="2"/>
  <c r="BN117" i="2"/>
  <c r="BO117" i="2"/>
  <c r="BP117" i="2"/>
  <c r="BQ117" i="2"/>
  <c r="BR117" i="2"/>
  <c r="EU117" i="2" s="1"/>
  <c r="BS117" i="2"/>
  <c r="EV117" i="2" s="1"/>
  <c r="BT117" i="2"/>
  <c r="EW117" i="2" s="1"/>
  <c r="BU117" i="2"/>
  <c r="BV117" i="2"/>
  <c r="EY117" i="2" s="1"/>
  <c r="CO117" i="2"/>
  <c r="CS117" i="2"/>
  <c r="CU117" i="2"/>
  <c r="CW117" i="2"/>
  <c r="CX117" i="2"/>
  <c r="DA117" i="2"/>
  <c r="DB117" i="2"/>
  <c r="DI117" i="2"/>
  <c r="DJ117" i="2"/>
  <c r="DM117" i="2"/>
  <c r="DN117" i="2"/>
  <c r="DQ117" i="2"/>
  <c r="DV117" i="2"/>
  <c r="DZ117" i="2"/>
  <c r="EH117" i="2"/>
  <c r="EL117" i="2"/>
  <c r="EO117" i="2"/>
  <c r="EP117" i="2"/>
  <c r="EQ117" i="2"/>
  <c r="ER117" i="2"/>
  <c r="ES117" i="2"/>
  <c r="ET117" i="2"/>
  <c r="EX117" i="2"/>
  <c r="CL118" i="2"/>
  <c r="CO118" i="2"/>
  <c r="N119" i="2"/>
  <c r="CL119" i="2"/>
  <c r="CO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A120" i="2"/>
  <c r="CO120" i="2"/>
  <c r="A121" i="2"/>
  <c r="N121" i="2"/>
  <c r="CL121" i="2"/>
  <c r="CO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P122" i="2"/>
  <c r="Q122" i="2"/>
  <c r="Q130" i="2" s="1"/>
  <c r="CT130" i="2" s="1"/>
  <c r="R122" i="2"/>
  <c r="R130" i="2" s="1"/>
  <c r="S122" i="2"/>
  <c r="S130" i="2" s="1"/>
  <c r="CV130" i="2" s="1"/>
  <c r="T122" i="2"/>
  <c r="U122" i="2"/>
  <c r="U130" i="2" s="1"/>
  <c r="CX130" i="2" s="1"/>
  <c r="V122" i="2"/>
  <c r="V130" i="2" s="1"/>
  <c r="CY130" i="2" s="1"/>
  <c r="W122" i="2"/>
  <c r="W130" i="2" s="1"/>
  <c r="CZ130" i="2" s="1"/>
  <c r="X122" i="2"/>
  <c r="Y122" i="2"/>
  <c r="DB122" i="2" s="1"/>
  <c r="Z122" i="2"/>
  <c r="DC122" i="2" s="1"/>
  <c r="AA122" i="2"/>
  <c r="AB122" i="2"/>
  <c r="AB130" i="2" s="1"/>
  <c r="AC122" i="2"/>
  <c r="DF122" i="2" s="1"/>
  <c r="AD122" i="2"/>
  <c r="DG122" i="2" s="1"/>
  <c r="AE122" i="2"/>
  <c r="AF122" i="2"/>
  <c r="AG122" i="2"/>
  <c r="AH122" i="2"/>
  <c r="DK122" i="2" s="1"/>
  <c r="AI122" i="2"/>
  <c r="AI130" i="2" s="1"/>
  <c r="DL130" i="2" s="1"/>
  <c r="AJ122" i="2"/>
  <c r="DM122" i="2" s="1"/>
  <c r="AK122" i="2"/>
  <c r="DN122" i="2" s="1"/>
  <c r="AL122" i="2"/>
  <c r="AM122" i="2"/>
  <c r="AN122" i="2"/>
  <c r="AN130" i="2" s="1"/>
  <c r="AO122" i="2"/>
  <c r="AP122" i="2"/>
  <c r="AQ122" i="2"/>
  <c r="AR122" i="2"/>
  <c r="AS122" i="2"/>
  <c r="AT122" i="2"/>
  <c r="AT130" i="2" s="1"/>
  <c r="DW130" i="2" s="1"/>
  <c r="AU122" i="2"/>
  <c r="AU130" i="2" s="1"/>
  <c r="DX130" i="2" s="1"/>
  <c r="AV122" i="2"/>
  <c r="AW122" i="2"/>
  <c r="DZ122" i="2" s="1"/>
  <c r="AX122" i="2"/>
  <c r="AY122" i="2"/>
  <c r="AZ122" i="2"/>
  <c r="AZ130" i="2" s="1"/>
  <c r="EC130" i="2" s="1"/>
  <c r="BA122" i="2"/>
  <c r="ED122" i="2" s="1"/>
  <c r="BB122" i="2"/>
  <c r="EE122" i="2" s="1"/>
  <c r="BC122" i="2"/>
  <c r="EF122" i="2" s="1"/>
  <c r="BD122" i="2"/>
  <c r="EG122" i="2" s="1"/>
  <c r="BE122" i="2"/>
  <c r="BF122" i="2"/>
  <c r="BG122" i="2"/>
  <c r="BH122" i="2"/>
  <c r="EK122" i="2" s="1"/>
  <c r="BI122" i="2"/>
  <c r="EL122" i="2" s="1"/>
  <c r="BJ122" i="2"/>
  <c r="BJ130" i="2" s="1"/>
  <c r="EM130" i="2" s="1"/>
  <c r="BK122" i="2"/>
  <c r="BL122" i="2"/>
  <c r="BL130" i="2" s="1"/>
  <c r="BM122" i="2"/>
  <c r="BM130" i="2" s="1"/>
  <c r="EP130" i="2" s="1"/>
  <c r="BN122" i="2"/>
  <c r="BN130" i="2" s="1"/>
  <c r="EQ130" i="2" s="1"/>
  <c r="BO122" i="2"/>
  <c r="ER122" i="2" s="1"/>
  <c r="BP122" i="2"/>
  <c r="ES122" i="2" s="1"/>
  <c r="BQ122" i="2"/>
  <c r="ET122" i="2" s="1"/>
  <c r="BR122" i="2"/>
  <c r="BS122" i="2"/>
  <c r="BT122" i="2"/>
  <c r="BU122" i="2"/>
  <c r="EX122" i="2" s="1"/>
  <c r="BV122" i="2"/>
  <c r="CO122" i="2"/>
  <c r="CR122" i="2"/>
  <c r="CS122" i="2"/>
  <c r="CT122" i="2"/>
  <c r="CU122" i="2"/>
  <c r="DA122" i="2"/>
  <c r="DD122" i="2"/>
  <c r="DO122" i="2"/>
  <c r="DP122" i="2"/>
  <c r="DQ122" i="2"/>
  <c r="DY122" i="2"/>
  <c r="EA122" i="2"/>
  <c r="EB122" i="2"/>
  <c r="EC122" i="2"/>
  <c r="EN122" i="2"/>
  <c r="EO122" i="2"/>
  <c r="EP122" i="2"/>
  <c r="EQ122" i="2"/>
  <c r="EU122" i="2"/>
  <c r="EW122" i="2"/>
  <c r="EY122" i="2"/>
  <c r="N123" i="2"/>
  <c r="CL123" i="2" s="1"/>
  <c r="CO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N124" i="2"/>
  <c r="CL124" i="2" s="1"/>
  <c r="CO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A125" i="2"/>
  <c r="N125" i="2"/>
  <c r="CL125" i="2"/>
  <c r="CO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A126" i="2"/>
  <c r="N126" i="2"/>
  <c r="CL126" i="2"/>
  <c r="CO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N127" i="2"/>
  <c r="CL127" i="2" s="1"/>
  <c r="CO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N128" i="2"/>
  <c r="CL128" i="2"/>
  <c r="CO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A129" i="2"/>
  <c r="N129" i="2"/>
  <c r="CL129" i="2" s="1"/>
  <c r="CO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X130" i="2"/>
  <c r="DA130" i="2" s="1"/>
  <c r="Z130" i="2"/>
  <c r="DC130" i="2" s="1"/>
  <c r="AA130" i="2"/>
  <c r="DD130" i="2" s="1"/>
  <c r="AJ130" i="2"/>
  <c r="AL130" i="2"/>
  <c r="DO130" i="2" s="1"/>
  <c r="AM130" i="2"/>
  <c r="DP130" i="2" s="1"/>
  <c r="AV130" i="2"/>
  <c r="DY130" i="2" s="1"/>
  <c r="AX130" i="2"/>
  <c r="EA130" i="2" s="1"/>
  <c r="AY130" i="2"/>
  <c r="EB130" i="2" s="1"/>
  <c r="BB130" i="2"/>
  <c r="EE130" i="2" s="1"/>
  <c r="BH130" i="2"/>
  <c r="BK130" i="2"/>
  <c r="BO130" i="2"/>
  <c r="ER130" i="2" s="1"/>
  <c r="BP130" i="2"/>
  <c r="ES130" i="2" s="1"/>
  <c r="BQ130" i="2"/>
  <c r="ET130" i="2" s="1"/>
  <c r="BR130" i="2"/>
  <c r="EU130" i="2" s="1"/>
  <c r="BT130" i="2"/>
  <c r="BU130" i="2"/>
  <c r="EX130" i="2" s="1"/>
  <c r="BV130" i="2"/>
  <c r="EY130" i="2" s="1"/>
  <c r="CO130" i="2"/>
  <c r="CU130" i="2"/>
  <c r="DE130" i="2"/>
  <c r="DM130" i="2"/>
  <c r="DQ130" i="2"/>
  <c r="EK130" i="2"/>
  <c r="EN130" i="2"/>
  <c r="EO130" i="2"/>
  <c r="EW130" i="2"/>
  <c r="O131" i="2"/>
  <c r="CR130" i="2" s="1"/>
  <c r="CL131" i="2"/>
  <c r="CO131" i="2"/>
  <c r="N132" i="2"/>
  <c r="CL132" i="2" s="1"/>
  <c r="CO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O133" i="2"/>
  <c r="CR132" i="2" s="1"/>
  <c r="CO133" i="2"/>
  <c r="CO134" i="2"/>
  <c r="CL135" i="2"/>
  <c r="CO135" i="2"/>
  <c r="A136" i="2"/>
  <c r="N136" i="2"/>
  <c r="CL136" i="2" s="1"/>
  <c r="CO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N137" i="2"/>
  <c r="CL137" i="2"/>
  <c r="CO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N138" i="2"/>
  <c r="CL138" i="2" s="1"/>
  <c r="CO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N139" i="2"/>
  <c r="CL139" i="2" s="1"/>
  <c r="CO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A140" i="2"/>
  <c r="N140" i="2"/>
  <c r="CL140" i="2"/>
  <c r="CO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N141" i="2"/>
  <c r="CL141" i="2"/>
  <c r="CO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N142" i="2"/>
  <c r="CL142" i="2"/>
  <c r="CO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A143" i="2"/>
  <c r="N143" i="2"/>
  <c r="CL143" i="2"/>
  <c r="CO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N144" i="2"/>
  <c r="CL144" i="2"/>
  <c r="CO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N145" i="2"/>
  <c r="CL145" i="2"/>
  <c r="CO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A146" i="2"/>
  <c r="P146" i="2"/>
  <c r="Q146" i="2"/>
  <c r="Q150" i="2" s="1"/>
  <c r="CT150" i="2" s="1"/>
  <c r="R146" i="2"/>
  <c r="S146" i="2"/>
  <c r="S150" i="2" s="1"/>
  <c r="CV150" i="2" s="1"/>
  <c r="T146" i="2"/>
  <c r="CW146" i="2" s="1"/>
  <c r="U146" i="2"/>
  <c r="U150" i="2" s="1"/>
  <c r="CX150" i="2" s="1"/>
  <c r="V146" i="2"/>
  <c r="W146" i="2"/>
  <c r="X146" i="2"/>
  <c r="X150" i="2" s="1"/>
  <c r="DA150" i="2" s="1"/>
  <c r="Y146" i="2"/>
  <c r="Z146" i="2"/>
  <c r="AA146" i="2"/>
  <c r="DD146" i="2" s="1"/>
  <c r="AB146" i="2"/>
  <c r="DE146" i="2" s="1"/>
  <c r="AC146" i="2"/>
  <c r="DF146" i="2" s="1"/>
  <c r="AD146" i="2"/>
  <c r="AD150" i="2" s="1"/>
  <c r="DG150" i="2" s="1"/>
  <c r="AE146" i="2"/>
  <c r="AF146" i="2"/>
  <c r="DI146" i="2" s="1"/>
  <c r="AG146" i="2"/>
  <c r="DJ146" i="2" s="1"/>
  <c r="AH146" i="2"/>
  <c r="AI146" i="2"/>
  <c r="AJ146" i="2"/>
  <c r="AJ150" i="2" s="1"/>
  <c r="DM150" i="2" s="1"/>
  <c r="AK146" i="2"/>
  <c r="DN146" i="2" s="1"/>
  <c r="AL146" i="2"/>
  <c r="AM146" i="2"/>
  <c r="AM150" i="2" s="1"/>
  <c r="DP150" i="2" s="1"/>
  <c r="AN146" i="2"/>
  <c r="DQ146" i="2" s="1"/>
  <c r="AO146" i="2"/>
  <c r="AO150" i="2" s="1"/>
  <c r="DR150" i="2" s="1"/>
  <c r="AP146" i="2"/>
  <c r="DS146" i="2" s="1"/>
  <c r="AQ146" i="2"/>
  <c r="AQ150" i="2" s="1"/>
  <c r="DT150" i="2" s="1"/>
  <c r="AR146" i="2"/>
  <c r="DU146" i="2" s="1"/>
  <c r="AS146" i="2"/>
  <c r="AS150" i="2" s="1"/>
  <c r="DV150" i="2" s="1"/>
  <c r="AT146" i="2"/>
  <c r="AU146" i="2"/>
  <c r="DX146" i="2" s="1"/>
  <c r="AV146" i="2"/>
  <c r="AV150" i="2" s="1"/>
  <c r="AW146" i="2"/>
  <c r="DZ146" i="2" s="1"/>
  <c r="AX146" i="2"/>
  <c r="AY146" i="2"/>
  <c r="AY150" i="2" s="1"/>
  <c r="EB150" i="2" s="1"/>
  <c r="AZ146" i="2"/>
  <c r="BA146" i="2"/>
  <c r="ED146" i="2" s="1"/>
  <c r="BB146" i="2"/>
  <c r="EE146" i="2" s="1"/>
  <c r="BC146" i="2"/>
  <c r="BD146" i="2"/>
  <c r="EG146" i="2" s="1"/>
  <c r="BE146" i="2"/>
  <c r="EH146" i="2" s="1"/>
  <c r="BF146" i="2"/>
  <c r="EI146" i="2" s="1"/>
  <c r="BG146" i="2"/>
  <c r="BG150" i="2" s="1"/>
  <c r="BH146" i="2"/>
  <c r="BH150" i="2" s="1"/>
  <c r="BI146" i="2"/>
  <c r="EL146" i="2" s="1"/>
  <c r="BJ146" i="2"/>
  <c r="BK146" i="2"/>
  <c r="EN146" i="2" s="1"/>
  <c r="BL146" i="2"/>
  <c r="BM146" i="2"/>
  <c r="BN146" i="2"/>
  <c r="EQ146" i="2" s="1"/>
  <c r="BO146" i="2"/>
  <c r="BO150" i="2" s="1"/>
  <c r="ER150" i="2" s="1"/>
  <c r="BP146" i="2"/>
  <c r="ES146" i="2" s="1"/>
  <c r="BQ146" i="2"/>
  <c r="BQ150" i="2" s="1"/>
  <c r="ET150" i="2" s="1"/>
  <c r="BR146" i="2"/>
  <c r="BS146" i="2"/>
  <c r="BT146" i="2"/>
  <c r="BT150" i="2" s="1"/>
  <c r="EW150" i="2" s="1"/>
  <c r="BU146" i="2"/>
  <c r="EX146" i="2" s="1"/>
  <c r="BV146" i="2"/>
  <c r="BV150" i="2" s="1"/>
  <c r="CO146" i="2"/>
  <c r="CR146" i="2"/>
  <c r="CS146" i="2"/>
  <c r="CX146" i="2"/>
  <c r="CY146" i="2"/>
  <c r="CZ146" i="2"/>
  <c r="DA146" i="2"/>
  <c r="DK146" i="2"/>
  <c r="DL146" i="2"/>
  <c r="DV146" i="2"/>
  <c r="DW146" i="2"/>
  <c r="EB146" i="2"/>
  <c r="EJ146" i="2"/>
  <c r="EK146" i="2"/>
  <c r="ET146" i="2"/>
  <c r="EU146" i="2"/>
  <c r="EV146" i="2"/>
  <c r="EW146" i="2"/>
  <c r="A147" i="2"/>
  <c r="N147" i="2"/>
  <c r="CL147" i="2" s="1"/>
  <c r="CO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A148" i="2"/>
  <c r="N148" i="2"/>
  <c r="CL148" i="2"/>
  <c r="CO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N149" i="2"/>
  <c r="CL149" i="2" s="1"/>
  <c r="CO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V150" i="2"/>
  <c r="CY150" i="2" s="1"/>
  <c r="W150" i="2"/>
  <c r="CZ150" i="2" s="1"/>
  <c r="AA150" i="2"/>
  <c r="DD150" i="2" s="1"/>
  <c r="AB150" i="2"/>
  <c r="DE150" i="2" s="1"/>
  <c r="AC150" i="2"/>
  <c r="DF150" i="2" s="1"/>
  <c r="AF150" i="2"/>
  <c r="DI150" i="2" s="1"/>
  <c r="AH150" i="2"/>
  <c r="AI150" i="2"/>
  <c r="AR150" i="2"/>
  <c r="DU150" i="2" s="1"/>
  <c r="AT150" i="2"/>
  <c r="BD150" i="2"/>
  <c r="EG150" i="2" s="1"/>
  <c r="BE150" i="2"/>
  <c r="EH150" i="2" s="1"/>
  <c r="BF150" i="2"/>
  <c r="EI150" i="2" s="1"/>
  <c r="BK150" i="2"/>
  <c r="EN150" i="2" s="1"/>
  <c r="BP150" i="2"/>
  <c r="ES150" i="2" s="1"/>
  <c r="BR150" i="2"/>
  <c r="EU150" i="2" s="1"/>
  <c r="BS150" i="2"/>
  <c r="EV150" i="2" s="1"/>
  <c r="CO150" i="2"/>
  <c r="DK150" i="2"/>
  <c r="DL150" i="2"/>
  <c r="DW150" i="2"/>
  <c r="DY150" i="2"/>
  <c r="EJ150" i="2"/>
  <c r="EK150" i="2"/>
  <c r="EY150" i="2"/>
  <c r="A151" i="2"/>
  <c r="O151" i="2"/>
  <c r="CR150" i="2" s="1"/>
  <c r="CL151" i="2"/>
  <c r="CO151" i="2"/>
  <c r="N152" i="2"/>
  <c r="CL152" i="2"/>
  <c r="CO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O153" i="2"/>
  <c r="CR152" i="2" s="1"/>
  <c r="CO153" i="2"/>
  <c r="A154" i="2"/>
  <c r="N154" i="2"/>
  <c r="CL154" i="2" s="1"/>
  <c r="CO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N155" i="2"/>
  <c r="CL155" i="2" s="1"/>
  <c r="CO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A156" i="2"/>
  <c r="N156" i="2"/>
  <c r="CL156" i="2" s="1"/>
  <c r="CO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N157" i="2"/>
  <c r="CL157" i="2"/>
  <c r="CO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A158" i="2"/>
  <c r="N158" i="2"/>
  <c r="CL158" i="2" s="1"/>
  <c r="CO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A159" i="2"/>
  <c r="N159" i="2"/>
  <c r="CL159" i="2" s="1"/>
  <c r="CO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N160" i="2"/>
  <c r="CL160" i="2" s="1"/>
  <c r="CO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N161" i="2"/>
  <c r="CL161" i="2" s="1"/>
  <c r="CO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N162" i="2"/>
  <c r="CL162" i="2" s="1"/>
  <c r="CO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A163" i="2"/>
  <c r="N163" i="2"/>
  <c r="CL163" i="2"/>
  <c r="CO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N164" i="2"/>
  <c r="CL164" i="2" s="1"/>
  <c r="CO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N165" i="2"/>
  <c r="CL165" i="2" s="1"/>
  <c r="CO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A166" i="2"/>
  <c r="N166" i="2"/>
  <c r="CL166" i="2"/>
  <c r="CO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A167" i="2"/>
  <c r="N167" i="2"/>
  <c r="CL167" i="2"/>
  <c r="CO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N168" i="2"/>
  <c r="CL168" i="2" s="1"/>
  <c r="CO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A169" i="2"/>
  <c r="N169" i="2"/>
  <c r="CL169" i="2"/>
  <c r="CO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A170" i="2"/>
  <c r="N170" i="2"/>
  <c r="CO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N171" i="2"/>
  <c r="CL170" i="2" s="1"/>
  <c r="CO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N172" i="2"/>
  <c r="CL171" i="2" s="1"/>
  <c r="CO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A173" i="2"/>
  <c r="N173" i="2"/>
  <c r="CL172" i="2" s="1"/>
  <c r="CO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A174" i="2"/>
  <c r="N174" i="2"/>
  <c r="CL173" i="2" s="1"/>
  <c r="P174" i="2"/>
  <c r="CS174" i="2" s="1"/>
  <c r="Q174" i="2"/>
  <c r="CT174" i="2" s="1"/>
  <c r="R174" i="2"/>
  <c r="CU174" i="2" s="1"/>
  <c r="S174" i="2"/>
  <c r="CV174" i="2" s="1"/>
  <c r="T174" i="2"/>
  <c r="CW174" i="2" s="1"/>
  <c r="U174" i="2"/>
  <c r="CX174" i="2" s="1"/>
  <c r="V174" i="2"/>
  <c r="CY174" i="2" s="1"/>
  <c r="W174" i="2"/>
  <c r="CZ174" i="2" s="1"/>
  <c r="X174" i="2"/>
  <c r="DA174" i="2" s="1"/>
  <c r="Y174" i="2"/>
  <c r="DB174" i="2" s="1"/>
  <c r="Z174" i="2"/>
  <c r="DC174" i="2" s="1"/>
  <c r="AA174" i="2"/>
  <c r="AB174" i="2"/>
  <c r="DE174" i="2" s="1"/>
  <c r="AC174" i="2"/>
  <c r="DF174" i="2" s="1"/>
  <c r="AD174" i="2"/>
  <c r="DG174" i="2" s="1"/>
  <c r="AE174" i="2"/>
  <c r="DH174" i="2" s="1"/>
  <c r="AF174" i="2"/>
  <c r="AG174" i="2"/>
  <c r="AH174" i="2"/>
  <c r="AI174" i="2"/>
  <c r="AJ174" i="2"/>
  <c r="AK174" i="2"/>
  <c r="DN174" i="2" s="1"/>
  <c r="AL174" i="2"/>
  <c r="DO174" i="2" s="1"/>
  <c r="AM174" i="2"/>
  <c r="AN174" i="2"/>
  <c r="AO174" i="2"/>
  <c r="AP174" i="2"/>
  <c r="DS174" i="2" s="1"/>
  <c r="AQ174" i="2"/>
  <c r="DT174" i="2" s="1"/>
  <c r="AR174" i="2"/>
  <c r="DU174" i="2" s="1"/>
  <c r="AS174" i="2"/>
  <c r="DV174" i="2" s="1"/>
  <c r="AT174" i="2"/>
  <c r="DW174" i="2" s="1"/>
  <c r="AU174" i="2"/>
  <c r="DX174" i="2" s="1"/>
  <c r="AV174" i="2"/>
  <c r="DY174" i="2" s="1"/>
  <c r="AW174" i="2"/>
  <c r="DZ174" i="2" s="1"/>
  <c r="AX174" i="2"/>
  <c r="EA174" i="2" s="1"/>
  <c r="AY174" i="2"/>
  <c r="AZ174" i="2"/>
  <c r="EC174" i="2" s="1"/>
  <c r="BA174" i="2"/>
  <c r="BB174" i="2"/>
  <c r="BC174" i="2"/>
  <c r="EF174" i="2" s="1"/>
  <c r="BD174" i="2"/>
  <c r="BE174" i="2"/>
  <c r="BF174" i="2"/>
  <c r="BG174" i="2"/>
  <c r="BH174" i="2"/>
  <c r="EK174" i="2" s="1"/>
  <c r="BI174" i="2"/>
  <c r="EL174" i="2" s="1"/>
  <c r="BJ174" i="2"/>
  <c r="EM174" i="2" s="1"/>
  <c r="BK174" i="2"/>
  <c r="EN174" i="2" s="1"/>
  <c r="BL174" i="2"/>
  <c r="EO174" i="2" s="1"/>
  <c r="BM174" i="2"/>
  <c r="BN174" i="2"/>
  <c r="EQ174" i="2" s="1"/>
  <c r="BO174" i="2"/>
  <c r="ER174" i="2" s="1"/>
  <c r="BP174" i="2"/>
  <c r="ES174" i="2" s="1"/>
  <c r="BQ174" i="2"/>
  <c r="ET174" i="2" s="1"/>
  <c r="BR174" i="2"/>
  <c r="EU174" i="2" s="1"/>
  <c r="BS174" i="2"/>
  <c r="EV174" i="2" s="1"/>
  <c r="BT174" i="2"/>
  <c r="EW174" i="2" s="1"/>
  <c r="BU174" i="2"/>
  <c r="EX174" i="2" s="1"/>
  <c r="BV174" i="2"/>
  <c r="EY174" i="2" s="1"/>
  <c r="CO174" i="2"/>
  <c r="DD174" i="2"/>
  <c r="DI174" i="2"/>
  <c r="DJ174" i="2"/>
  <c r="DK174" i="2"/>
  <c r="DL174" i="2"/>
  <c r="DM174" i="2"/>
  <c r="DP174" i="2"/>
  <c r="DQ174" i="2"/>
  <c r="DR174" i="2"/>
  <c r="EB174" i="2"/>
  <c r="ED174" i="2"/>
  <c r="EE174" i="2"/>
  <c r="EG174" i="2"/>
  <c r="EH174" i="2"/>
  <c r="EI174" i="2"/>
  <c r="EJ174" i="2"/>
  <c r="EP174" i="2"/>
  <c r="CL175" i="2"/>
  <c r="CO175" i="2"/>
  <c r="A176" i="2"/>
  <c r="O176" i="2"/>
  <c r="N177" i="2" s="1"/>
  <c r="CL176" i="2"/>
  <c r="CO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A177" i="2"/>
  <c r="CO177" i="2"/>
  <c r="O178" i="2"/>
  <c r="CR176" i="2" s="1"/>
  <c r="CO178" i="2"/>
  <c r="CO179" i="2"/>
  <c r="A180" i="2"/>
  <c r="CO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A181" i="2"/>
  <c r="CO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A182" i="2"/>
  <c r="N182" i="2"/>
  <c r="CL181" i="2" s="1"/>
  <c r="CL182" i="2"/>
  <c r="CO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N183" i="2"/>
  <c r="CL183" i="2"/>
  <c r="CO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N184" i="2"/>
  <c r="CO184" i="2"/>
  <c r="A185" i="2"/>
  <c r="CO185" i="2"/>
  <c r="A186" i="2"/>
  <c r="CO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A187" i="2"/>
  <c r="CO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N188" i="2"/>
  <c r="CL187" i="2" s="1"/>
  <c r="CO188" i="2"/>
  <c r="CO189" i="2"/>
  <c r="A190" i="2"/>
  <c r="CR190" i="2"/>
  <c r="CT190" i="2"/>
  <c r="CU190" i="2"/>
  <c r="CW190" i="2"/>
  <c r="CX190" i="2"/>
  <c r="DA190" i="2"/>
  <c r="DB190" i="2"/>
  <c r="DC190" i="2"/>
  <c r="DJ190" i="2"/>
  <c r="DM190" i="2"/>
  <c r="DN190" i="2"/>
  <c r="DO190" i="2"/>
  <c r="DR190" i="2"/>
  <c r="DV190" i="2"/>
  <c r="DY190" i="2"/>
  <c r="DZ190" i="2"/>
  <c r="EA190" i="2"/>
  <c r="EH190" i="2"/>
  <c r="EI190" i="2"/>
  <c r="EJ190" i="2"/>
  <c r="EK190" i="2"/>
  <c r="EL190" i="2"/>
  <c r="EM190" i="2"/>
  <c r="ET190" i="2"/>
  <c r="EW190" i="2"/>
  <c r="EX190" i="2"/>
  <c r="EY190" i="2"/>
  <c r="A191" i="2"/>
  <c r="V21" i="2" l="1"/>
  <c r="CZ122" i="2"/>
  <c r="BF130" i="2"/>
  <c r="EI130" i="2" s="1"/>
  <c r="EI122" i="2"/>
  <c r="DO41" i="2"/>
  <c r="AL53" i="2"/>
  <c r="AP1" i="2"/>
  <c r="DS190" i="2"/>
  <c r="DR146" i="2"/>
  <c r="CY122" i="2"/>
  <c r="AG130" i="2"/>
  <c r="DJ130" i="2" s="1"/>
  <c r="DJ122" i="2"/>
  <c r="ES17" i="2"/>
  <c r="BP21" i="2"/>
  <c r="BP28" i="2" s="1"/>
  <c r="ED190" i="2"/>
  <c r="AK130" i="2"/>
  <c r="DN130" i="2" s="1"/>
  <c r="CX122" i="2"/>
  <c r="A175" i="2"/>
  <c r="A165" i="2"/>
  <c r="A133" i="2"/>
  <c r="A128" i="2"/>
  <c r="A107" i="2"/>
  <c r="A101" i="2"/>
  <c r="A94" i="2"/>
  <c r="A83" i="2"/>
  <c r="A78" i="2"/>
  <c r="A75" i="2"/>
  <c r="A64" i="2"/>
  <c r="AP53" i="2"/>
  <c r="AD53" i="2"/>
  <c r="A49" i="2"/>
  <c r="A45" i="2"/>
  <c r="A13" i="2"/>
  <c r="BH53" i="2"/>
  <c r="EK53" i="2" s="1"/>
  <c r="EG190" i="2"/>
  <c r="DT146" i="2"/>
  <c r="EF190" i="2"/>
  <c r="EE190" i="2"/>
  <c r="DG190" i="2"/>
  <c r="A179" i="2"/>
  <c r="A168" i="2"/>
  <c r="A153" i="2"/>
  <c r="AP150" i="2"/>
  <c r="DS150" i="2" s="1"/>
  <c r="A149" i="2"/>
  <c r="ER146" i="2"/>
  <c r="AH130" i="2"/>
  <c r="DK130" i="2" s="1"/>
  <c r="DS122" i="2"/>
  <c r="AP130" i="2"/>
  <c r="DS130" i="2" s="1"/>
  <c r="A119" i="2"/>
  <c r="A111" i="2"/>
  <c r="A62" i="2"/>
  <c r="BV53" i="2"/>
  <c r="AQ53" i="2"/>
  <c r="S53" i="2"/>
  <c r="CV53" i="2" s="1"/>
  <c r="Q28" i="2"/>
  <c r="Q32" i="2" s="1"/>
  <c r="DR21" i="2"/>
  <c r="AO28" i="2"/>
  <c r="AC21" i="2"/>
  <c r="DF21" i="2" s="1"/>
  <c r="DF17" i="2"/>
  <c r="BC150" i="2"/>
  <c r="EF150" i="2" s="1"/>
  <c r="EF146" i="2"/>
  <c r="DW18" i="2"/>
  <c r="AT21" i="2"/>
  <c r="N14" i="2"/>
  <c r="K12" i="2"/>
  <c r="DI17" i="2"/>
  <c r="AF21" i="2"/>
  <c r="A12" i="2"/>
  <c r="A16" i="2"/>
  <c r="A26" i="2"/>
  <c r="A41" i="2"/>
  <c r="A55" i="2"/>
  <c r="A73" i="2"/>
  <c r="A76" i="2"/>
  <c r="A123" i="2"/>
  <c r="A134" i="2"/>
  <c r="A138" i="2"/>
  <c r="A150" i="2"/>
  <c r="A161" i="2"/>
  <c r="A20" i="2"/>
  <c r="A36" i="2"/>
  <c r="A43" i="2"/>
  <c r="A51" i="2"/>
  <c r="A59" i="2"/>
  <c r="A70" i="2"/>
  <c r="A81" i="2"/>
  <c r="A84" i="2"/>
  <c r="A87" i="2"/>
  <c r="A90" i="2"/>
  <c r="A93" i="2"/>
  <c r="A96" i="2"/>
  <c r="A99" i="2"/>
  <c r="A105" i="2"/>
  <c r="A109" i="2"/>
  <c r="A23" i="2"/>
  <c r="A27" i="2"/>
  <c r="A38" i="2"/>
  <c r="A47" i="2"/>
  <c r="A53" i="2"/>
  <c r="A116" i="2"/>
  <c r="A118" i="2"/>
  <c r="A130" i="2"/>
  <c r="A135" i="2"/>
  <c r="A155" i="2"/>
  <c r="A30" i="2"/>
  <c r="A56" i="2"/>
  <c r="A67" i="2"/>
  <c r="A74" i="2"/>
  <c r="A77" i="2"/>
  <c r="A106" i="2"/>
  <c r="A113" i="2"/>
  <c r="A122" i="2"/>
  <c r="A127" i="2"/>
  <c r="A131" i="2"/>
  <c r="A142" i="2"/>
  <c r="A145" i="2"/>
  <c r="A152" i="2"/>
  <c r="A17" i="2"/>
  <c r="A37" i="2"/>
  <c r="A44" i="2"/>
  <c r="A60" i="2"/>
  <c r="A71" i="2"/>
  <c r="A110" i="2"/>
  <c r="A124" i="2"/>
  <c r="A139" i="2"/>
  <c r="A162" i="2"/>
  <c r="A172" i="2"/>
  <c r="A183" i="2"/>
  <c r="A28" i="2"/>
  <c r="A157" i="2"/>
  <c r="A132" i="2"/>
  <c r="BD130" i="2"/>
  <c r="EG130" i="2" s="1"/>
  <c r="DX122" i="2"/>
  <c r="DR122" i="2"/>
  <c r="AO130" i="2"/>
  <c r="DR130" i="2" s="1"/>
  <c r="A97" i="2"/>
  <c r="A86" i="2"/>
  <c r="A66" i="2"/>
  <c r="ED53" i="2"/>
  <c r="DT37" i="2"/>
  <c r="BN53" i="2"/>
  <c r="A33" i="2"/>
  <c r="AE150" i="2"/>
  <c r="DH150" i="2" s="1"/>
  <c r="DH146" i="2"/>
  <c r="AW130" i="2"/>
  <c r="DZ130" i="2" s="1"/>
  <c r="ES190" i="2"/>
  <c r="DB146" i="2"/>
  <c r="Y150" i="2"/>
  <c r="DB150" i="2" s="1"/>
  <c r="DW122" i="2"/>
  <c r="A114" i="2"/>
  <c r="A63" i="2"/>
  <c r="A57" i="2"/>
  <c r="A52" i="2"/>
  <c r="DS51" i="2"/>
  <c r="A48" i="2"/>
  <c r="EP37" i="2"/>
  <c r="BM53" i="2"/>
  <c r="AC53" i="2"/>
  <c r="AC64" i="2" s="1"/>
  <c r="DF37" i="2"/>
  <c r="Q53" i="2"/>
  <c r="BF21" i="2"/>
  <c r="CV146" i="2"/>
  <c r="EU18" i="2"/>
  <c r="BR21" i="2"/>
  <c r="DK18" i="2"/>
  <c r="AH21" i="2"/>
  <c r="DI190" i="2"/>
  <c r="DC146" i="2"/>
  <c r="Z150" i="2"/>
  <c r="DC150" i="2" s="1"/>
  <c r="DU17" i="2"/>
  <c r="AR21" i="2"/>
  <c r="DH190" i="2"/>
  <c r="DP146" i="2"/>
  <c r="EQ190" i="2"/>
  <c r="A189" i="2"/>
  <c r="A184" i="2"/>
  <c r="EP190" i="2"/>
  <c r="DF190" i="2"/>
  <c r="A188" i="2"/>
  <c r="A171" i="2"/>
  <c r="A141" i="2"/>
  <c r="A137" i="2"/>
  <c r="DU190" i="2"/>
  <c r="A178" i="2"/>
  <c r="A164" i="2"/>
  <c r="A160" i="2"/>
  <c r="AG150" i="2"/>
  <c r="DJ150" i="2" s="1"/>
  <c r="A144" i="2"/>
  <c r="BA130" i="2"/>
  <c r="ED130" i="2" s="1"/>
  <c r="Y130" i="2"/>
  <c r="DB130" i="2" s="1"/>
  <c r="A100" i="2"/>
  <c r="A89" i="2"/>
  <c r="A82" i="2"/>
  <c r="A69" i="2"/>
  <c r="A61" i="2"/>
  <c r="ED21" i="2"/>
  <c r="BA28" i="2"/>
  <c r="BN21" i="2"/>
  <c r="BB21" i="2"/>
  <c r="EE21" i="2" s="1"/>
  <c r="AP21" i="2"/>
  <c r="AD21" i="2"/>
  <c r="R21" i="2"/>
  <c r="AU150" i="2"/>
  <c r="DX150" i="2" s="1"/>
  <c r="EM122" i="2"/>
  <c r="AA53" i="2"/>
  <c r="DD53" i="2" s="1"/>
  <c r="EQ20" i="2"/>
  <c r="O53" i="2"/>
  <c r="R53" i="2"/>
  <c r="CU53" i="2" s="1"/>
  <c r="DS20" i="2"/>
  <c r="CU20" i="2"/>
  <c r="BT21" i="2"/>
  <c r="EW21" i="2" s="1"/>
  <c r="EW17" i="2"/>
  <c r="EV190" i="2"/>
  <c r="DT190" i="2"/>
  <c r="AU1" i="2"/>
  <c r="EU190" i="2"/>
  <c r="AI1" i="2"/>
  <c r="A39" i="2"/>
  <c r="A21" i="2"/>
  <c r="ER190" i="2"/>
  <c r="CZ190" i="2"/>
  <c r="CY190" i="2"/>
  <c r="S1" i="2"/>
  <c r="DK190" i="2"/>
  <c r="DW190" i="2"/>
  <c r="A42" i="2"/>
  <c r="A29" i="2"/>
  <c r="A18" i="2"/>
  <c r="AZ1" i="2"/>
  <c r="EC190" i="2"/>
  <c r="EB17" i="2"/>
  <c r="AY21" i="2"/>
  <c r="CR17" i="2"/>
  <c r="O21" i="2"/>
  <c r="AY1" i="2"/>
  <c r="EB190" i="2"/>
  <c r="AM1" i="2"/>
  <c r="DP190" i="2"/>
  <c r="BB150" i="2"/>
  <c r="EE150" i="2" s="1"/>
  <c r="BA150" i="2"/>
  <c r="ED150" i="2" s="1"/>
  <c r="BC130" i="2"/>
  <c r="EF130" i="2" s="1"/>
  <c r="DL122" i="2"/>
  <c r="N117" i="2"/>
  <c r="CL117" i="2" s="1"/>
  <c r="CL107" i="2"/>
  <c r="EY17" i="2"/>
  <c r="BV21" i="2"/>
  <c r="EM17" i="2"/>
  <c r="BJ21" i="2"/>
  <c r="EA17" i="2"/>
  <c r="AX21" i="2"/>
  <c r="DO17" i="2"/>
  <c r="AL21" i="2"/>
  <c r="DC17" i="2"/>
  <c r="Z21" i="2"/>
  <c r="N17" i="2"/>
  <c r="CT146" i="2"/>
  <c r="R150" i="2"/>
  <c r="CU150" i="2" s="1"/>
  <c r="CU146" i="2"/>
  <c r="EL53" i="2"/>
  <c r="BI64" i="2"/>
  <c r="DE21" i="2"/>
  <c r="AB28" i="2"/>
  <c r="AA21" i="2"/>
  <c r="BH21" i="2"/>
  <c r="EK17" i="2"/>
  <c r="DY17" i="2"/>
  <c r="AV21" i="2"/>
  <c r="DM17" i="2"/>
  <c r="AJ21" i="2"/>
  <c r="X21" i="2"/>
  <c r="DA17" i="2"/>
  <c r="BN150" i="2"/>
  <c r="EQ150" i="2" s="1"/>
  <c r="EO146" i="2"/>
  <c r="BL150" i="2"/>
  <c r="EO150" i="2" s="1"/>
  <c r="EC146" i="2"/>
  <c r="AZ150" i="2"/>
  <c r="EC150" i="2" s="1"/>
  <c r="N146" i="2"/>
  <c r="P150" i="2"/>
  <c r="CS150" i="2" s="1"/>
  <c r="BS130" i="2"/>
  <c r="EV130" i="2" s="1"/>
  <c r="EV122" i="2"/>
  <c r="BG130" i="2"/>
  <c r="EJ130" i="2" s="1"/>
  <c r="EJ122" i="2"/>
  <c r="AS130" i="2"/>
  <c r="DV130" i="2" s="1"/>
  <c r="DV122" i="2"/>
  <c r="AN1" i="2"/>
  <c r="DQ190" i="2"/>
  <c r="AB1" i="2"/>
  <c r="DE190" i="2"/>
  <c r="P1" i="2"/>
  <c r="CS190" i="2"/>
  <c r="EN17" i="2"/>
  <c r="BK21" i="2"/>
  <c r="AM21" i="2"/>
  <c r="DP17" i="2"/>
  <c r="BK1" i="2"/>
  <c r="EN190" i="2"/>
  <c r="AA1" i="2"/>
  <c r="DD190" i="2"/>
  <c r="EP146" i="2"/>
  <c r="BM150" i="2"/>
  <c r="EP150" i="2" s="1"/>
  <c r="AN150" i="2"/>
  <c r="DQ150" i="2" s="1"/>
  <c r="DG146" i="2"/>
  <c r="BJ150" i="2"/>
  <c r="EM150" i="2" s="1"/>
  <c r="EM146" i="2"/>
  <c r="EA146" i="2"/>
  <c r="AX150" i="2"/>
  <c r="EA150" i="2" s="1"/>
  <c r="DO146" i="2"/>
  <c r="AL150" i="2"/>
  <c r="DO150" i="2" s="1"/>
  <c r="EH122" i="2"/>
  <c r="BE130" i="2"/>
  <c r="EH130" i="2" s="1"/>
  <c r="EY146" i="2"/>
  <c r="CV122" i="2"/>
  <c r="DU122" i="2"/>
  <c r="AR130" i="2"/>
  <c r="DU130" i="2" s="1"/>
  <c r="DI122" i="2"/>
  <c r="AF130" i="2"/>
  <c r="DI130" i="2" s="1"/>
  <c r="CW122" i="2"/>
  <c r="T130" i="2"/>
  <c r="CW130" i="2" s="1"/>
  <c r="N175" i="2"/>
  <c r="CL174" i="2" s="1"/>
  <c r="DT122" i="2"/>
  <c r="AQ130" i="2"/>
  <c r="DT130" i="2" s="1"/>
  <c r="AE130" i="2"/>
  <c r="DH130" i="2" s="1"/>
  <c r="DH122" i="2"/>
  <c r="BL1" i="2"/>
  <c r="EO190" i="2"/>
  <c r="CR174" i="2"/>
  <c r="DV49" i="2"/>
  <c r="AS53" i="2"/>
  <c r="CX49" i="2"/>
  <c r="U53" i="2"/>
  <c r="BU150" i="2"/>
  <c r="EX150" i="2" s="1"/>
  <c r="DY146" i="2"/>
  <c r="AD130" i="2"/>
  <c r="DG130" i="2" s="1"/>
  <c r="AC130" i="2"/>
  <c r="DF130" i="2" s="1"/>
  <c r="EP73" i="2"/>
  <c r="EI49" i="2"/>
  <c r="BF53" i="2"/>
  <c r="DK49" i="2"/>
  <c r="AH53" i="2"/>
  <c r="CY49" i="2"/>
  <c r="V53" i="2"/>
  <c r="ED73" i="2"/>
  <c r="BA75" i="2"/>
  <c r="EV18" i="2"/>
  <c r="BS21" i="2"/>
  <c r="BG21" i="2"/>
  <c r="EJ18" i="2"/>
  <c r="AU21" i="2"/>
  <c r="DX18" i="2"/>
  <c r="DL18" i="2"/>
  <c r="AI21" i="2"/>
  <c r="W21" i="2"/>
  <c r="CZ18" i="2"/>
  <c r="EC21" i="2"/>
  <c r="AZ28" i="2"/>
  <c r="AK150" i="2"/>
  <c r="DN150" i="2" s="1"/>
  <c r="N122" i="2"/>
  <c r="P130" i="2"/>
  <c r="CS130" i="2" s="1"/>
  <c r="EB64" i="2"/>
  <c r="AY75" i="2"/>
  <c r="EB75" i="2" s="1"/>
  <c r="AW150" i="2"/>
  <c r="DZ150" i="2" s="1"/>
  <c r="T150" i="2"/>
  <c r="CW150" i="2" s="1"/>
  <c r="DM146" i="2"/>
  <c r="BI130" i="2"/>
  <c r="EL130" i="2" s="1"/>
  <c r="DE122" i="2"/>
  <c r="N73" i="2"/>
  <c r="CL73" i="2" s="1"/>
  <c r="DN49" i="2"/>
  <c r="AK53" i="2"/>
  <c r="BP53" i="2"/>
  <c r="ES37" i="2"/>
  <c r="BD53" i="2"/>
  <c r="EG37" i="2"/>
  <c r="AR53" i="2"/>
  <c r="DU37" i="2"/>
  <c r="DI37" i="2"/>
  <c r="AF53" i="2"/>
  <c r="CW37" i="2"/>
  <c r="T53" i="2"/>
  <c r="BI150" i="2"/>
  <c r="EL150" i="2" s="1"/>
  <c r="DM49" i="2"/>
  <c r="AJ53" i="2"/>
  <c r="ER37" i="2"/>
  <c r="BO53" i="2"/>
  <c r="BC53" i="2"/>
  <c r="EF37" i="2"/>
  <c r="DT53" i="2"/>
  <c r="AQ64" i="2"/>
  <c r="AE53" i="2"/>
  <c r="DH37" i="2"/>
  <c r="S64" i="2"/>
  <c r="N101" i="2"/>
  <c r="CL101" i="2" s="1"/>
  <c r="EV49" i="2"/>
  <c r="BS53" i="2"/>
  <c r="DX49" i="2"/>
  <c r="AU53" i="2"/>
  <c r="DL49" i="2"/>
  <c r="AI53" i="2"/>
  <c r="W53" i="2"/>
  <c r="CZ49" i="2"/>
  <c r="BK64" i="2"/>
  <c r="R64" i="2"/>
  <c r="DP53" i="2"/>
  <c r="BJ64" i="2"/>
  <c r="BV64" i="2"/>
  <c r="EY53" i="2"/>
  <c r="AV53" i="2"/>
  <c r="X53" i="2"/>
  <c r="DP64" i="2"/>
  <c r="AM75" i="2"/>
  <c r="DP75" i="2" s="1"/>
  <c r="DZ21" i="2"/>
  <c r="AW28" i="2"/>
  <c r="AL64" i="2"/>
  <c r="DO53" i="2"/>
  <c r="EL26" i="2"/>
  <c r="BI28" i="2"/>
  <c r="N62" i="2"/>
  <c r="CL62" i="2" s="1"/>
  <c r="DD62" i="2"/>
  <c r="N52" i="2"/>
  <c r="CL52" i="2" s="1"/>
  <c r="BU21" i="2"/>
  <c r="EX18" i="2"/>
  <c r="AK21" i="2"/>
  <c r="DN18" i="2"/>
  <c r="Y28" i="2"/>
  <c r="CS21" i="2"/>
  <c r="P28" i="2"/>
  <c r="DR37" i="2"/>
  <c r="AO53" i="2"/>
  <c r="Q64" i="2"/>
  <c r="CT53" i="2"/>
  <c r="EU21" i="2"/>
  <c r="BR28" i="2"/>
  <c r="BT53" i="2"/>
  <c r="EO37" i="2"/>
  <c r="BL53" i="2"/>
  <c r="EC37" i="2"/>
  <c r="AZ53" i="2"/>
  <c r="DQ37" i="2"/>
  <c r="AN53" i="2"/>
  <c r="DE37" i="2"/>
  <c r="AB53" i="2"/>
  <c r="CS37" i="2"/>
  <c r="P53" i="2"/>
  <c r="ES21" i="2"/>
  <c r="N20" i="2"/>
  <c r="CL20" i="2" s="1"/>
  <c r="AX53" i="2"/>
  <c r="Z53" i="2"/>
  <c r="DA41" i="2"/>
  <c r="BG53" i="2"/>
  <c r="N37" i="2"/>
  <c r="EP21" i="2"/>
  <c r="BM28" i="2"/>
  <c r="EL18" i="2"/>
  <c r="DQ18" i="2"/>
  <c r="AN21" i="2"/>
  <c r="EB53" i="2"/>
  <c r="DF53" i="2"/>
  <c r="BU53" i="2"/>
  <c r="AW53" i="2"/>
  <c r="Y53" i="2"/>
  <c r="BR53" i="2"/>
  <c r="EU41" i="2"/>
  <c r="AT53" i="2"/>
  <c r="EO21" i="2"/>
  <c r="BL28" i="2"/>
  <c r="N18" i="2"/>
  <c r="CL18" i="2" s="1"/>
  <c r="CR18" i="2"/>
  <c r="N51" i="2"/>
  <c r="CL51" i="2" s="1"/>
  <c r="BQ53" i="2"/>
  <c r="ET41" i="2"/>
  <c r="BE53" i="2"/>
  <c r="EH41" i="2"/>
  <c r="AG53" i="2"/>
  <c r="DB21" i="2"/>
  <c r="BB53" i="2"/>
  <c r="N49" i="2"/>
  <c r="CL49" i="2" s="1"/>
  <c r="CU41" i="2"/>
  <c r="N26" i="2"/>
  <c r="CL26" i="2" s="1"/>
  <c r="CL24" i="2"/>
  <c r="BQ21" i="2"/>
  <c r="ET17" i="2"/>
  <c r="BE21" i="2"/>
  <c r="EH17" i="2"/>
  <c r="AS21" i="2"/>
  <c r="DV17" i="2"/>
  <c r="AG21" i="2"/>
  <c r="DJ17" i="2"/>
  <c r="U21" i="2"/>
  <c r="CX17" i="2"/>
  <c r="N41" i="2"/>
  <c r="CL41" i="2" s="1"/>
  <c r="BO21" i="2"/>
  <c r="BC21" i="2"/>
  <c r="AQ21" i="2"/>
  <c r="AE21" i="2"/>
  <c r="S21" i="2"/>
  <c r="BD21" i="2"/>
  <c r="T21" i="2"/>
  <c r="DH17" i="2"/>
  <c r="N11" i="2"/>
  <c r="A11" i="2"/>
  <c r="A31" i="2"/>
  <c r="CT28" i="2" l="1"/>
  <c r="DG21" i="2"/>
  <c r="AD28" i="2"/>
  <c r="EQ53" i="2"/>
  <c r="BN64" i="2"/>
  <c r="AO32" i="2"/>
  <c r="DR32" i="2" s="1"/>
  <c r="DR28" i="2"/>
  <c r="BN28" i="2"/>
  <c r="EQ21" i="2"/>
  <c r="DG53" i="2"/>
  <c r="AD64" i="2"/>
  <c r="CR53" i="2"/>
  <c r="O64" i="2"/>
  <c r="BA32" i="2"/>
  <c r="ED32" i="2" s="1"/>
  <c r="ED28" i="2"/>
  <c r="BF28" i="2"/>
  <c r="EI21" i="2"/>
  <c r="DS53" i="2"/>
  <c r="AP64" i="2"/>
  <c r="DK21" i="2"/>
  <c r="AH28" i="2"/>
  <c r="AA64" i="2"/>
  <c r="BH64" i="2"/>
  <c r="AR28" i="2"/>
  <c r="DU21" i="2"/>
  <c r="DW21" i="2"/>
  <c r="AT28" i="2"/>
  <c r="BT28" i="2"/>
  <c r="EW28" i="2" s="1"/>
  <c r="CU21" i="2"/>
  <c r="R28" i="2"/>
  <c r="DI21" i="2"/>
  <c r="AF28" i="2"/>
  <c r="BB28" i="2"/>
  <c r="AC28" i="2"/>
  <c r="AC32" i="2" s="1"/>
  <c r="AP28" i="2"/>
  <c r="DS21" i="2"/>
  <c r="BM64" i="2"/>
  <c r="EP53" i="2"/>
  <c r="CY21" i="2"/>
  <c r="V28" i="2"/>
  <c r="BD28" i="2"/>
  <c r="EG21" i="2"/>
  <c r="EP28" i="2"/>
  <c r="BM32" i="2"/>
  <c r="DY53" i="2"/>
  <c r="AV64" i="2"/>
  <c r="DJ53" i="2"/>
  <c r="AG64" i="2"/>
  <c r="EW53" i="2"/>
  <c r="BT64" i="2"/>
  <c r="EU28" i="2"/>
  <c r="BR32" i="2"/>
  <c r="BR64" i="2"/>
  <c r="EU53" i="2"/>
  <c r="CS53" i="2"/>
  <c r="P64" i="2"/>
  <c r="AK28" i="2"/>
  <c r="DN21" i="2"/>
  <c r="EK64" i="2"/>
  <c r="BH75" i="2"/>
  <c r="EK75" i="2" s="1"/>
  <c r="EG53" i="2"/>
  <c r="BD64" i="2"/>
  <c r="EM21" i="2"/>
  <c r="BJ28" i="2"/>
  <c r="CW21" i="2"/>
  <c r="T28" i="2"/>
  <c r="EE53" i="2"/>
  <c r="BB64" i="2"/>
  <c r="BP32" i="2"/>
  <c r="ES28" i="2"/>
  <c r="BL64" i="2"/>
  <c r="EO53" i="2"/>
  <c r="CT32" i="2"/>
  <c r="X64" i="2"/>
  <c r="DA53" i="2"/>
  <c r="DX53" i="2"/>
  <c r="AU64" i="2"/>
  <c r="DL21" i="2"/>
  <c r="AI28" i="2"/>
  <c r="DK53" i="2"/>
  <c r="AH64" i="2"/>
  <c r="AA28" i="2"/>
  <c r="DD21" i="2"/>
  <c r="AL28" i="2"/>
  <c r="DO21" i="2"/>
  <c r="DM21" i="2"/>
  <c r="AJ28" i="2"/>
  <c r="DH21" i="2"/>
  <c r="AE28" i="2"/>
  <c r="BE28" i="2"/>
  <c r="EH21" i="2"/>
  <c r="Y64" i="2"/>
  <c r="DB53" i="2"/>
  <c r="N53" i="2"/>
  <c r="CL37" i="2"/>
  <c r="AL75" i="2"/>
  <c r="DO75" i="2" s="1"/>
  <c r="DO64" i="2"/>
  <c r="EJ21" i="2"/>
  <c r="BG28" i="2"/>
  <c r="EL64" i="2"/>
  <c r="BI75" i="2"/>
  <c r="EL75" i="2" s="1"/>
  <c r="DT21" i="2"/>
  <c r="AQ28" i="2"/>
  <c r="ET53" i="2"/>
  <c r="BQ64" i="2"/>
  <c r="DZ53" i="2"/>
  <c r="AW64" i="2"/>
  <c r="EJ53" i="2"/>
  <c r="BG64" i="2"/>
  <c r="DE53" i="2"/>
  <c r="AB64" i="2"/>
  <c r="CT64" i="2"/>
  <c r="Q75" i="2"/>
  <c r="CT75" i="2" s="1"/>
  <c r="EX21" i="2"/>
  <c r="BU28" i="2"/>
  <c r="DZ28" i="2"/>
  <c r="AW32" i="2"/>
  <c r="CU64" i="2"/>
  <c r="R75" i="2"/>
  <c r="CU75" i="2" s="1"/>
  <c r="CV64" i="2"/>
  <c r="S75" i="2"/>
  <c r="CV75" i="2" s="1"/>
  <c r="ES53" i="2"/>
  <c r="BP64" i="2"/>
  <c r="CL122" i="2"/>
  <c r="N130" i="2"/>
  <c r="CL130" i="2" s="1"/>
  <c r="EV21" i="2"/>
  <c r="BS28" i="2"/>
  <c r="DY21" i="2"/>
  <c r="AV28" i="2"/>
  <c r="EY21" i="2"/>
  <c r="BV28" i="2"/>
  <c r="CR21" i="2"/>
  <c r="O28" i="2"/>
  <c r="EF21" i="2"/>
  <c r="BC28" i="2"/>
  <c r="ET21" i="2"/>
  <c r="BQ28" i="2"/>
  <c r="EX53" i="2"/>
  <c r="BU64" i="2"/>
  <c r="AC75" i="2"/>
  <c r="DF75" i="2" s="1"/>
  <c r="DF64" i="2"/>
  <c r="EN64" i="2"/>
  <c r="BK75" i="2"/>
  <c r="EN75" i="2" s="1"/>
  <c r="AK64" i="2"/>
  <c r="DN53" i="2"/>
  <c r="AB32" i="2"/>
  <c r="DE28" i="2"/>
  <c r="ER21" i="2"/>
  <c r="BO28" i="2"/>
  <c r="DC53" i="2"/>
  <c r="Z64" i="2"/>
  <c r="DQ53" i="2"/>
  <c r="AN64" i="2"/>
  <c r="AO64" i="2"/>
  <c r="DR53" i="2"/>
  <c r="AZ32" i="2"/>
  <c r="EC28" i="2"/>
  <c r="ED75" i="2"/>
  <c r="BA79" i="2"/>
  <c r="CL146" i="2"/>
  <c r="N150" i="2"/>
  <c r="CL150" i="2" s="1"/>
  <c r="AY28" i="2"/>
  <c r="EB21" i="2"/>
  <c r="DJ21" i="2"/>
  <c r="AG28" i="2"/>
  <c r="EF53" i="2"/>
  <c r="BC64" i="2"/>
  <c r="DW53" i="2"/>
  <c r="AT64" i="2"/>
  <c r="Y32" i="2"/>
  <c r="DB28" i="2"/>
  <c r="EL28" i="2"/>
  <c r="BI32" i="2"/>
  <c r="EV53" i="2"/>
  <c r="BS64" i="2"/>
  <c r="ER53" i="2"/>
  <c r="BO64" i="2"/>
  <c r="DU53" i="2"/>
  <c r="AR64" i="2"/>
  <c r="EI53" i="2"/>
  <c r="BF64" i="2"/>
  <c r="AM28" i="2"/>
  <c r="DP21" i="2"/>
  <c r="EA21" i="2"/>
  <c r="AX28" i="2"/>
  <c r="DV21" i="2"/>
  <c r="AS28" i="2"/>
  <c r="EY64" i="2"/>
  <c r="BV75" i="2"/>
  <c r="EY75" i="2" s="1"/>
  <c r="DX21" i="2"/>
  <c r="AU28" i="2"/>
  <c r="EN21" i="2"/>
  <c r="BK28" i="2"/>
  <c r="DA21" i="2"/>
  <c r="X28" i="2"/>
  <c r="CV21" i="2"/>
  <c r="S28" i="2"/>
  <c r="EH53" i="2"/>
  <c r="BE64" i="2"/>
  <c r="EM64" i="2"/>
  <c r="BJ75" i="2"/>
  <c r="EM75" i="2" s="1"/>
  <c r="AJ64" i="2"/>
  <c r="DM53" i="2"/>
  <c r="AX64" i="2"/>
  <c r="EA53" i="2"/>
  <c r="W64" i="2"/>
  <c r="CZ53" i="2"/>
  <c r="DH53" i="2"/>
  <c r="AE64" i="2"/>
  <c r="CW53" i="2"/>
  <c r="T64" i="2"/>
  <c r="U64" i="2"/>
  <c r="CX53" i="2"/>
  <c r="EK21" i="2"/>
  <c r="BH28" i="2"/>
  <c r="N21" i="2"/>
  <c r="CL17" i="2"/>
  <c r="EO28" i="2"/>
  <c r="BL32" i="2"/>
  <c r="DQ21" i="2"/>
  <c r="AN28" i="2"/>
  <c r="AZ64" i="2"/>
  <c r="EC53" i="2"/>
  <c r="CS28" i="2"/>
  <c r="P32" i="2"/>
  <c r="DL53" i="2"/>
  <c r="AI64" i="2"/>
  <c r="AQ75" i="2"/>
  <c r="DT75" i="2" s="1"/>
  <c r="DT64" i="2"/>
  <c r="CY53" i="2"/>
  <c r="V64" i="2"/>
  <c r="Z28" i="2"/>
  <c r="DC21" i="2"/>
  <c r="U28" i="2"/>
  <c r="CX21" i="2"/>
  <c r="DI53" i="2"/>
  <c r="AF64" i="2"/>
  <c r="W28" i="2"/>
  <c r="CZ21" i="2"/>
  <c r="DV53" i="2"/>
  <c r="AS64" i="2"/>
  <c r="BT32" i="2" l="1"/>
  <c r="DF28" i="2"/>
  <c r="EQ64" i="2"/>
  <c r="BN75" i="2"/>
  <c r="EQ75" i="2" s="1"/>
  <c r="V32" i="2"/>
  <c r="CY32" i="2" s="1"/>
  <c r="CY28" i="2"/>
  <c r="EI28" i="2"/>
  <c r="BF32" i="2"/>
  <c r="EI32" i="2" s="1"/>
  <c r="DW28" i="2"/>
  <c r="AT32" i="2"/>
  <c r="DW32" i="2" s="1"/>
  <c r="DG28" i="2"/>
  <c r="AD32" i="2"/>
  <c r="EP64" i="2"/>
  <c r="BM75" i="2"/>
  <c r="EP75" i="2" s="1"/>
  <c r="O75" i="2"/>
  <c r="CR75" i="2" s="1"/>
  <c r="CR64" i="2"/>
  <c r="DU28" i="2"/>
  <c r="AR32" i="2"/>
  <c r="DU32" i="2" s="1"/>
  <c r="DS28" i="2"/>
  <c r="AP32" i="2"/>
  <c r="DG64" i="2"/>
  <c r="AD75" i="2"/>
  <c r="DG75" i="2" s="1"/>
  <c r="DD64" i="2"/>
  <c r="AA75" i="2"/>
  <c r="DD75" i="2" s="1"/>
  <c r="BB32" i="2"/>
  <c r="EE32" i="2" s="1"/>
  <c r="EE28" i="2"/>
  <c r="DK28" i="2"/>
  <c r="AH32" i="2"/>
  <c r="DK32" i="2" s="1"/>
  <c r="AF32" i="2"/>
  <c r="DI32" i="2" s="1"/>
  <c r="DI28" i="2"/>
  <c r="EQ28" i="2"/>
  <c r="BN32" i="2"/>
  <c r="Q79" i="2"/>
  <c r="AP75" i="2"/>
  <c r="DS75" i="2" s="1"/>
  <c r="DS64" i="2"/>
  <c r="CU28" i="2"/>
  <c r="R32" i="2"/>
  <c r="AO75" i="2"/>
  <c r="DR64" i="2"/>
  <c r="EA28" i="2"/>
  <c r="AX32" i="2"/>
  <c r="EO32" i="2"/>
  <c r="X32" i="2"/>
  <c r="DA28" i="2"/>
  <c r="Z75" i="2"/>
  <c r="DC75" i="2" s="1"/>
  <c r="DC64" i="2"/>
  <c r="CT79" i="2"/>
  <c r="Q105" i="2"/>
  <c r="EP32" i="2"/>
  <c r="BM79" i="2"/>
  <c r="AI75" i="2"/>
  <c r="DL75" i="2" s="1"/>
  <c r="DL64" i="2"/>
  <c r="EK28" i="2"/>
  <c r="BH32" i="2"/>
  <c r="DX28" i="2"/>
  <c r="AU32" i="2"/>
  <c r="DU64" i="2"/>
  <c r="AR75" i="2"/>
  <c r="DW64" i="2"/>
  <c r="AT75" i="2"/>
  <c r="EX64" i="2"/>
  <c r="BU75" i="2"/>
  <c r="EX75" i="2" s="1"/>
  <c r="EV28" i="2"/>
  <c r="BS32" i="2"/>
  <c r="EX28" i="2"/>
  <c r="BU32" i="2"/>
  <c r="AQ32" i="2"/>
  <c r="DT28" i="2"/>
  <c r="DK64" i="2"/>
  <c r="AH75" i="2"/>
  <c r="EW64" i="2"/>
  <c r="BT75" i="2"/>
  <c r="EW75" i="2" s="1"/>
  <c r="DM64" i="2"/>
  <c r="AJ75" i="2"/>
  <c r="DM75" i="2" s="1"/>
  <c r="EC32" i="2"/>
  <c r="DF32" i="2"/>
  <c r="AC79" i="2"/>
  <c r="Y75" i="2"/>
  <c r="DB75" i="2" s="1"/>
  <c r="DB64" i="2"/>
  <c r="ES32" i="2"/>
  <c r="CS32" i="2"/>
  <c r="BO75" i="2"/>
  <c r="ER75" i="2" s="1"/>
  <c r="ER64" i="2"/>
  <c r="BC75" i="2"/>
  <c r="EF75" i="2" s="1"/>
  <c r="EF64" i="2"/>
  <c r="ET28" i="2"/>
  <c r="BQ32" i="2"/>
  <c r="DL28" i="2"/>
  <c r="AI32" i="2"/>
  <c r="AG75" i="2"/>
  <c r="DJ75" i="2" s="1"/>
  <c r="DJ64" i="2"/>
  <c r="CX28" i="2"/>
  <c r="U32" i="2"/>
  <c r="U75" i="2"/>
  <c r="CX75" i="2" s="1"/>
  <c r="CX64" i="2"/>
  <c r="DE32" i="2"/>
  <c r="BE32" i="2"/>
  <c r="EH28" i="2"/>
  <c r="DN28" i="2"/>
  <c r="AK32" i="2"/>
  <c r="CW64" i="2"/>
  <c r="T75" i="2"/>
  <c r="CW75" i="2" s="1"/>
  <c r="EH64" i="2"/>
  <c r="BE75" i="2"/>
  <c r="EH75" i="2" s="1"/>
  <c r="DV28" i="2"/>
  <c r="AS32" i="2"/>
  <c r="BS75" i="2"/>
  <c r="EV75" i="2" s="1"/>
  <c r="EV64" i="2"/>
  <c r="DJ28" i="2"/>
  <c r="AG32" i="2"/>
  <c r="BC32" i="2"/>
  <c r="EF28" i="2"/>
  <c r="BP75" i="2"/>
  <c r="ES75" i="2" s="1"/>
  <c r="ES64" i="2"/>
  <c r="DE64" i="2"/>
  <c r="AB75" i="2"/>
  <c r="DE75" i="2" s="1"/>
  <c r="DH28" i="2"/>
  <c r="AE32" i="2"/>
  <c r="DX64" i="2"/>
  <c r="AU75" i="2"/>
  <c r="DX75" i="2" s="1"/>
  <c r="EE64" i="2"/>
  <c r="BB75" i="2"/>
  <c r="CS64" i="2"/>
  <c r="P75" i="2"/>
  <c r="CS75" i="2" s="1"/>
  <c r="AS75" i="2"/>
  <c r="DV75" i="2" s="1"/>
  <c r="DV64" i="2"/>
  <c r="EL32" i="2"/>
  <c r="BI79" i="2"/>
  <c r="AN75" i="2"/>
  <c r="DQ75" i="2" s="1"/>
  <c r="DQ64" i="2"/>
  <c r="O32" i="2"/>
  <c r="CR28" i="2"/>
  <c r="EJ64" i="2"/>
  <c r="BG75" i="2"/>
  <c r="EJ75" i="2" s="1"/>
  <c r="EJ28" i="2"/>
  <c r="BG32" i="2"/>
  <c r="DM28" i="2"/>
  <c r="AJ32" i="2"/>
  <c r="CW28" i="2"/>
  <c r="T32" i="2"/>
  <c r="DY64" i="2"/>
  <c r="AV75" i="2"/>
  <c r="DY75" i="2" s="1"/>
  <c r="CV28" i="2"/>
  <c r="S32" i="2"/>
  <c r="EW32" i="2"/>
  <c r="EB28" i="2"/>
  <c r="AY32" i="2"/>
  <c r="X75" i="2"/>
  <c r="DA75" i="2" s="1"/>
  <c r="DA64" i="2"/>
  <c r="BR75" i="2"/>
  <c r="EU75" i="2" s="1"/>
  <c r="EU64" i="2"/>
  <c r="EC64" i="2"/>
  <c r="AZ75" i="2"/>
  <c r="EC75" i="2" s="1"/>
  <c r="DN64" i="2"/>
  <c r="AK75" i="2"/>
  <c r="DN75" i="2" s="1"/>
  <c r="DQ28" i="2"/>
  <c r="AN32" i="2"/>
  <c r="EM28" i="2"/>
  <c r="BJ32" i="2"/>
  <c r="DC28" i="2"/>
  <c r="Z32" i="2"/>
  <c r="DH64" i="2"/>
  <c r="AE75" i="2"/>
  <c r="DH75" i="2" s="1"/>
  <c r="CY64" i="2"/>
  <c r="V75" i="2"/>
  <c r="EY28" i="2"/>
  <c r="BV32" i="2"/>
  <c r="DZ64" i="2"/>
  <c r="AW75" i="2"/>
  <c r="DZ75" i="2" s="1"/>
  <c r="EU32" i="2"/>
  <c r="W32" i="2"/>
  <c r="CZ28" i="2"/>
  <c r="W75" i="2"/>
  <c r="CZ75" i="2" s="1"/>
  <c r="CZ64" i="2"/>
  <c r="DP28" i="2"/>
  <c r="AM32" i="2"/>
  <c r="Y79" i="2"/>
  <c r="DB32" i="2"/>
  <c r="DO28" i="2"/>
  <c r="AL32" i="2"/>
  <c r="DI64" i="2"/>
  <c r="AF75" i="2"/>
  <c r="EN28" i="2"/>
  <c r="BK32" i="2"/>
  <c r="EI64" i="2"/>
  <c r="BF75" i="2"/>
  <c r="BA105" i="2"/>
  <c r="ED79" i="2"/>
  <c r="BO32" i="2"/>
  <c r="ER28" i="2"/>
  <c r="DY28" i="2"/>
  <c r="AV32" i="2"/>
  <c r="DZ32" i="2"/>
  <c r="AW79" i="2"/>
  <c r="BQ75" i="2"/>
  <c r="ET75" i="2" s="1"/>
  <c r="ET64" i="2"/>
  <c r="EG64" i="2"/>
  <c r="BD75" i="2"/>
  <c r="EG75" i="2" s="1"/>
  <c r="CL21" i="2"/>
  <c r="N28" i="2"/>
  <c r="AX75" i="2"/>
  <c r="EA75" i="2" s="1"/>
  <c r="EA64" i="2"/>
  <c r="N64" i="2"/>
  <c r="CL53" i="2"/>
  <c r="AA32" i="2"/>
  <c r="DD28" i="2"/>
  <c r="EO64" i="2"/>
  <c r="BL75" i="2"/>
  <c r="EO75" i="2" s="1"/>
  <c r="BD32" i="2"/>
  <c r="EG28" i="2"/>
  <c r="CU32" i="2" l="1"/>
  <c r="R79" i="2"/>
  <c r="DG32" i="2"/>
  <c r="AD79" i="2"/>
  <c r="BP79" i="2"/>
  <c r="ES79" i="2" s="1"/>
  <c r="EQ32" i="2"/>
  <c r="BN79" i="2"/>
  <c r="DS32" i="2"/>
  <c r="AP79" i="2"/>
  <c r="AB79" i="2"/>
  <c r="DE79" i="2" s="1"/>
  <c r="P79" i="2"/>
  <c r="CS79" i="2" s="1"/>
  <c r="BP105" i="2"/>
  <c r="N32" i="2"/>
  <c r="CL28" i="2"/>
  <c r="DP32" i="2"/>
  <c r="AM79" i="2"/>
  <c r="CY75" i="2"/>
  <c r="V79" i="2"/>
  <c r="CV32" i="2"/>
  <c r="S79" i="2"/>
  <c r="AG79" i="2"/>
  <c r="DJ32" i="2"/>
  <c r="ET32" i="2"/>
  <c r="BQ79" i="2"/>
  <c r="DK75" i="2"/>
  <c r="AH79" i="2"/>
  <c r="DU75" i="2"/>
  <c r="AR79" i="2"/>
  <c r="BA134" i="2"/>
  <c r="ED105" i="2"/>
  <c r="CR32" i="2"/>
  <c r="O105" i="2"/>
  <c r="O79" i="2"/>
  <c r="CR79" i="2" s="1"/>
  <c r="EH32" i="2"/>
  <c r="BE79" i="2"/>
  <c r="EI75" i="2"/>
  <c r="BF79" i="2"/>
  <c r="DH32" i="2"/>
  <c r="AE79" i="2"/>
  <c r="DF79" i="2"/>
  <c r="AC105" i="2"/>
  <c r="DX32" i="2"/>
  <c r="AU79" i="2"/>
  <c r="DN32" i="2"/>
  <c r="AK79" i="2"/>
  <c r="DT32" i="2"/>
  <c r="AQ79" i="2"/>
  <c r="DA32" i="2"/>
  <c r="X79" i="2"/>
  <c r="EE75" i="2"/>
  <c r="BB79" i="2"/>
  <c r="BK79" i="2"/>
  <c r="EN32" i="2"/>
  <c r="DC32" i="2"/>
  <c r="Z79" i="2"/>
  <c r="CW32" i="2"/>
  <c r="T79" i="2"/>
  <c r="EL79" i="2"/>
  <c r="BI105" i="2"/>
  <c r="DV32" i="2"/>
  <c r="AS79" i="2"/>
  <c r="AZ79" i="2"/>
  <c r="EX32" i="2"/>
  <c r="BU79" i="2"/>
  <c r="EK32" i="2"/>
  <c r="BH79" i="2"/>
  <c r="BL79" i="2"/>
  <c r="W79" i="2"/>
  <c r="CZ32" i="2"/>
  <c r="AI79" i="2"/>
  <c r="DL32" i="2"/>
  <c r="DB79" i="2"/>
  <c r="Y105" i="2"/>
  <c r="EF32" i="2"/>
  <c r="BC79" i="2"/>
  <c r="EG32" i="2"/>
  <c r="BD79" i="2"/>
  <c r="DZ79" i="2"/>
  <c r="AW105" i="2"/>
  <c r="DI75" i="2"/>
  <c r="AF79" i="2"/>
  <c r="BR79" i="2"/>
  <c r="EM32" i="2"/>
  <c r="BJ79" i="2"/>
  <c r="DM32" i="2"/>
  <c r="AJ79" i="2"/>
  <c r="CX32" i="2"/>
  <c r="U79" i="2"/>
  <c r="EV32" i="2"/>
  <c r="BS79" i="2"/>
  <c r="EA32" i="2"/>
  <c r="AX79" i="2"/>
  <c r="EY32" i="2"/>
  <c r="BV79" i="2"/>
  <c r="DQ32" i="2"/>
  <c r="AN79" i="2"/>
  <c r="Q134" i="2"/>
  <c r="CT105" i="2"/>
  <c r="DD32" i="2"/>
  <c r="AA79" i="2"/>
  <c r="DY32" i="2"/>
  <c r="AV79" i="2"/>
  <c r="DO32" i="2"/>
  <c r="AL79" i="2"/>
  <c r="EB32" i="2"/>
  <c r="AY79" i="2"/>
  <c r="EJ32" i="2"/>
  <c r="BG79" i="2"/>
  <c r="BM105" i="2"/>
  <c r="EP79" i="2"/>
  <c r="BT79" i="2"/>
  <c r="DW75" i="2"/>
  <c r="AT79" i="2"/>
  <c r="ER32" i="2"/>
  <c r="BO79" i="2"/>
  <c r="CL64" i="2"/>
  <c r="N75" i="2"/>
  <c r="CL75" i="2" s="1"/>
  <c r="DR75" i="2"/>
  <c r="AO79" i="2"/>
  <c r="P105" i="2" l="1"/>
  <c r="CS105" i="2" s="1"/>
  <c r="CU79" i="2"/>
  <c r="R105" i="2"/>
  <c r="DS79" i="2"/>
  <c r="AP105" i="2"/>
  <c r="BN105" i="2"/>
  <c r="EQ79" i="2"/>
  <c r="AB105" i="2"/>
  <c r="AB134" i="2" s="1"/>
  <c r="DG79" i="2"/>
  <c r="AD105" i="2"/>
  <c r="P134" i="2"/>
  <c r="CR105" i="2"/>
  <c r="O135" i="2"/>
  <c r="S105" i="2"/>
  <c r="CV79" i="2"/>
  <c r="AG105" i="2"/>
  <c r="DJ79" i="2"/>
  <c r="CT134" i="2"/>
  <c r="Q178" i="2"/>
  <c r="DQ79" i="2"/>
  <c r="AN105" i="2"/>
  <c r="AJ105" i="2"/>
  <c r="DM79" i="2"/>
  <c r="EX79" i="2"/>
  <c r="BU105" i="2"/>
  <c r="BK105" i="2"/>
  <c r="EN79" i="2"/>
  <c r="CY79" i="2"/>
  <c r="V105" i="2"/>
  <c r="AA105" i="2"/>
  <c r="DD79" i="2"/>
  <c r="DC79" i="2"/>
  <c r="Z105" i="2"/>
  <c r="BB105" i="2"/>
  <c r="EE79" i="2"/>
  <c r="W105" i="2"/>
  <c r="CZ79" i="2"/>
  <c r="AU105" i="2"/>
  <c r="DX79" i="2"/>
  <c r="EJ79" i="2"/>
  <c r="BG105" i="2"/>
  <c r="DW79" i="2"/>
  <c r="AT105" i="2"/>
  <c r="EY79" i="2"/>
  <c r="BV105" i="2"/>
  <c r="BJ105" i="2"/>
  <c r="EM79" i="2"/>
  <c r="EC79" i="2"/>
  <c r="AZ105" i="2"/>
  <c r="DU79" i="2"/>
  <c r="AR105" i="2"/>
  <c r="AM105" i="2"/>
  <c r="DP79" i="2"/>
  <c r="BO105" i="2"/>
  <c r="ER79" i="2"/>
  <c r="EF79" i="2"/>
  <c r="BC105" i="2"/>
  <c r="AY105" i="2"/>
  <c r="EB79" i="2"/>
  <c r="DB105" i="2"/>
  <c r="Y134" i="2"/>
  <c r="BT105" i="2"/>
  <c r="EW79" i="2"/>
  <c r="DV79" i="2"/>
  <c r="AS105" i="2"/>
  <c r="X105" i="2"/>
  <c r="DA79" i="2"/>
  <c r="DH79" i="2"/>
  <c r="AE105" i="2"/>
  <c r="CX79" i="2"/>
  <c r="U105" i="2"/>
  <c r="DF105" i="2"/>
  <c r="AC134" i="2"/>
  <c r="BA178" i="2"/>
  <c r="ED134" i="2"/>
  <c r="AL105" i="2"/>
  <c r="DO79" i="2"/>
  <c r="AX105" i="2"/>
  <c r="EA79" i="2"/>
  <c r="EU79" i="2"/>
  <c r="BR105" i="2"/>
  <c r="AI105" i="2"/>
  <c r="DL79" i="2"/>
  <c r="AH105" i="2"/>
  <c r="DK79" i="2"/>
  <c r="EP105" i="2"/>
  <c r="BM134" i="2"/>
  <c r="DI79" i="2"/>
  <c r="AF105" i="2"/>
  <c r="DT79" i="2"/>
  <c r="AQ105" i="2"/>
  <c r="CL32" i="2"/>
  <c r="N79" i="2"/>
  <c r="EO79" i="2"/>
  <c r="BL105" i="2"/>
  <c r="EV79" i="2"/>
  <c r="BS105" i="2"/>
  <c r="EG79" i="2"/>
  <c r="BD105" i="2"/>
  <c r="BH105" i="2"/>
  <c r="EK79" i="2"/>
  <c r="EL105" i="2"/>
  <c r="BI134" i="2"/>
  <c r="EI79" i="2"/>
  <c r="BF105" i="2"/>
  <c r="AV105" i="2"/>
  <c r="DY79" i="2"/>
  <c r="ET79" i="2"/>
  <c r="BQ105" i="2"/>
  <c r="DR79" i="2"/>
  <c r="AO105" i="2"/>
  <c r="DZ105" i="2"/>
  <c r="AW134" i="2"/>
  <c r="CW79" i="2"/>
  <c r="T105" i="2"/>
  <c r="DN79" i="2"/>
  <c r="AK105" i="2"/>
  <c r="EH79" i="2"/>
  <c r="BE105" i="2"/>
  <c r="ES105" i="2"/>
  <c r="BP134" i="2"/>
  <c r="DE105" i="2" l="1"/>
  <c r="AP134" i="2"/>
  <c r="DS105" i="2"/>
  <c r="R134" i="2"/>
  <c r="CU105" i="2"/>
  <c r="DG105" i="2"/>
  <c r="AD134" i="2"/>
  <c r="EQ105" i="2"/>
  <c r="BN134" i="2"/>
  <c r="AS134" i="2"/>
  <c r="DV105" i="2"/>
  <c r="DK105" i="2"/>
  <c r="AH134" i="2"/>
  <c r="EI105" i="2"/>
  <c r="BF134" i="2"/>
  <c r="ED178" i="2"/>
  <c r="BA184" i="2"/>
  <c r="DY105" i="2"/>
  <c r="AV134" i="2"/>
  <c r="U134" i="2"/>
  <c r="CX105" i="2"/>
  <c r="DL105" i="2"/>
  <c r="AI134" i="2"/>
  <c r="DJ105" i="2"/>
  <c r="AG134" i="2"/>
  <c r="BS134" i="2"/>
  <c r="EV105" i="2"/>
  <c r="ER105" i="2"/>
  <c r="BO134" i="2"/>
  <c r="DW105" i="2"/>
  <c r="AT134" i="2"/>
  <c r="EW105" i="2"/>
  <c r="BT134" i="2"/>
  <c r="EO105" i="2"/>
  <c r="BL134" i="2"/>
  <c r="CY105" i="2"/>
  <c r="V134" i="2"/>
  <c r="Y178" i="2"/>
  <c r="DB134" i="2"/>
  <c r="EC105" i="2"/>
  <c r="AZ134" i="2"/>
  <c r="BM178" i="2"/>
  <c r="EP134" i="2"/>
  <c r="AC178" i="2"/>
  <c r="DF134" i="2"/>
  <c r="AM134" i="2"/>
  <c r="DP105" i="2"/>
  <c r="AB178" i="2"/>
  <c r="DE134" i="2"/>
  <c r="CL79" i="2"/>
  <c r="N105" i="2"/>
  <c r="DX105" i="2"/>
  <c r="AU134" i="2"/>
  <c r="EN105" i="2"/>
  <c r="BK134" i="2"/>
  <c r="CV105" i="2"/>
  <c r="S134" i="2"/>
  <c r="EH105" i="2"/>
  <c r="BE134" i="2"/>
  <c r="DD105" i="2"/>
  <c r="AA134" i="2"/>
  <c r="DU105" i="2"/>
  <c r="AR134" i="2"/>
  <c r="DZ134" i="2"/>
  <c r="AW178" i="2"/>
  <c r="EU105" i="2"/>
  <c r="BR134" i="2"/>
  <c r="AO134" i="2"/>
  <c r="DR105" i="2"/>
  <c r="DT105" i="2"/>
  <c r="AQ134" i="2"/>
  <c r="DH105" i="2"/>
  <c r="AE134" i="2"/>
  <c r="EX105" i="2"/>
  <c r="BU134" i="2"/>
  <c r="O180" i="2"/>
  <c r="CR134" i="2"/>
  <c r="Z134" i="2"/>
  <c r="DC105" i="2"/>
  <c r="AN134" i="2"/>
  <c r="DQ105" i="2"/>
  <c r="DN105" i="2"/>
  <c r="AK134" i="2"/>
  <c r="CT178" i="2"/>
  <c r="Q184" i="2"/>
  <c r="CW105" i="2"/>
  <c r="T134" i="2"/>
  <c r="EJ105" i="2"/>
  <c r="BG134" i="2"/>
  <c r="EL134" i="2"/>
  <c r="BI178" i="2"/>
  <c r="EK105" i="2"/>
  <c r="BH134" i="2"/>
  <c r="EA105" i="2"/>
  <c r="AX134" i="2"/>
  <c r="EB105" i="2"/>
  <c r="AY134" i="2"/>
  <c r="BJ134" i="2"/>
  <c r="EM105" i="2"/>
  <c r="W134" i="2"/>
  <c r="CZ105" i="2"/>
  <c r="BP178" i="2"/>
  <c r="ES134" i="2"/>
  <c r="BQ134" i="2"/>
  <c r="ET105" i="2"/>
  <c r="BD134" i="2"/>
  <c r="EG105" i="2"/>
  <c r="DI105" i="2"/>
  <c r="AF134" i="2"/>
  <c r="BC134" i="2"/>
  <c r="EF105" i="2"/>
  <c r="BV134" i="2"/>
  <c r="EY105" i="2"/>
  <c r="P178" i="2"/>
  <c r="CS134" i="2"/>
  <c r="AL134" i="2"/>
  <c r="DO105" i="2"/>
  <c r="X134" i="2"/>
  <c r="DA105" i="2"/>
  <c r="BB134" i="2"/>
  <c r="EE105" i="2"/>
  <c r="DM105" i="2"/>
  <c r="AJ134" i="2"/>
  <c r="BN178" i="2" l="1"/>
  <c r="EQ134" i="2"/>
  <c r="AD178" i="2"/>
  <c r="DG134" i="2"/>
  <c r="CU134" i="2"/>
  <c r="R178" i="2"/>
  <c r="AP178" i="2"/>
  <c r="DS134" i="2"/>
  <c r="CT184" i="2"/>
  <c r="Q189" i="2"/>
  <c r="CT189" i="2" s="1"/>
  <c r="BA189" i="2"/>
  <c r="ED189" i="2" s="1"/>
  <c r="ED184" i="2"/>
  <c r="EI134" i="2"/>
  <c r="BF178" i="2"/>
  <c r="AY178" i="2"/>
  <c r="EB134" i="2"/>
  <c r="CL105" i="2"/>
  <c r="N134" i="2"/>
  <c r="BD178" i="2"/>
  <c r="EG134" i="2"/>
  <c r="AN178" i="2"/>
  <c r="DQ134" i="2"/>
  <c r="AM178" i="2"/>
  <c r="DP134" i="2"/>
  <c r="EV134" i="2"/>
  <c r="BS178" i="2"/>
  <c r="BI184" i="2"/>
  <c r="EL178" i="2"/>
  <c r="BR178" i="2"/>
  <c r="EU134" i="2"/>
  <c r="CV134" i="2"/>
  <c r="S178" i="2"/>
  <c r="CY134" i="2"/>
  <c r="V178" i="2"/>
  <c r="DJ134" i="2"/>
  <c r="AG178" i="2"/>
  <c r="AA178" i="2"/>
  <c r="DD134" i="2"/>
  <c r="DA134" i="2"/>
  <c r="X178" i="2"/>
  <c r="ES178" i="2"/>
  <c r="BP184" i="2"/>
  <c r="DF178" i="2"/>
  <c r="AC184" i="2"/>
  <c r="AZ178" i="2"/>
  <c r="EC134" i="2"/>
  <c r="AX178" i="2"/>
  <c r="EA134" i="2"/>
  <c r="BQ178" i="2"/>
  <c r="ET134" i="2"/>
  <c r="CS178" i="2"/>
  <c r="P184" i="2"/>
  <c r="Z178" i="2"/>
  <c r="DC134" i="2"/>
  <c r="EJ134" i="2"/>
  <c r="BG178" i="2"/>
  <c r="AW184" i="2"/>
  <c r="DZ178" i="2"/>
  <c r="EN134" i="2"/>
  <c r="BK178" i="2"/>
  <c r="BL178" i="2"/>
  <c r="EO134" i="2"/>
  <c r="DL134" i="2"/>
  <c r="AI178" i="2"/>
  <c r="DK134" i="2"/>
  <c r="AH178" i="2"/>
  <c r="DI134" i="2"/>
  <c r="AF178" i="2"/>
  <c r="DY134" i="2"/>
  <c r="AV178" i="2"/>
  <c r="DN134" i="2"/>
  <c r="AK178" i="2"/>
  <c r="DE178" i="2"/>
  <c r="AB184" i="2"/>
  <c r="EK134" i="2"/>
  <c r="BH178" i="2"/>
  <c r="O186" i="2"/>
  <c r="CR178" i="2"/>
  <c r="N181" i="2"/>
  <c r="CL180" i="2" s="1"/>
  <c r="DH134" i="2"/>
  <c r="AE178" i="2"/>
  <c r="BB178" i="2"/>
  <c r="EE134" i="2"/>
  <c r="DT134" i="2"/>
  <c r="AQ178" i="2"/>
  <c r="Y184" i="2"/>
  <c r="DB178" i="2"/>
  <c r="EH134" i="2"/>
  <c r="BE178" i="2"/>
  <c r="AL178" i="2"/>
  <c r="DO134" i="2"/>
  <c r="AO178" i="2"/>
  <c r="DR134" i="2"/>
  <c r="BV178" i="2"/>
  <c r="EY134" i="2"/>
  <c r="CZ134" i="2"/>
  <c r="W178" i="2"/>
  <c r="DM134" i="2"/>
  <c r="AJ178" i="2"/>
  <c r="CW134" i="2"/>
  <c r="T178" i="2"/>
  <c r="EX134" i="2"/>
  <c r="BU178" i="2"/>
  <c r="DU134" i="2"/>
  <c r="AR178" i="2"/>
  <c r="DX134" i="2"/>
  <c r="AU178" i="2"/>
  <c r="EW134" i="2"/>
  <c r="BT178" i="2"/>
  <c r="DW134" i="2"/>
  <c r="AT178" i="2"/>
  <c r="ER134" i="2"/>
  <c r="BO178" i="2"/>
  <c r="EF134" i="2"/>
  <c r="BC178" i="2"/>
  <c r="BJ178" i="2"/>
  <c r="EM134" i="2"/>
  <c r="EP178" i="2"/>
  <c r="BM184" i="2"/>
  <c r="CX134" i="2"/>
  <c r="U178" i="2"/>
  <c r="AS178" i="2"/>
  <c r="DV134" i="2"/>
  <c r="CU178" i="2" l="1"/>
  <c r="R184" i="2"/>
  <c r="DS178" i="2"/>
  <c r="AP184" i="2"/>
  <c r="DG178" i="2"/>
  <c r="AD184" i="2"/>
  <c r="BN184" i="2"/>
  <c r="EQ178" i="2"/>
  <c r="DW178" i="2"/>
  <c r="AT184" i="2"/>
  <c r="X184" i="2"/>
  <c r="DA178" i="2"/>
  <c r="EK178" i="2"/>
  <c r="BH184" i="2"/>
  <c r="AI184" i="2"/>
  <c r="DL178" i="2"/>
  <c r="BP189" i="2"/>
  <c r="ES189" i="2" s="1"/>
  <c r="ES184" i="2"/>
  <c r="EU178" i="2"/>
  <c r="BR184" i="2"/>
  <c r="AS184" i="2"/>
  <c r="DV178" i="2"/>
  <c r="N179" i="2"/>
  <c r="CL134" i="2"/>
  <c r="EW178" i="2"/>
  <c r="BT184" i="2"/>
  <c r="AK184" i="2"/>
  <c r="DN178" i="2"/>
  <c r="EV178" i="2"/>
  <c r="BS184" i="2"/>
  <c r="BI189" i="2"/>
  <c r="EL189" i="2" s="1"/>
  <c r="EL184" i="2"/>
  <c r="EP184" i="2"/>
  <c r="BM189" i="2"/>
  <c r="EP189" i="2" s="1"/>
  <c r="DX178" i="2"/>
  <c r="AU184" i="2"/>
  <c r="BQ184" i="2"/>
  <c r="ET178" i="2"/>
  <c r="AA184" i="2"/>
  <c r="DD178" i="2"/>
  <c r="AY184" i="2"/>
  <c r="EB178" i="2"/>
  <c r="AB189" i="2"/>
  <c r="DE189" i="2" s="1"/>
  <c r="DE184" i="2"/>
  <c r="BV184" i="2"/>
  <c r="EY178" i="2"/>
  <c r="BB184" i="2"/>
  <c r="EE178" i="2"/>
  <c r="DY178" i="2"/>
  <c r="AV184" i="2"/>
  <c r="BK184" i="2"/>
  <c r="EN178" i="2"/>
  <c r="AG184" i="2"/>
  <c r="DJ178" i="2"/>
  <c r="EI178" i="2"/>
  <c r="BF184" i="2"/>
  <c r="DB184" i="2"/>
  <c r="Y189" i="2"/>
  <c r="DB189" i="2" s="1"/>
  <c r="DH178" i="2"/>
  <c r="AE184" i="2"/>
  <c r="AX184" i="2"/>
  <c r="EA178" i="2"/>
  <c r="AM184" i="2"/>
  <c r="DP178" i="2"/>
  <c r="DT178" i="2"/>
  <c r="AQ184" i="2"/>
  <c r="BJ184" i="2"/>
  <c r="EM178" i="2"/>
  <c r="DR178" i="2"/>
  <c r="AO184" i="2"/>
  <c r="DI178" i="2"/>
  <c r="AF184" i="2"/>
  <c r="V184" i="2"/>
  <c r="CY178" i="2"/>
  <c r="AJ184" i="2"/>
  <c r="DM178" i="2"/>
  <c r="W184" i="2"/>
  <c r="CZ178" i="2"/>
  <c r="EF178" i="2"/>
  <c r="BC184" i="2"/>
  <c r="EX178" i="2"/>
  <c r="BU184" i="2"/>
  <c r="DZ184" i="2"/>
  <c r="AW189" i="2"/>
  <c r="DZ189" i="2" s="1"/>
  <c r="AZ184" i="2"/>
  <c r="EC178" i="2"/>
  <c r="AN184" i="2"/>
  <c r="DQ178" i="2"/>
  <c r="EG178" i="2"/>
  <c r="BD184" i="2"/>
  <c r="CS184" i="2"/>
  <c r="P189" i="2"/>
  <c r="CS189" i="2" s="1"/>
  <c r="BL184" i="2"/>
  <c r="EO178" i="2"/>
  <c r="DU178" i="2"/>
  <c r="AR184" i="2"/>
  <c r="AL184" i="2"/>
  <c r="DO178" i="2"/>
  <c r="AH184" i="2"/>
  <c r="DK178" i="2"/>
  <c r="EJ178" i="2"/>
  <c r="BG184" i="2"/>
  <c r="DF184" i="2"/>
  <c r="AC189" i="2"/>
  <c r="DF189" i="2" s="1"/>
  <c r="CV178" i="2"/>
  <c r="S184" i="2"/>
  <c r="Z184" i="2"/>
  <c r="DC178" i="2"/>
  <c r="U184" i="2"/>
  <c r="CX178" i="2"/>
  <c r="ER178" i="2"/>
  <c r="BO184" i="2"/>
  <c r="CW178" i="2"/>
  <c r="T184" i="2"/>
  <c r="BE184" i="2"/>
  <c r="EH178" i="2"/>
  <c r="CR184" i="2"/>
  <c r="N187" i="2"/>
  <c r="CL186" i="2" s="1"/>
  <c r="O190" i="2"/>
  <c r="CR189" i="2" s="1"/>
  <c r="DS184" i="2" l="1"/>
  <c r="AP189" i="2"/>
  <c r="DS189" i="2" s="1"/>
  <c r="AD189" i="2"/>
  <c r="DG189" i="2" s="1"/>
  <c r="DG184" i="2"/>
  <c r="EQ184" i="2"/>
  <c r="BN189" i="2"/>
  <c r="EQ189" i="2" s="1"/>
  <c r="R189" i="2"/>
  <c r="CU189" i="2" s="1"/>
  <c r="CU184" i="2"/>
  <c r="EV184" i="2"/>
  <c r="BS189" i="2"/>
  <c r="EV189" i="2" s="1"/>
  <c r="BL189" i="2"/>
  <c r="EO189" i="2" s="1"/>
  <c r="EO184" i="2"/>
  <c r="EY184" i="2"/>
  <c r="BV189" i="2"/>
  <c r="EY189" i="2" s="1"/>
  <c r="DV184" i="2"/>
  <c r="AS189" i="2"/>
  <c r="DV189" i="2" s="1"/>
  <c r="EF184" i="2"/>
  <c r="BC189" i="2"/>
  <c r="EF189" i="2" s="1"/>
  <c r="EI184" i="2"/>
  <c r="BF189" i="2"/>
  <c r="EI189" i="2" s="1"/>
  <c r="EU184" i="2"/>
  <c r="BR189" i="2"/>
  <c r="EU189" i="2" s="1"/>
  <c r="DK184" i="2"/>
  <c r="AH189" i="2"/>
  <c r="DK189" i="2" s="1"/>
  <c r="AI189" i="2"/>
  <c r="DL189" i="2" s="1"/>
  <c r="DL184" i="2"/>
  <c r="BE189" i="2"/>
  <c r="EH189" i="2" s="1"/>
  <c r="EH184" i="2"/>
  <c r="CZ184" i="2"/>
  <c r="W189" i="2"/>
  <c r="CZ189" i="2" s="1"/>
  <c r="DM184" i="2"/>
  <c r="AJ189" i="2"/>
  <c r="DM189" i="2" s="1"/>
  <c r="DY184" i="2"/>
  <c r="AV189" i="2"/>
  <c r="DY189" i="2" s="1"/>
  <c r="EW184" i="2"/>
  <c r="BT189" i="2"/>
  <c r="EW189" i="2" s="1"/>
  <c r="EK184" i="2"/>
  <c r="BH189" i="2"/>
  <c r="EK189" i="2" s="1"/>
  <c r="AG189" i="2"/>
  <c r="DJ189" i="2" s="1"/>
  <c r="DJ184" i="2"/>
  <c r="DD184" i="2"/>
  <c r="AA189" i="2"/>
  <c r="DD189" i="2" s="1"/>
  <c r="U189" i="2"/>
  <c r="CX189" i="2" s="1"/>
  <c r="CX184" i="2"/>
  <c r="AL189" i="2"/>
  <c r="DO189" i="2" s="1"/>
  <c r="DO184" i="2"/>
  <c r="EC184" i="2"/>
  <c r="AZ189" i="2"/>
  <c r="EC189" i="2" s="1"/>
  <c r="CY184" i="2"/>
  <c r="V189" i="2"/>
  <c r="CY189" i="2" s="1"/>
  <c r="EA184" i="2"/>
  <c r="AX189" i="2"/>
  <c r="EA189" i="2" s="1"/>
  <c r="ET184" i="2"/>
  <c r="BQ189" i="2"/>
  <c r="ET189" i="2" s="1"/>
  <c r="T189" i="2"/>
  <c r="CW189" i="2" s="1"/>
  <c r="CW184" i="2"/>
  <c r="EG184" i="2"/>
  <c r="BD189" i="2"/>
  <c r="EG189" i="2" s="1"/>
  <c r="EB184" i="2"/>
  <c r="AY189" i="2"/>
  <c r="EB189" i="2" s="1"/>
  <c r="BK189" i="2"/>
  <c r="EN189" i="2" s="1"/>
  <c r="EN184" i="2"/>
  <c r="AR189" i="2"/>
  <c r="DU189" i="2" s="1"/>
  <c r="DU184" i="2"/>
  <c r="AF189" i="2"/>
  <c r="DI189" i="2" s="1"/>
  <c r="DI184" i="2"/>
  <c r="DX184" i="2"/>
  <c r="AU189" i="2"/>
  <c r="DX189" i="2" s="1"/>
  <c r="EJ184" i="2"/>
  <c r="BG189" i="2"/>
  <c r="EJ189" i="2" s="1"/>
  <c r="DT184" i="2"/>
  <c r="AQ189" i="2"/>
  <c r="DT189" i="2" s="1"/>
  <c r="ER184" i="2"/>
  <c r="BO189" i="2"/>
  <c r="ER189" i="2" s="1"/>
  <c r="AN189" i="2"/>
  <c r="DQ189" i="2" s="1"/>
  <c r="DQ184" i="2"/>
  <c r="DP184" i="2"/>
  <c r="AM189" i="2"/>
  <c r="DP189" i="2" s="1"/>
  <c r="AK189" i="2"/>
  <c r="DN189" i="2" s="1"/>
  <c r="DN184" i="2"/>
  <c r="DH184" i="2"/>
  <c r="AE189" i="2"/>
  <c r="DH189" i="2" s="1"/>
  <c r="DC184" i="2"/>
  <c r="Z189" i="2"/>
  <c r="DC189" i="2" s="1"/>
  <c r="EE184" i="2"/>
  <c r="BB189" i="2"/>
  <c r="EE189" i="2" s="1"/>
  <c r="CL178" i="2"/>
  <c r="N185" i="2"/>
  <c r="X189" i="2"/>
  <c r="DA189" i="2" s="1"/>
  <c r="DA184" i="2"/>
  <c r="BJ189" i="2"/>
  <c r="EM189" i="2" s="1"/>
  <c r="EM184" i="2"/>
  <c r="CV184" i="2"/>
  <c r="S189" i="2"/>
  <c r="CV189" i="2" s="1"/>
  <c r="EX184" i="2"/>
  <c r="BU189" i="2"/>
  <c r="EX189" i="2" s="1"/>
  <c r="DR184" i="2"/>
  <c r="AO189" i="2"/>
  <c r="DR189" i="2" s="1"/>
  <c r="DW184" i="2"/>
  <c r="AT189" i="2"/>
  <c r="DW189" i="2" s="1"/>
  <c r="CL184" i="2" l="1"/>
  <c r="N189" i="2"/>
  <c r="CL189" i="2" s="1"/>
</calcChain>
</file>

<file path=xl/sharedStrings.xml><?xml version="1.0" encoding="utf-8"?>
<sst xmlns="http://schemas.openxmlformats.org/spreadsheetml/2006/main" count="3152" uniqueCount="216">
  <si>
    <t/>
  </si>
  <si>
    <t>MZDUM1</t>
  </si>
  <si>
    <t>ダミー勘定</t>
  </si>
  <si>
    <t>8990TL</t>
  </si>
  <si>
    <t>Profit attributable to owners of parent</t>
  </si>
  <si>
    <t>Profit attributable to non-controlling interests</t>
  </si>
  <si>
    <t>N</t>
  </si>
  <si>
    <t>8745TL</t>
  </si>
  <si>
    <t>Profit</t>
  </si>
  <si>
    <t>Income tax - deferred</t>
  </si>
  <si>
    <t>Income taxes-current</t>
  </si>
  <si>
    <t>8690TL</t>
  </si>
  <si>
    <t>Net Income before income tax</t>
  </si>
  <si>
    <t>8590TL</t>
  </si>
  <si>
    <t>Total extraordinary losses</t>
  </si>
  <si>
    <t>Other extraordinary losses</t>
  </si>
  <si>
    <t>Bad debts expenses</t>
  </si>
  <si>
    <t>Loss on adjustment for changes of accounting standard for measurement of inventories (JPGAAP ONLY)</t>
  </si>
  <si>
    <t>Japanese companies ONLY</t>
  </si>
  <si>
    <t>Losses on cancellation of Chartered vessels</t>
  </si>
  <si>
    <t>Allowance for doubtful accounts</t>
  </si>
  <si>
    <t>Losses on liquidation of affiliate companies</t>
  </si>
  <si>
    <t>Impairment Loss of fixed assets</t>
  </si>
  <si>
    <t>Losses on devaluation of golf-club menbership</t>
  </si>
  <si>
    <t>Losses on devaluation of affiliate stocks</t>
  </si>
  <si>
    <t>Losses on devaluation of investment securities</t>
  </si>
  <si>
    <t>Losses on retirement of fixed assets</t>
  </si>
  <si>
    <t>Losses on sale of affiliate stocks</t>
  </si>
  <si>
    <t>Losses on sale of investment securities</t>
  </si>
  <si>
    <t>Losses on sale of intangible fixed assets</t>
  </si>
  <si>
    <t>Losses on sale of tangible fixed assets（except vessels, buildings and structures, land）</t>
  </si>
  <si>
    <t>Losses on sale of land</t>
  </si>
  <si>
    <t>Losses on sale of buildings and structures</t>
  </si>
  <si>
    <t>Losses on sale of vessels</t>
  </si>
  <si>
    <t>8290TL</t>
  </si>
  <si>
    <t>Total extraordinary income</t>
  </si>
  <si>
    <t>Other extraordinary income</t>
  </si>
  <si>
    <t>Gain on reversal of impairment loss except goodwill</t>
  </si>
  <si>
    <t>Gain on forgiveness of debts</t>
  </si>
  <si>
    <t>Gains on cancellation of Chartered vessels</t>
  </si>
  <si>
    <t>Reversal of allowance for doubtful accounts</t>
  </si>
  <si>
    <t>Gains on liquidation of affiliate companies</t>
  </si>
  <si>
    <t>Gains on sale of affiliate stocks</t>
  </si>
  <si>
    <t>Gains on sale of investment securities</t>
  </si>
  <si>
    <t>Gains on sale of intangible fixed assets</t>
  </si>
  <si>
    <t>Gains on sale of tangible fixed assets（except vessels, buildings and structures, land）</t>
  </si>
  <si>
    <t>Gains on sale of land</t>
  </si>
  <si>
    <t>Gains on sale of buildings and structures</t>
  </si>
  <si>
    <t>Gains on sale of vessels</t>
  </si>
  <si>
    <t>7990TL</t>
  </si>
  <si>
    <t>Ordinary income</t>
  </si>
  <si>
    <t>7890TL</t>
  </si>
  <si>
    <t>Total non-operating expenses</t>
  </si>
  <si>
    <t>Other non-operating expenses</t>
  </si>
  <si>
    <t>Equity in earnings of affiliated companies-(loss)</t>
  </si>
  <si>
    <t>Foreign Exchange loss - Net amount with Foreign Exchange gain - code: 725000</t>
  </si>
  <si>
    <t>Loss on derivatives - Net amount with Gain on derivatives - code: 721000</t>
  </si>
  <si>
    <t>Losses on devaluation of securities</t>
  </si>
  <si>
    <t>Losses on sale of securities</t>
  </si>
  <si>
    <t>Interest expenses on bond</t>
  </si>
  <si>
    <t>740B00</t>
  </si>
  <si>
    <t>Interest expenses</t>
  </si>
  <si>
    <t>※特殊前期末</t>
  </si>
  <si>
    <t>740A00</t>
  </si>
  <si>
    <t>739M00</t>
  </si>
  <si>
    <t>Total non-operating revenue</t>
  </si>
  <si>
    <t>7390TL</t>
  </si>
  <si>
    <t>Total non-operating income</t>
  </si>
  <si>
    <t>Other non-operating income</t>
  </si>
  <si>
    <t>Equity in earnings of affiliated companies-(gain)</t>
  </si>
  <si>
    <t>Foreign Exchange gain - Net amount with Foreign Exchange loss - code: 760000</t>
  </si>
  <si>
    <t>Gain on derivatives - Net amount with Loss on derivatives - code: 756000</t>
  </si>
  <si>
    <t>Rent income</t>
  </si>
  <si>
    <t>Gains on appreciation of securities</t>
  </si>
  <si>
    <t>Gains on sale of securities</t>
  </si>
  <si>
    <t>Dividend income</t>
  </si>
  <si>
    <t>Interest income on securities</t>
  </si>
  <si>
    <t>Interest income</t>
  </si>
  <si>
    <t>6990TL</t>
  </si>
  <si>
    <t>Operating income</t>
  </si>
  <si>
    <t>689M00</t>
  </si>
  <si>
    <t>Total selling, general and administrative expenses</t>
  </si>
  <si>
    <t>6890TL</t>
  </si>
  <si>
    <t>Other general expenses</t>
  </si>
  <si>
    <t>Amortization of goodwill</t>
  </si>
  <si>
    <t>Depreciation</t>
  </si>
  <si>
    <t>Rent</t>
  </si>
  <si>
    <t>Professional fees</t>
  </si>
  <si>
    <t>Entertainment</t>
  </si>
  <si>
    <t>Taxes</t>
  </si>
  <si>
    <t>EDP expense</t>
  </si>
  <si>
    <t>Communication expense</t>
  </si>
  <si>
    <t>Travel and Transportation</t>
  </si>
  <si>
    <t>Provision for bonuses</t>
  </si>
  <si>
    <t>Provision for directors' bonuses</t>
  </si>
  <si>
    <t>Provision for directors' retirement</t>
  </si>
  <si>
    <t>Pension and severance cost</t>
  </si>
  <si>
    <t>Other staff expenses</t>
  </si>
  <si>
    <t>Employees' salary</t>
  </si>
  <si>
    <t>Directors' bonuses</t>
  </si>
  <si>
    <t>Directors' remuneration</t>
  </si>
  <si>
    <t>Sales expense</t>
  </si>
  <si>
    <t>6490TL</t>
  </si>
  <si>
    <t>Gross operating income</t>
  </si>
  <si>
    <t>639M00</t>
  </si>
  <si>
    <t>Total costs</t>
  </si>
  <si>
    <t>6390TL</t>
  </si>
  <si>
    <t>6290TL</t>
  </si>
  <si>
    <t>Total costs of sales</t>
  </si>
  <si>
    <t>Other costs of sales</t>
  </si>
  <si>
    <t>Depreciation(Sales and Products)</t>
  </si>
  <si>
    <t>Equipment rental(Sales and Products)</t>
  </si>
  <si>
    <t>Maintenance and repair(Sales and Products)</t>
  </si>
  <si>
    <t>Subcontractors' costs(Sales and Products)</t>
  </si>
  <si>
    <t>Labor costs(Sales and Products)</t>
  </si>
  <si>
    <t>Purchase costs(Sales and Products)</t>
  </si>
  <si>
    <t>5790TL</t>
  </si>
  <si>
    <t>Total shipping expenses and costs of other services</t>
  </si>
  <si>
    <t>5690TL</t>
  </si>
  <si>
    <t>Total costs of services</t>
  </si>
  <si>
    <t>Other costs of services</t>
  </si>
  <si>
    <t>Depreciation(Other services)</t>
  </si>
  <si>
    <t>Equipment rental(Other services)</t>
  </si>
  <si>
    <t>Maintenance and repair(Other services)</t>
  </si>
  <si>
    <t>Fuel expense(Other services)</t>
  </si>
  <si>
    <t>Subcontractors' costs(Other services)</t>
  </si>
  <si>
    <t>Labor costs(Other services)</t>
  </si>
  <si>
    <t>5590TL</t>
  </si>
  <si>
    <t>Total shipping expenses</t>
  </si>
  <si>
    <t>558D00</t>
  </si>
  <si>
    <t>Other shipping expenses</t>
  </si>
  <si>
    <t>558C00</t>
  </si>
  <si>
    <t>558A00</t>
  </si>
  <si>
    <t>551B00</t>
  </si>
  <si>
    <t>Charterages</t>
  </si>
  <si>
    <t>551A00</t>
  </si>
  <si>
    <t>Other vessel expenses</t>
  </si>
  <si>
    <t>Vessel depreciation</t>
  </si>
  <si>
    <t>Vessel maintenance and repair</t>
  </si>
  <si>
    <t>Vessel insurance</t>
  </si>
  <si>
    <t>Vessel supplies</t>
  </si>
  <si>
    <t>Crew expense</t>
  </si>
  <si>
    <t>543B00</t>
  </si>
  <si>
    <t>Other voyage expenses</t>
  </si>
  <si>
    <t>543A00</t>
  </si>
  <si>
    <t>Port charges</t>
  </si>
  <si>
    <t>Fuel expense</t>
  </si>
  <si>
    <t>540B00</t>
  </si>
  <si>
    <t>Cargo expenses</t>
  </si>
  <si>
    <t>540A00</t>
  </si>
  <si>
    <t>539M00</t>
  </si>
  <si>
    <t>Total revenue</t>
  </si>
  <si>
    <t>5390TL</t>
  </si>
  <si>
    <t>Sales of commodities and products</t>
  </si>
  <si>
    <t>5290TL</t>
  </si>
  <si>
    <t>Total shipping and service revenue</t>
  </si>
  <si>
    <t>5190TL</t>
  </si>
  <si>
    <t>Total service revenue</t>
  </si>
  <si>
    <t>Other revenue from service</t>
  </si>
  <si>
    <t>Other shipping related revenue</t>
  </si>
  <si>
    <t>Agency commission</t>
  </si>
  <si>
    <t>5090TL</t>
  </si>
  <si>
    <t>Total shipping revenue</t>
  </si>
  <si>
    <t>506B00</t>
  </si>
  <si>
    <t>Other shipping revenue</t>
  </si>
  <si>
    <t>506A00</t>
  </si>
  <si>
    <t>503C00</t>
  </si>
  <si>
    <t>Charter revenue(Time/Bare-Boat Charter/Space)</t>
  </si>
  <si>
    <t>503B00</t>
  </si>
  <si>
    <t>503A00</t>
  </si>
  <si>
    <t>Ocean freight</t>
  </si>
  <si>
    <t>(FYR)
Amount of same period of previous year</t>
  </si>
  <si>
    <t>Amount</t>
  </si>
  <si>
    <t xml:space="preserve"> code</t>
  </si>
  <si>
    <t>（ご参考）
前年同期</t>
  </si>
  <si>
    <r>
      <rPr>
        <sz val="9"/>
        <rFont val="MS UI Gothic"/>
        <family val="3"/>
        <charset val="128"/>
      </rPr>
      <t>金額</t>
    </r>
  </si>
  <si>
    <r>
      <rPr>
        <sz val="9"/>
        <rFont val="MS UI Gothic"/>
        <family val="3"/>
        <charset val="128"/>
      </rPr>
      <t>符号
反転</t>
    </r>
  </si>
  <si>
    <r>
      <rPr>
        <sz val="9"/>
        <rFont val="MS UI Gothic"/>
        <family val="3"/>
        <charset val="128"/>
      </rPr>
      <t xml:space="preserve">別シートで
</t>
    </r>
    <r>
      <rPr>
        <sz val="9"/>
        <rFont val="Times New Roman"/>
        <family val="1"/>
      </rPr>
      <t>FS</t>
    </r>
    <r>
      <rPr>
        <sz val="9"/>
        <rFont val="MS UI Gothic"/>
        <family val="3"/>
        <charset val="128"/>
      </rPr>
      <t>収集する行</t>
    </r>
  </si>
  <si>
    <r>
      <t>FS</t>
    </r>
    <r>
      <rPr>
        <sz val="10"/>
        <rFont val="MS UI Gothic"/>
        <family val="3"/>
        <charset val="128"/>
      </rPr>
      <t>勘定</t>
    </r>
  </si>
  <si>
    <t>FS参照（前年同期）
CH列　表示用</t>
  </si>
  <si>
    <t>FS収集 Ｎ列</t>
  </si>
  <si>
    <t>版・会社：デフォルト（A1版、拠点）</t>
  </si>
  <si>
    <t>Account title</t>
  </si>
  <si>
    <r>
      <rPr>
        <sz val="9"/>
        <rFont val="MS UI Gothic"/>
        <family val="3"/>
        <charset val="128"/>
      </rPr>
      <t>勘定科目</t>
    </r>
  </si>
  <si>
    <t>合算値の前年同期データ収集・参照表示用（FS）</t>
  </si>
  <si>
    <t>The balance</t>
  </si>
  <si>
    <r>
      <rPr>
        <sz val="9"/>
        <rFont val="MS UI Gothic"/>
        <family val="3"/>
        <charset val="128"/>
      </rPr>
      <t>財務諸表残高</t>
    </r>
  </si>
  <si>
    <t>FSマッピング　※連携は不要</t>
  </si>
  <si>
    <r>
      <t>FS</t>
    </r>
    <r>
      <rPr>
        <sz val="10"/>
        <rFont val="MS UI Gothic"/>
        <family val="3"/>
        <charset val="128"/>
      </rPr>
      <t>入力</t>
    </r>
    <r>
      <rPr>
        <sz val="10"/>
        <rFont val="Times New Roman"/>
        <family val="1"/>
      </rPr>
      <t>(=</t>
    </r>
    <r>
      <rPr>
        <sz val="10"/>
        <rFont val="MS UI Gothic"/>
        <family val="3"/>
        <charset val="128"/>
      </rPr>
      <t>収集数値</t>
    </r>
    <r>
      <rPr>
        <sz val="10"/>
        <rFont val="Times New Roman"/>
        <family val="1"/>
      </rPr>
      <t>2)</t>
    </r>
    <r>
      <rPr>
        <sz val="10"/>
        <rFont val="MS UI Gothic"/>
        <family val="3"/>
        <charset val="128"/>
      </rPr>
      <t>見出し</t>
    </r>
    <r>
      <rPr>
        <sz val="10"/>
        <rFont val="Times New Roman"/>
        <family val="1"/>
      </rPr>
      <t>2</t>
    </r>
  </si>
  <si>
    <t>#DUMMY</t>
  </si>
  <si>
    <t>複セグ=主セグ/単セグ=拠点</t>
  </si>
  <si>
    <t>X00010</t>
  </si>
  <si>
    <r>
      <t>RP</t>
    </r>
    <r>
      <rPr>
        <sz val="10"/>
        <rFont val="MS UI Gothic"/>
        <family val="3"/>
        <charset val="128"/>
      </rPr>
      <t>期間種別</t>
    </r>
  </si>
  <si>
    <r>
      <rPr>
        <sz val="10"/>
        <rFont val="MS UI Gothic"/>
        <family val="3"/>
        <charset val="128"/>
      </rPr>
      <t>複セグ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拠点</t>
    </r>
    <r>
      <rPr>
        <sz val="10"/>
        <rFont val="Times New Roman"/>
        <family val="1"/>
      </rPr>
      <t>/</t>
    </r>
    <r>
      <rPr>
        <sz val="10"/>
        <rFont val="MS UI Gothic"/>
        <family val="3"/>
        <charset val="128"/>
      </rPr>
      <t>単セグ</t>
    </r>
    <r>
      <rPr>
        <sz val="10"/>
        <rFont val="Times New Roman"/>
        <family val="1"/>
      </rPr>
      <t>="NO"</t>
    </r>
  </si>
  <si>
    <r>
      <rPr>
        <sz val="10"/>
        <rFont val="MS UI Gothic"/>
        <family val="3"/>
        <charset val="128"/>
      </rPr>
      <t>文言マスタ区分　※</t>
    </r>
    <r>
      <rPr>
        <sz val="10"/>
        <rFont val="Times New Roman"/>
        <family val="1"/>
      </rPr>
      <t>RM</t>
    </r>
    <r>
      <rPr>
        <sz val="10"/>
        <rFont val="MS UI Gothic"/>
        <family val="3"/>
        <charset val="128"/>
      </rPr>
      <t>あり</t>
    </r>
  </si>
  <si>
    <r>
      <rPr>
        <sz val="10"/>
        <rFont val="MS UI Gothic"/>
        <family val="3"/>
        <charset val="128"/>
      </rPr>
      <t>並び順②で使用</t>
    </r>
  </si>
  <si>
    <r>
      <t>RP</t>
    </r>
    <r>
      <rPr>
        <sz val="10"/>
        <rFont val="MS UI Gothic"/>
        <family val="3"/>
        <charset val="128"/>
      </rPr>
      <t>種別</t>
    </r>
  </si>
  <si>
    <r>
      <rPr>
        <sz val="10"/>
        <rFont val="MS UI Gothic"/>
        <family val="3"/>
        <charset val="128"/>
      </rPr>
      <t>見出し１（シートコード）</t>
    </r>
  </si>
  <si>
    <t>SPL</t>
  </si>
  <si>
    <r>
      <t xml:space="preserve"> </t>
    </r>
    <r>
      <rPr>
        <sz val="10"/>
        <color theme="0"/>
        <rFont val="MS UI Gothic"/>
        <family val="3"/>
        <charset val="128"/>
      </rPr>
      <t>　持分法・英語</t>
    </r>
  </si>
  <si>
    <t>ME</t>
  </si>
  <si>
    <r>
      <t xml:space="preserve"> </t>
    </r>
    <r>
      <rPr>
        <sz val="10"/>
        <color theme="0"/>
        <rFont val="MS UI Gothic"/>
        <family val="3"/>
        <charset val="128"/>
      </rPr>
      <t>　持分法・日本語</t>
    </r>
  </si>
  <si>
    <t>MJ</t>
  </si>
  <si>
    <r>
      <t xml:space="preserve"> </t>
    </r>
    <r>
      <rPr>
        <sz val="10"/>
        <color theme="0"/>
        <rFont val="MS UI Gothic"/>
        <family val="3"/>
        <charset val="128"/>
      </rPr>
      <t>　連結・英語</t>
    </r>
  </si>
  <si>
    <t>RE</t>
  </si>
  <si>
    <r>
      <t xml:space="preserve"> </t>
    </r>
    <r>
      <rPr>
        <sz val="10"/>
        <color theme="0"/>
        <rFont val="MS UI Gothic"/>
        <family val="3"/>
        <charset val="128"/>
      </rPr>
      <t>　連結・日本語</t>
    </r>
  </si>
  <si>
    <t>RJ</t>
  </si>
  <si>
    <r>
      <rPr>
        <sz val="10"/>
        <color theme="0"/>
        <rFont val="MS UI Gothic"/>
        <family val="3"/>
        <charset val="128"/>
      </rPr>
      <t>行の非表示設定マスター</t>
    </r>
  </si>
  <si>
    <r>
      <rPr>
        <sz val="10"/>
        <color theme="0"/>
        <rFont val="MS UI Gothic"/>
        <family val="3"/>
        <charset val="128"/>
      </rPr>
      <t>連携エリア</t>
    </r>
    <r>
      <rPr>
        <sz val="10"/>
        <color theme="0"/>
        <rFont val="Times New Roman"/>
        <family val="1"/>
      </rPr>
      <t>(FS</t>
    </r>
    <r>
      <rPr>
        <sz val="10"/>
        <color theme="0"/>
        <rFont val="MS UI Gothic"/>
        <family val="3"/>
        <charset val="128"/>
      </rPr>
      <t>マッピング）　借方はそのまま　貸方は符号を反転する</t>
    </r>
  </si>
  <si>
    <t>合算値の前年同期末データ収集・参照表示用（FS）</t>
  </si>
  <si>
    <t>ch</t>
  </si>
  <si>
    <r>
      <rPr>
        <sz val="10"/>
        <color theme="0"/>
        <rFont val="MS UI Gothic"/>
        <family val="3"/>
        <charset val="128"/>
      </rPr>
      <t>入力エリア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収集数値マッピング）　借方・貸方とも、プラス値で入力する。</t>
    </r>
  </si>
  <si>
    <r>
      <rPr>
        <sz val="10"/>
        <rFont val="MS UI Gothic"/>
        <family val="3"/>
        <charset val="128"/>
      </rPr>
      <t>連携版</t>
    </r>
  </si>
  <si>
    <t>10</t>
  </si>
  <si>
    <r>
      <rPr>
        <sz val="10"/>
        <rFont val="MS UI Gothic"/>
        <family val="3"/>
        <charset val="128"/>
      </rPr>
      <t>列非表示制御</t>
    </r>
  </si>
  <si>
    <t>Interest expenses (Others)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</si>
</sst>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 ;[Red]\-0\ "/>
    <numFmt numFmtId="165" formatCode="#,##0_ "/>
    <numFmt numFmtId="166" formatCode="#,##0_ ;[Red]\-#,##0\ "/>
    <numFmt numFmtId="167" formatCode="&quot;¥&quot;#,##0;&quot;¥&quot;\-#,##0"/>
    <numFmt numFmtId="168" formatCode="&quot;¥&quot;#,##0_);\(&quot;¥&quot;#,##0\)"/>
  </numFmts>
  <fonts count="18" x14ac:knownFonts="1">
    <font>
      <sz val="11"/>
      <color theme="1"/>
      <name val="Aptos Narrow"/>
      <family val="2"/>
      <scheme val="minor"/>
    </font>
    <font>
      <sz val="10"/>
      <name val="MS PGothic"/>
      <family val="3"/>
      <charset val="128"/>
    </font>
    <font>
      <sz val="10"/>
      <name val="Times New Roman"/>
      <family val="1"/>
    </font>
    <font>
      <sz val="10"/>
      <color theme="9"/>
      <name val="Times New Roman"/>
      <family val="1"/>
    </font>
    <font>
      <sz val="9"/>
      <name val="Times New Roman"/>
      <family val="1"/>
    </font>
    <font>
      <sz val="10"/>
      <name val="ＭＳ Ｐ明朝"/>
      <family val="1"/>
      <charset val="128"/>
    </font>
    <font>
      <b/>
      <sz val="9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9"/>
      <color theme="0" tint="-0.49626148258919034"/>
      <name val="Times New Roman"/>
      <family val="1"/>
    </font>
    <font>
      <sz val="8"/>
      <name val="ＭＳ Ｐ明朝"/>
      <family val="1"/>
      <charset val="128"/>
    </font>
    <font>
      <sz val="10"/>
      <color theme="0"/>
      <name val="Times New Roman"/>
      <family val="1"/>
    </font>
    <font>
      <sz val="9"/>
      <name val="MS UI Gothic"/>
      <family val="3"/>
      <charset val="128"/>
    </font>
    <font>
      <sz val="10"/>
      <name val="MS UI Gothic"/>
      <family val="3"/>
      <charset val="128"/>
    </font>
    <font>
      <sz val="10"/>
      <color theme="0"/>
      <name val="ＭＳ Ｐ明朝"/>
      <family val="1"/>
      <charset val="128"/>
    </font>
    <font>
      <sz val="9"/>
      <color indexed="9"/>
      <name val="Times New Roman"/>
      <family val="1"/>
    </font>
    <font>
      <b/>
      <sz val="10"/>
      <color theme="0"/>
      <name val="ＭＳ Ｐ明朝"/>
      <family val="1"/>
      <charset val="128"/>
    </font>
    <font>
      <sz val="10"/>
      <color theme="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 tint="-0.1227759636219367"/>
        <bgColor indexed="64"/>
      </patternFill>
    </fill>
    <fill>
      <patternFill patternType="solid">
        <fgColor theme="0" tint="-0.12570574053163244"/>
        <bgColor indexed="64"/>
      </patternFill>
    </fill>
    <fill>
      <patternFill patternType="solid">
        <fgColor theme="0" tint="-0.127353740043336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24912259285256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626148258919034"/>
        <bgColor indexed="64"/>
      </patternFill>
    </fill>
    <fill>
      <patternFill patternType="solid">
        <fgColor theme="0" tint="-0.12280648213141271"/>
        <bgColor indexed="64"/>
      </patternFill>
    </fill>
    <fill>
      <patternFill patternType="solid">
        <fgColor theme="0" tint="-0.1225318155461287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2466811120944853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12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ck">
        <color rgb="FF3930F6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medium">
        <color rgb="FF0070C0"/>
      </bottom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0" xfId="1" applyFont="1" applyFill="1"/>
    <xf numFmtId="164" fontId="2" fillId="3" borderId="0" xfId="1" applyNumberFormat="1" applyFont="1" applyFill="1"/>
    <xf numFmtId="0" fontId="3" fillId="0" borderId="0" xfId="1" applyFont="1"/>
    <xf numFmtId="49" fontId="2" fillId="0" borderId="0" xfId="1" applyNumberFormat="1" applyFont="1"/>
    <xf numFmtId="0" fontId="2" fillId="4" borderId="0" xfId="1" applyFont="1" applyFill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0" borderId="4" xfId="1" applyFont="1" applyBorder="1"/>
    <xf numFmtId="49" fontId="2" fillId="0" borderId="4" xfId="1" applyNumberFormat="1" applyFont="1" applyBorder="1"/>
    <xf numFmtId="0" fontId="2" fillId="2" borderId="1" xfId="1" applyFont="1" applyFill="1" applyBorder="1"/>
    <xf numFmtId="165" fontId="4" fillId="5" borderId="5" xfId="1" applyNumberFormat="1" applyFont="1" applyFill="1" applyBorder="1"/>
    <xf numFmtId="0" fontId="4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 shrinkToFit="1"/>
    </xf>
    <xf numFmtId="165" fontId="4" fillId="6" borderId="5" xfId="1" applyNumberFormat="1" applyFont="1" applyFill="1" applyBorder="1" applyAlignment="1">
      <alignment horizontal="center"/>
    </xf>
    <xf numFmtId="0" fontId="5" fillId="3" borderId="0" xfId="1" applyFont="1" applyFill="1"/>
    <xf numFmtId="165" fontId="6" fillId="0" borderId="6" xfId="1" applyNumberFormat="1" applyFont="1" applyBorder="1"/>
    <xf numFmtId="49" fontId="6" fillId="0" borderId="7" xfId="1" applyNumberFormat="1" applyFont="1" applyBorder="1" applyAlignment="1">
      <alignment horizontal="left"/>
    </xf>
    <xf numFmtId="0" fontId="6" fillId="0" borderId="7" xfId="1" applyFont="1" applyBorder="1"/>
    <xf numFmtId="165" fontId="4" fillId="2" borderId="8" xfId="1" applyNumberFormat="1" applyFont="1" applyFill="1" applyBorder="1"/>
    <xf numFmtId="165" fontId="4" fillId="2" borderId="0" xfId="1" applyNumberFormat="1" applyFont="1" applyFill="1"/>
    <xf numFmtId="49" fontId="4" fillId="2" borderId="8" xfId="1" applyNumberFormat="1" applyFont="1" applyFill="1" applyBorder="1"/>
    <xf numFmtId="0" fontId="2" fillId="2" borderId="9" xfId="1" applyFont="1" applyFill="1" applyBorder="1"/>
    <xf numFmtId="0" fontId="4" fillId="2" borderId="10" xfId="1" applyFont="1" applyFill="1" applyBorder="1"/>
    <xf numFmtId="0" fontId="4" fillId="2" borderId="0" xfId="1" applyFont="1" applyFill="1"/>
    <xf numFmtId="165" fontId="4" fillId="6" borderId="5" xfId="1" applyNumberFormat="1" applyFont="1" applyFill="1" applyBorder="1"/>
    <xf numFmtId="166" fontId="4" fillId="2" borderId="0" xfId="1" applyNumberFormat="1" applyFont="1" applyFill="1" applyAlignment="1">
      <alignment horizontal="center"/>
    </xf>
    <xf numFmtId="0" fontId="7" fillId="2" borderId="0" xfId="1" applyFont="1" applyFill="1" applyAlignment="1">
      <alignment horizontal="center" shrinkToFit="1"/>
    </xf>
    <xf numFmtId="0" fontId="4" fillId="3" borderId="0" xfId="1" applyFont="1" applyFill="1"/>
    <xf numFmtId="0" fontId="4" fillId="3" borderId="8" xfId="1" applyFont="1" applyFill="1" applyBorder="1"/>
    <xf numFmtId="165" fontId="4" fillId="3" borderId="8" xfId="1" applyNumberFormat="1" applyFont="1" applyFill="1" applyBorder="1"/>
    <xf numFmtId="164" fontId="4" fillId="3" borderId="0" xfId="1" applyNumberFormat="1" applyFont="1" applyFill="1"/>
    <xf numFmtId="0" fontId="4" fillId="0" borderId="0" xfId="1" applyFont="1"/>
    <xf numFmtId="0" fontId="4" fillId="0" borderId="11" xfId="1" applyFont="1" applyBorder="1"/>
    <xf numFmtId="0" fontId="2" fillId="0" borderId="11" xfId="1" applyFont="1" applyBorder="1"/>
    <xf numFmtId="165" fontId="2" fillId="0" borderId="12" xfId="1" applyNumberFormat="1" applyFont="1" applyBorder="1"/>
    <xf numFmtId="165" fontId="6" fillId="0" borderId="7" xfId="1" applyNumberFormat="1" applyFont="1" applyBorder="1"/>
    <xf numFmtId="49" fontId="2" fillId="0" borderId="7" xfId="1" applyNumberFormat="1" applyFont="1" applyBorder="1" applyAlignment="1">
      <alignment horizontal="left"/>
    </xf>
    <xf numFmtId="0" fontId="8" fillId="0" borderId="4" xfId="1" applyFont="1" applyBorder="1"/>
    <xf numFmtId="0" fontId="2" fillId="0" borderId="7" xfId="1" applyFont="1" applyBorder="1"/>
    <xf numFmtId="165" fontId="4" fillId="2" borderId="13" xfId="1" applyNumberFormat="1" applyFont="1" applyFill="1" applyBorder="1"/>
    <xf numFmtId="0" fontId="2" fillId="2" borderId="8" xfId="1" applyFont="1" applyFill="1" applyBorder="1"/>
    <xf numFmtId="0" fontId="2" fillId="2" borderId="10" xfId="1" applyFont="1" applyFill="1" applyBorder="1"/>
    <xf numFmtId="0" fontId="4" fillId="2" borderId="0" xfId="1" applyFont="1" applyFill="1" applyAlignment="1">
      <alignment horizontal="center" shrinkToFit="1"/>
    </xf>
    <xf numFmtId="165" fontId="4" fillId="0" borderId="14" xfId="1" applyNumberFormat="1" applyFont="1" applyBorder="1" applyProtection="1">
      <protection locked="0"/>
    </xf>
    <xf numFmtId="165" fontId="4" fillId="0" borderId="7" xfId="1" applyNumberFormat="1" applyFont="1" applyBorder="1"/>
    <xf numFmtId="0" fontId="4" fillId="0" borderId="7" xfId="1" applyFont="1" applyBorder="1" applyAlignment="1">
      <alignment horizontal="left"/>
    </xf>
    <xf numFmtId="0" fontId="4" fillId="0" borderId="7" xfId="1" applyFont="1" applyBorder="1"/>
    <xf numFmtId="0" fontId="2" fillId="0" borderId="15" xfId="1" applyFont="1" applyBorder="1"/>
    <xf numFmtId="165" fontId="4" fillId="0" borderId="16" xfId="1" applyNumberFormat="1" applyFont="1" applyBorder="1" applyProtection="1">
      <protection locked="0"/>
    </xf>
    <xf numFmtId="165" fontId="4" fillId="0" borderId="6" xfId="1" applyNumberFormat="1" applyFont="1" applyBorder="1"/>
    <xf numFmtId="49" fontId="4" fillId="0" borderId="7" xfId="1" applyNumberFormat="1" applyFont="1" applyBorder="1" applyAlignment="1">
      <alignment horizontal="left"/>
    </xf>
    <xf numFmtId="166" fontId="4" fillId="2" borderId="0" xfId="1" applyNumberFormat="1" applyFont="1" applyFill="1"/>
    <xf numFmtId="166" fontId="4" fillId="2" borderId="8" xfId="1" applyNumberFormat="1" applyFont="1" applyFill="1" applyBorder="1"/>
    <xf numFmtId="165" fontId="4" fillId="0" borderId="12" xfId="1" applyNumberFormat="1" applyFont="1" applyBorder="1"/>
    <xf numFmtId="165" fontId="4" fillId="7" borderId="16" xfId="1" applyNumberFormat="1" applyFont="1" applyFill="1" applyBorder="1" applyProtection="1">
      <protection locked="0"/>
    </xf>
    <xf numFmtId="0" fontId="4" fillId="0" borderId="7" xfId="0" applyFont="1" applyBorder="1" applyAlignment="1">
      <alignment horizontal="left"/>
    </xf>
    <xf numFmtId="165" fontId="4" fillId="7" borderId="14" xfId="1" applyNumberFormat="1" applyFont="1" applyFill="1" applyBorder="1" applyProtection="1">
      <protection locked="0"/>
    </xf>
    <xf numFmtId="165" fontId="2" fillId="0" borderId="6" xfId="1" applyNumberFormat="1" applyFont="1" applyBorder="1"/>
    <xf numFmtId="165" fontId="2" fillId="0" borderId="7" xfId="1" applyNumberFormat="1" applyFont="1" applyBorder="1"/>
    <xf numFmtId="165" fontId="2" fillId="0" borderId="17" xfId="1" applyNumberFormat="1" applyFont="1" applyBorder="1"/>
    <xf numFmtId="165" fontId="2" fillId="0" borderId="18" xfId="1" applyNumberFormat="1" applyFont="1" applyBorder="1"/>
    <xf numFmtId="165" fontId="6" fillId="0" borderId="12" xfId="1" applyNumberFormat="1" applyFont="1" applyBorder="1"/>
    <xf numFmtId="165" fontId="4" fillId="7" borderId="19" xfId="1" applyNumberFormat="1" applyFont="1" applyFill="1" applyBorder="1" applyProtection="1">
      <protection locked="0"/>
    </xf>
    <xf numFmtId="165" fontId="6" fillId="0" borderId="20" xfId="1" applyNumberFormat="1" applyFont="1" applyBorder="1"/>
    <xf numFmtId="165" fontId="4" fillId="7" borderId="21" xfId="1" applyNumberFormat="1" applyFont="1" applyFill="1" applyBorder="1" applyProtection="1">
      <protection locked="0"/>
    </xf>
    <xf numFmtId="0" fontId="2" fillId="7" borderId="1" xfId="1" applyFont="1" applyFill="1" applyBorder="1" applyAlignment="1">
      <alignment horizontal="center" vertical="center"/>
    </xf>
    <xf numFmtId="0" fontId="2" fillId="7" borderId="1" xfId="1" applyFont="1" applyFill="1" applyBorder="1"/>
    <xf numFmtId="165" fontId="2" fillId="7" borderId="17" xfId="1" applyNumberFormat="1" applyFont="1" applyFill="1" applyBorder="1"/>
    <xf numFmtId="165" fontId="6" fillId="7" borderId="20" xfId="1" applyNumberFormat="1" applyFont="1" applyFill="1" applyBorder="1"/>
    <xf numFmtId="0" fontId="3" fillId="8" borderId="0" xfId="1" applyFont="1" applyFill="1"/>
    <xf numFmtId="0" fontId="2" fillId="8" borderId="0" xfId="1" applyFont="1" applyFill="1"/>
    <xf numFmtId="0" fontId="2" fillId="8" borderId="15" xfId="1" applyFont="1" applyFill="1" applyBorder="1"/>
    <xf numFmtId="165" fontId="9" fillId="8" borderId="14" xfId="1" applyNumberFormat="1" applyFont="1" applyFill="1" applyBorder="1"/>
    <xf numFmtId="165" fontId="4" fillId="8" borderId="7" xfId="1" applyNumberFormat="1" applyFont="1" applyFill="1" applyBorder="1"/>
    <xf numFmtId="49" fontId="4" fillId="8" borderId="7" xfId="1" applyNumberFormat="1" applyFont="1" applyFill="1" applyBorder="1" applyAlignment="1">
      <alignment horizontal="left"/>
    </xf>
    <xf numFmtId="0" fontId="2" fillId="8" borderId="4" xfId="1" applyFont="1" applyFill="1" applyBorder="1"/>
    <xf numFmtId="0" fontId="4" fillId="8" borderId="7" xfId="1" applyFont="1" applyFill="1" applyBorder="1"/>
    <xf numFmtId="0" fontId="10" fillId="9" borderId="0" xfId="1" applyFont="1" applyFill="1"/>
    <xf numFmtId="165" fontId="2" fillId="0" borderId="22" xfId="1" applyNumberFormat="1" applyFont="1" applyBorder="1"/>
    <xf numFmtId="165" fontId="6" fillId="0" borderId="23" xfId="1" applyNumberFormat="1" applyFont="1" applyBorder="1"/>
    <xf numFmtId="165" fontId="4" fillId="7" borderId="5" xfId="1" applyNumberFormat="1" applyFont="1" applyFill="1" applyBorder="1" applyAlignment="1">
      <alignment horizontal="center"/>
    </xf>
    <xf numFmtId="165" fontId="4" fillId="6" borderId="0" xfId="1" applyNumberFormat="1" applyFont="1" applyFill="1"/>
    <xf numFmtId="165" fontId="4" fillId="6" borderId="0" xfId="1" applyNumberFormat="1" applyFont="1" applyFill="1" applyAlignment="1">
      <alignment horizontal="center"/>
    </xf>
    <xf numFmtId="0" fontId="6" fillId="0" borderId="7" xfId="1" applyFont="1" applyBorder="1" applyAlignment="1">
      <alignment horizontal="left"/>
    </xf>
    <xf numFmtId="165" fontId="9" fillId="7" borderId="14" xfId="1" applyNumberFormat="1" applyFont="1" applyFill="1" applyBorder="1"/>
    <xf numFmtId="0" fontId="11" fillId="0" borderId="0" xfId="1" applyFont="1"/>
    <xf numFmtId="167" fontId="4" fillId="2" borderId="8" xfId="1" applyNumberFormat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 wrapText="1"/>
    </xf>
    <xf numFmtId="0" fontId="4" fillId="2" borderId="8" xfId="1" applyFont="1" applyFill="1" applyBorder="1" applyAlignment="1">
      <alignment horizontal="center" wrapText="1"/>
    </xf>
    <xf numFmtId="0" fontId="4" fillId="2" borderId="8" xfId="1" applyFont="1" applyFill="1" applyBorder="1"/>
    <xf numFmtId="0" fontId="2" fillId="2" borderId="24" xfId="1" applyFont="1" applyFill="1" applyBorder="1"/>
    <xf numFmtId="0" fontId="2" fillId="2" borderId="25" xfId="1" applyFont="1" applyFill="1" applyBorder="1"/>
    <xf numFmtId="168" fontId="4" fillId="2" borderId="8" xfId="1" applyNumberFormat="1" applyFont="1" applyFill="1" applyBorder="1" applyAlignment="1">
      <alignment horizontal="center" wrapText="1"/>
    </xf>
    <xf numFmtId="166" fontId="4" fillId="2" borderId="0" xfId="1" applyNumberFormat="1" applyFont="1" applyFill="1" applyAlignment="1">
      <alignment horizontal="center" wrapText="1"/>
    </xf>
    <xf numFmtId="0" fontId="2" fillId="10" borderId="0" xfId="1" applyFont="1" applyFill="1" applyAlignment="1">
      <alignment horizontal="center"/>
    </xf>
    <xf numFmtId="0" fontId="14" fillId="11" borderId="0" xfId="1" applyFont="1" applyFill="1" applyAlignment="1">
      <alignment horizontal="center" wrapText="1"/>
    </xf>
    <xf numFmtId="0" fontId="6" fillId="0" borderId="6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 wrapText="1"/>
    </xf>
    <xf numFmtId="49" fontId="6" fillId="0" borderId="7" xfId="1" applyNumberFormat="1" applyFont="1" applyBorder="1"/>
    <xf numFmtId="0" fontId="2" fillId="2" borderId="26" xfId="1" applyFont="1" applyFill="1" applyBorder="1"/>
    <xf numFmtId="0" fontId="2" fillId="2" borderId="27" xfId="1" applyFont="1" applyFill="1" applyBorder="1"/>
    <xf numFmtId="0" fontId="4" fillId="3" borderId="0" xfId="1" applyFont="1" applyFill="1" applyAlignment="1">
      <alignment horizontal="center"/>
    </xf>
    <xf numFmtId="0" fontId="11" fillId="11" borderId="0" xfId="1" applyFont="1" applyFill="1"/>
    <xf numFmtId="0" fontId="14" fillId="11" borderId="0" xfId="1" applyFont="1" applyFill="1"/>
    <xf numFmtId="0" fontId="15" fillId="0" borderId="6" xfId="1" applyFont="1" applyBorder="1"/>
    <xf numFmtId="49" fontId="2" fillId="0" borderId="7" xfId="1" applyNumberFormat="1" applyFont="1" applyBorder="1"/>
    <xf numFmtId="0" fontId="4" fillId="2" borderId="27" xfId="1" applyFont="1" applyFill="1" applyBorder="1"/>
    <xf numFmtId="0" fontId="6" fillId="0" borderId="17" xfId="1" applyFont="1" applyBorder="1" applyAlignment="1">
      <alignment horizontal="center"/>
    </xf>
    <xf numFmtId="49" fontId="2" fillId="0" borderId="11" xfId="1" applyNumberFormat="1" applyFont="1" applyBorder="1"/>
    <xf numFmtId="0" fontId="6" fillId="0" borderId="11" xfId="1" applyFont="1" applyBorder="1"/>
    <xf numFmtId="0" fontId="4" fillId="2" borderId="28" xfId="1" applyFont="1" applyFill="1" applyBorder="1" applyAlignment="1">
      <alignment horizontal="center"/>
    </xf>
    <xf numFmtId="0" fontId="2" fillId="2" borderId="29" xfId="1" applyFont="1" applyFill="1" applyBorder="1"/>
    <xf numFmtId="0" fontId="2" fillId="2" borderId="28" xfId="1" applyFont="1" applyFill="1" applyBorder="1"/>
    <xf numFmtId="0" fontId="16" fillId="11" borderId="0" xfId="1" applyFont="1" applyFill="1"/>
    <xf numFmtId="0" fontId="15" fillId="0" borderId="6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3" fillId="4" borderId="0" xfId="1" applyFont="1" applyFill="1"/>
    <xf numFmtId="49" fontId="2" fillId="4" borderId="0" xfId="1" applyNumberFormat="1" applyFont="1" applyFill="1"/>
    <xf numFmtId="0" fontId="2" fillId="12" borderId="0" xfId="1" applyFont="1" applyFill="1"/>
    <xf numFmtId="0" fontId="2" fillId="10" borderId="8" xfId="1" applyFont="1" applyFill="1" applyBorder="1"/>
    <xf numFmtId="0" fontId="2" fillId="10" borderId="0" xfId="1" applyFont="1" applyFill="1"/>
    <xf numFmtId="0" fontId="11" fillId="2" borderId="0" xfId="1" applyFont="1" applyFill="1"/>
    <xf numFmtId="0" fontId="2" fillId="2" borderId="0" xfId="1" applyFont="1" applyFill="1" applyAlignment="1">
      <alignment horizontal="left"/>
    </xf>
    <xf numFmtId="0" fontId="11" fillId="11" borderId="0" xfId="1" applyFont="1" applyFill="1" applyAlignment="1">
      <alignment horizontal="left"/>
    </xf>
    <xf numFmtId="0" fontId="11" fillId="11" borderId="0" xfId="1" applyFont="1" applyFill="1" applyAlignment="1">
      <alignment horizontal="center"/>
    </xf>
    <xf numFmtId="0" fontId="3" fillId="11" borderId="0" xfId="1" applyFont="1" applyFill="1"/>
    <xf numFmtId="0" fontId="2" fillId="12" borderId="8" xfId="1" quotePrefix="1" applyFont="1" applyFill="1" applyBorder="1" applyAlignment="1">
      <alignment horizontal="center"/>
    </xf>
    <xf numFmtId="164" fontId="2" fillId="2" borderId="0" xfId="1" applyNumberFormat="1" applyFont="1" applyFill="1"/>
    <xf numFmtId="0" fontId="3" fillId="2" borderId="0" xfId="1" applyFont="1" applyFill="1"/>
  </cellXfs>
  <cellStyles count="2">
    <cellStyle name="Normal" xfId="0" builtinId="0"/>
    <cellStyle name="Normal 2" xfId="1" xr:uid="{10F37F1C-A775-425B-A757-B678D67371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\Data%20Brek\Accounting%20Data\NYK%20RP\250410161927-C0A5676XXXX-PT.%20YUSEN%20LOGISTICS%20INDONESIA-MasterPKG%20202503%20STRAVIS.xlsx" TargetMode="External"/><Relationship Id="rId1" Type="http://schemas.openxmlformats.org/officeDocument/2006/relationships/externalLinkPath" Target="file:///D:\Backup\Data%20Brek\Accounting%20Data\NYK%20RP\250410161927-C0A5676XXXX-PT.%20YUSEN%20LOGISTICS%20INDONESIA-MasterPKG%20202503%20STRA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P_PARA"/>
      <sheetName val="ACTABLE"/>
      <sheetName val="SEG_LIST"/>
      <sheetName val="Co LIST"/>
      <sheetName val="Asset_MASTER"/>
      <sheetName val="NOTES"/>
      <sheetName val="MENU"/>
      <sheetName val="PL"/>
      <sheetName val="BS"/>
      <sheetName val="PL SUPPLE"/>
      <sheetName val="INVEST_entry"/>
      <sheetName val="BS SUPPLE(1)"/>
      <sheetName val="BS SUPPLE(2)"/>
      <sheetName val="OCI"/>
      <sheetName val="REC"/>
      <sheetName val="LIAB"/>
      <sheetName val="REV"/>
      <sheetName val="EXPE"/>
      <sheetName val="R.C.C (1)"/>
      <sheetName val="R.C.C (2)"/>
      <sheetName val="R.C.C (3)"/>
      <sheetName val="FI"/>
      <sheetName val="UR"/>
      <sheetName val="FIXDED"/>
      <sheetName val="RSV"/>
      <sheetName val="FA.MV(1)"/>
      <sheetName val="FA.MV(2)"/>
      <sheetName val="PROPERTY"/>
      <sheetName val="C.L"/>
      <sheetName val="NOTE"/>
      <sheetName val="CFNOTES"/>
      <sheetName val="TE"/>
      <sheetName val="LE"/>
      <sheetName val="SE"/>
      <sheetName val="SE(2)"/>
      <sheetName val="DE"/>
      <sheetName val="RB"/>
      <sheetName val="IFRS_US"/>
      <sheetName val="CHECK"/>
      <sheetName val="PL_B1"/>
      <sheetName val="FAMV_B1"/>
      <sheetName val="VLVSheet"/>
    </sheetNames>
    <sheetDataSet>
      <sheetData sheetId="0">
        <row r="12">
          <cell r="M12" t="str">
            <v>N</v>
          </cell>
        </row>
        <row r="13">
          <cell r="Q13" t="str">
            <v>NRE</v>
          </cell>
        </row>
      </sheetData>
      <sheetData sheetId="1">
        <row r="6">
          <cell r="C6" t="str">
            <v>100000</v>
          </cell>
        </row>
      </sheetData>
      <sheetData sheetId="2">
        <row r="1">
          <cell r="D1" t="b">
            <v>0</v>
          </cell>
        </row>
        <row r="2">
          <cell r="J2" t="str">
            <v>X00010</v>
          </cell>
        </row>
        <row r="11">
          <cell r="J11" t="str">
            <v>複セグ会社（拠点/主セグ/先頭表示会社指定）</v>
          </cell>
        </row>
        <row r="13">
          <cell r="J13" t="str">
            <v>法人</v>
          </cell>
        </row>
        <row r="14">
          <cell r="J14" t="str">
            <v>拠点コード</v>
          </cell>
        </row>
        <row r="15">
          <cell r="J15" t="str">
            <v>A008000ZTTT</v>
          </cell>
        </row>
        <row r="16">
          <cell r="J16" t="str">
            <v>A008000ZTTT</v>
          </cell>
        </row>
        <row r="17">
          <cell r="J17" t="str">
            <v>A008000ZTTT</v>
          </cell>
        </row>
        <row r="18">
          <cell r="J18" t="str">
            <v>A008000ZTTT</v>
          </cell>
        </row>
        <row r="19">
          <cell r="J19" t="str">
            <v>A008000ZTTT</v>
          </cell>
        </row>
        <row r="20">
          <cell r="J20" t="str">
            <v>A008000ZTTT</v>
          </cell>
        </row>
        <row r="21">
          <cell r="J21" t="str">
            <v>A008000ZTTT</v>
          </cell>
        </row>
        <row r="22">
          <cell r="J22" t="str">
            <v>A008000ZTTT</v>
          </cell>
        </row>
        <row r="23">
          <cell r="J23" t="str">
            <v>A008000ZTTT</v>
          </cell>
        </row>
        <row r="24">
          <cell r="J24" t="str">
            <v>A008000ZTTT</v>
          </cell>
        </row>
        <row r="25">
          <cell r="J25" t="str">
            <v>A008000ZTTT</v>
          </cell>
        </row>
        <row r="26">
          <cell r="J26" t="str">
            <v>A008000ZTTT</v>
          </cell>
        </row>
        <row r="27">
          <cell r="J27" t="str">
            <v>A008000ZTTT</v>
          </cell>
        </row>
        <row r="28">
          <cell r="J28" t="str">
            <v>A008000ZTTT</v>
          </cell>
        </row>
        <row r="29">
          <cell r="J29" t="str">
            <v>A008000ZTTT</v>
          </cell>
        </row>
        <row r="30">
          <cell r="J30" t="str">
            <v>A008000ZTTT</v>
          </cell>
        </row>
        <row r="31">
          <cell r="J31" t="str">
            <v>A008000ZTTT</v>
          </cell>
        </row>
        <row r="32">
          <cell r="J32" t="str">
            <v>A008000ZTTT</v>
          </cell>
        </row>
        <row r="33">
          <cell r="J33" t="str">
            <v>A008000ZTTT</v>
          </cell>
        </row>
        <row r="34">
          <cell r="J34" t="str">
            <v>A008000ZTTT</v>
          </cell>
        </row>
        <row r="35">
          <cell r="J35" t="str">
            <v>A008000ZTTT</v>
          </cell>
        </row>
        <row r="36">
          <cell r="J36" t="str">
            <v>A008000ZTTT</v>
          </cell>
        </row>
        <row r="37">
          <cell r="J37" t="str">
            <v>A008000ZTTT</v>
          </cell>
        </row>
        <row r="38">
          <cell r="J38" t="str">
            <v>A008000ZTTT</v>
          </cell>
        </row>
        <row r="39">
          <cell r="J39" t="str">
            <v>A008000ZTTT</v>
          </cell>
        </row>
        <row r="40">
          <cell r="J40" t="str">
            <v>A008000ZTTT</v>
          </cell>
        </row>
        <row r="41">
          <cell r="J41" t="str">
            <v>A008000ZTTT</v>
          </cell>
        </row>
        <row r="42">
          <cell r="J42" t="str">
            <v>A008000ZTTT</v>
          </cell>
        </row>
        <row r="43">
          <cell r="J43" t="str">
            <v>A008000ZTTT</v>
          </cell>
        </row>
        <row r="44">
          <cell r="J44" t="str">
            <v>A008000ZTTT</v>
          </cell>
        </row>
        <row r="45">
          <cell r="J45" t="str">
            <v>A008000ZTTT</v>
          </cell>
        </row>
        <row r="46">
          <cell r="J46" t="str">
            <v>A008000ZTTT</v>
          </cell>
        </row>
        <row r="47">
          <cell r="J47" t="str">
            <v>A008000ZTTT</v>
          </cell>
        </row>
        <row r="48">
          <cell r="J48" t="str">
            <v>A008000ZTTT</v>
          </cell>
        </row>
        <row r="49">
          <cell r="J49" t="str">
            <v>A008000ZTTT</v>
          </cell>
        </row>
        <row r="50">
          <cell r="J50" t="str">
            <v>A008000ZTTT</v>
          </cell>
        </row>
        <row r="51">
          <cell r="J51" t="str">
            <v>A008000ZTTT</v>
          </cell>
        </row>
        <row r="52">
          <cell r="J52" t="str">
            <v>C008125ZTTT</v>
          </cell>
        </row>
        <row r="53">
          <cell r="J53" t="str">
            <v>C008125ZTTT</v>
          </cell>
        </row>
        <row r="54">
          <cell r="J54" t="str">
            <v>C008125ZTTT</v>
          </cell>
        </row>
        <row r="55">
          <cell r="J55" t="str">
            <v>C008125ZTTT</v>
          </cell>
        </row>
        <row r="56">
          <cell r="J56" t="str">
            <v>C008477ZTTT</v>
          </cell>
        </row>
        <row r="57">
          <cell r="J57" t="str">
            <v>C008477ZTTT</v>
          </cell>
        </row>
        <row r="58">
          <cell r="J58" t="str">
            <v>C008477ZTTT</v>
          </cell>
        </row>
        <row r="59">
          <cell r="J59" t="str">
            <v>C008477ZTTT</v>
          </cell>
        </row>
        <row r="60">
          <cell r="J60" t="str">
            <v>C008477ZTTT</v>
          </cell>
        </row>
        <row r="61">
          <cell r="J61" t="str">
            <v>C008477ZTTT</v>
          </cell>
        </row>
        <row r="62">
          <cell r="J62" t="str">
            <v>C008477ZTTT</v>
          </cell>
        </row>
        <row r="63">
          <cell r="J63" t="str">
            <v>C008477ZTTT</v>
          </cell>
        </row>
        <row r="64">
          <cell r="J64" t="str">
            <v>C008477ZTTT</v>
          </cell>
        </row>
        <row r="65">
          <cell r="J65" t="str">
            <v>C008477ZTTT</v>
          </cell>
        </row>
        <row r="66">
          <cell r="J66" t="str">
            <v>C008477ZTTT</v>
          </cell>
        </row>
        <row r="67">
          <cell r="J67" t="str">
            <v>C008477ZTTT</v>
          </cell>
        </row>
        <row r="68">
          <cell r="J68" t="str">
            <v>C008477ZTTT</v>
          </cell>
        </row>
        <row r="69">
          <cell r="J69" t="str">
            <v>C008477ZTTT</v>
          </cell>
        </row>
        <row r="70">
          <cell r="J70" t="str">
            <v>C008536ZTTT</v>
          </cell>
        </row>
        <row r="71">
          <cell r="J71" t="str">
            <v>C008536ZTTT</v>
          </cell>
        </row>
        <row r="72">
          <cell r="J72" t="str">
            <v>C00E662ZTTT</v>
          </cell>
        </row>
        <row r="73">
          <cell r="J73" t="str">
            <v>C00E662ZTTT</v>
          </cell>
        </row>
        <row r="74">
          <cell r="J74" t="str">
            <v>C00E662ZTTT</v>
          </cell>
        </row>
        <row r="75">
          <cell r="J75" t="str">
            <v>C00E662ZTTT</v>
          </cell>
        </row>
        <row r="76">
          <cell r="J76" t="str">
            <v>C00E662ZTTT</v>
          </cell>
        </row>
        <row r="77">
          <cell r="J77" t="str">
            <v>C00E662ZTTT</v>
          </cell>
        </row>
        <row r="78">
          <cell r="J78" t="str">
            <v>C00E662ZTTT</v>
          </cell>
        </row>
        <row r="79">
          <cell r="J79" t="str">
            <v>C00E662ZTTT</v>
          </cell>
        </row>
        <row r="80">
          <cell r="J80" t="str">
            <v>C00E662ZTTT</v>
          </cell>
        </row>
        <row r="81">
          <cell r="J81" t="str">
            <v>C00E662ZTTT</v>
          </cell>
        </row>
        <row r="82">
          <cell r="J82" t="str">
            <v>C00E662ZTTT</v>
          </cell>
        </row>
        <row r="83">
          <cell r="J83" t="str">
            <v>C00E662ZTTT</v>
          </cell>
        </row>
        <row r="84">
          <cell r="J84" t="str">
            <v>C00E662ZTTT</v>
          </cell>
        </row>
        <row r="85">
          <cell r="J85" t="str">
            <v>C00E662ZTTT</v>
          </cell>
        </row>
        <row r="86">
          <cell r="J86" t="str">
            <v>C00E662ZTTT</v>
          </cell>
        </row>
        <row r="87">
          <cell r="J87" t="str">
            <v>C00K835ZTTT</v>
          </cell>
        </row>
        <row r="88">
          <cell r="J88" t="str">
            <v>C00K835ZTTT</v>
          </cell>
        </row>
        <row r="89">
          <cell r="J89" t="str">
            <v>C00K835ZTTT</v>
          </cell>
        </row>
        <row r="90">
          <cell r="J90" t="str">
            <v>C00K835ZTTT</v>
          </cell>
        </row>
        <row r="91">
          <cell r="J91" t="str">
            <v>C00K835ZTTT</v>
          </cell>
        </row>
        <row r="92">
          <cell r="J92" t="str">
            <v>C00K835ZTTT</v>
          </cell>
        </row>
        <row r="93">
          <cell r="J93" t="str">
            <v>C00K835ZTTT</v>
          </cell>
        </row>
        <row r="94">
          <cell r="J94" t="str">
            <v>C00K835ZTTT</v>
          </cell>
        </row>
        <row r="95">
          <cell r="J95" t="str">
            <v>C00K835ZTTT</v>
          </cell>
        </row>
        <row r="96">
          <cell r="J96" t="str">
            <v>C00K835ZTTT</v>
          </cell>
        </row>
        <row r="97">
          <cell r="J97" t="str">
            <v>C008161ZTTT</v>
          </cell>
        </row>
        <row r="98">
          <cell r="J98" t="str">
            <v>C008161ZTTT</v>
          </cell>
        </row>
        <row r="99">
          <cell r="J99" t="str">
            <v>C008161ZTTT</v>
          </cell>
        </row>
        <row r="100">
          <cell r="J100" t="str">
            <v>C008161ZTTT</v>
          </cell>
        </row>
        <row r="101">
          <cell r="J101" t="str">
            <v>C008161ZTTT</v>
          </cell>
        </row>
        <row r="102">
          <cell r="J102" t="str">
            <v>C008161ZTTT</v>
          </cell>
        </row>
        <row r="103">
          <cell r="J103" t="str">
            <v>C008161ZTTT</v>
          </cell>
        </row>
        <row r="104">
          <cell r="J104" t="str">
            <v>C008161ZTTT</v>
          </cell>
        </row>
        <row r="105">
          <cell r="J105" t="str">
            <v>C008253ZTTT</v>
          </cell>
        </row>
        <row r="106">
          <cell r="J106" t="str">
            <v>C008253ZTTT</v>
          </cell>
        </row>
        <row r="107">
          <cell r="J107" t="str">
            <v>C008253ZTTT</v>
          </cell>
        </row>
        <row r="108">
          <cell r="J108" t="str">
            <v>C0C0736ZTTT</v>
          </cell>
        </row>
        <row r="109">
          <cell r="J109" t="str">
            <v>C0C0736ZTTT</v>
          </cell>
        </row>
        <row r="110">
          <cell r="J110" t="str">
            <v>C00E943ZTTT</v>
          </cell>
        </row>
        <row r="111">
          <cell r="J111" t="str">
            <v>C00E943ZTTT</v>
          </cell>
        </row>
        <row r="112">
          <cell r="J112" t="str">
            <v>C008271ZTTT</v>
          </cell>
        </row>
        <row r="113">
          <cell r="J113" t="str">
            <v>C008271ZTTT</v>
          </cell>
        </row>
        <row r="114">
          <cell r="J114" t="str">
            <v>C0A8603ZTTT</v>
          </cell>
        </row>
        <row r="115">
          <cell r="J115" t="str">
            <v>C0A8603ZTTT</v>
          </cell>
        </row>
        <row r="210">
          <cell r="J210" t="str">
            <v>行追加時はこの行の上に追加ください</v>
          </cell>
        </row>
      </sheetData>
      <sheetData sheetId="3">
        <row r="1">
          <cell r="A1" t="b">
            <v>0</v>
          </cell>
        </row>
      </sheetData>
      <sheetData sheetId="4" refreshError="1"/>
      <sheetData sheetId="5" refreshError="1"/>
      <sheetData sheetId="6">
        <row r="1">
          <cell r="A1" t="b">
            <v>0</v>
          </cell>
        </row>
        <row r="9">
          <cell r="C9" t="str">
            <v>C0A5676XXXX</v>
          </cell>
        </row>
        <row r="14">
          <cell r="O14" t="str">
            <v>C0A5676XXXX</v>
          </cell>
        </row>
      </sheetData>
      <sheetData sheetId="7">
        <row r="1">
          <cell r="A1" t="b">
            <v>0</v>
          </cell>
        </row>
      </sheetData>
      <sheetData sheetId="8">
        <row r="27">
          <cell r="O27" t="str">
            <v>C0A5676XXXX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/>
          </cell>
          <cell r="BO27" t="str">
            <v/>
          </cell>
          <cell r="BP27" t="str">
            <v/>
          </cell>
          <cell r="BQ27" t="str">
            <v/>
          </cell>
          <cell r="BR27" t="str">
            <v/>
          </cell>
          <cell r="BS27" t="str">
            <v/>
          </cell>
          <cell r="BT27" t="str">
            <v/>
          </cell>
          <cell r="BU27" t="str">
            <v/>
          </cell>
          <cell r="BV27" t="str">
            <v/>
          </cell>
        </row>
        <row r="29">
          <cell r="O29" t="str">
            <v>YLK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N29" t="str">
            <v/>
          </cell>
          <cell r="BO29" t="str">
            <v/>
          </cell>
          <cell r="BP29" t="str">
            <v/>
          </cell>
          <cell r="BQ29" t="str">
            <v/>
          </cell>
          <cell r="BR29" t="str">
            <v/>
          </cell>
          <cell r="BS29" t="str">
            <v/>
          </cell>
          <cell r="BT29" t="str">
            <v/>
          </cell>
          <cell r="BU29" t="str">
            <v/>
          </cell>
          <cell r="BV29" t="str">
            <v/>
          </cell>
        </row>
      </sheetData>
      <sheetData sheetId="9">
        <row r="1">
          <cell r="A1" t="b">
            <v>0</v>
          </cell>
        </row>
      </sheetData>
      <sheetData sheetId="10">
        <row r="1">
          <cell r="A1" t="b">
            <v>0</v>
          </cell>
        </row>
      </sheetData>
      <sheetData sheetId="11" refreshError="1"/>
      <sheetData sheetId="12">
        <row r="1">
          <cell r="A1" t="b">
            <v>0</v>
          </cell>
        </row>
      </sheetData>
      <sheetData sheetId="13">
        <row r="1">
          <cell r="A1" t="b">
            <v>0</v>
          </cell>
        </row>
      </sheetData>
      <sheetData sheetId="14">
        <row r="1">
          <cell r="A1" t="b">
            <v>0</v>
          </cell>
        </row>
      </sheetData>
      <sheetData sheetId="15">
        <row r="1">
          <cell r="A1" t="b">
            <v>0</v>
          </cell>
        </row>
      </sheetData>
      <sheetData sheetId="16">
        <row r="1">
          <cell r="A1" t="b">
            <v>0</v>
          </cell>
        </row>
      </sheetData>
      <sheetData sheetId="17">
        <row r="1">
          <cell r="A1" t="b">
            <v>0</v>
          </cell>
        </row>
      </sheetData>
      <sheetData sheetId="18" refreshError="1"/>
      <sheetData sheetId="19" refreshError="1"/>
      <sheetData sheetId="20" refreshError="1"/>
      <sheetData sheetId="21"/>
      <sheetData sheetId="22">
        <row r="1">
          <cell r="A1" t="b">
            <v>0</v>
          </cell>
        </row>
      </sheetData>
      <sheetData sheetId="23">
        <row r="1">
          <cell r="A1" t="b">
            <v>0</v>
          </cell>
        </row>
      </sheetData>
      <sheetData sheetId="24">
        <row r="1">
          <cell r="A1" t="b">
            <v>0</v>
          </cell>
        </row>
      </sheetData>
      <sheetData sheetId="25" refreshError="1"/>
      <sheetData sheetId="26">
        <row r="1">
          <cell r="A1" t="b">
            <v>0</v>
          </cell>
        </row>
      </sheetData>
      <sheetData sheetId="27">
        <row r="1">
          <cell r="A1" t="b">
            <v>0</v>
          </cell>
        </row>
      </sheetData>
      <sheetData sheetId="28">
        <row r="1">
          <cell r="A1" t="b">
            <v>0</v>
          </cell>
        </row>
      </sheetData>
      <sheetData sheetId="29">
        <row r="1">
          <cell r="A1" t="b">
            <v>0</v>
          </cell>
        </row>
      </sheetData>
      <sheetData sheetId="30">
        <row r="1">
          <cell r="A1" t="b">
            <v>0</v>
          </cell>
        </row>
      </sheetData>
      <sheetData sheetId="31" refreshError="1"/>
      <sheetData sheetId="32">
        <row r="1">
          <cell r="A1" t="b">
            <v>0</v>
          </cell>
        </row>
      </sheetData>
      <sheetData sheetId="33">
        <row r="1">
          <cell r="A1" t="b">
            <v>0</v>
          </cell>
        </row>
      </sheetData>
      <sheetData sheetId="34">
        <row r="1">
          <cell r="A1" t="b">
            <v>0</v>
          </cell>
        </row>
      </sheetData>
      <sheetData sheetId="35" refreshError="1"/>
      <sheetData sheetId="36">
        <row r="1">
          <cell r="A1" t="b">
            <v>0</v>
          </cell>
        </row>
      </sheetData>
      <sheetData sheetId="37">
        <row r="1">
          <cell r="A1" t="b">
            <v>0</v>
          </cell>
        </row>
      </sheetData>
      <sheetData sheetId="38">
        <row r="1">
          <cell r="A1" t="b">
            <v>0</v>
          </cell>
        </row>
      </sheetData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5768-4A00-4A73-9D95-56CD7BE25390}">
  <sheetPr>
    <tabColor rgb="FF00B050"/>
  </sheetPr>
  <dimension ref="A1:GU191"/>
  <sheetViews>
    <sheetView tabSelected="1" topLeftCell="K114" workbookViewId="0">
      <selection activeCell="CI124" sqref="CI124"/>
    </sheetView>
  </sheetViews>
  <sheetFormatPr defaultColWidth="9.453125" defaultRowHeight="13" x14ac:dyDescent="0.3"/>
  <cols>
    <col min="1" max="1" width="10.453125" style="9" hidden="1" customWidth="1"/>
    <col min="2" max="2" width="10.1796875" style="9" hidden="1" customWidth="1"/>
    <col min="3" max="3" width="13.7265625" style="9" hidden="1" bestFit="1" customWidth="1"/>
    <col min="4" max="10" width="6.453125" style="9" hidden="1" customWidth="1"/>
    <col min="11" max="11" width="73.7265625" style="1" customWidth="1"/>
    <col min="12" max="12" width="0.26953125" style="1" customWidth="1"/>
    <col min="13" max="13" width="7.26953125" style="8" customWidth="1"/>
    <col min="14" max="14" width="20.1796875" style="1" hidden="1" customWidth="1"/>
    <col min="15" max="15" width="19.7265625" style="1" customWidth="1"/>
    <col min="16" max="74" width="19.7265625" style="1" hidden="1" customWidth="1"/>
    <col min="75" max="84" width="9.7265625" style="1" hidden="1" customWidth="1"/>
    <col min="85" max="85" width="16.1796875" style="7" hidden="1" customWidth="1"/>
    <col min="86" max="86" width="9.453125" style="1" hidden="1" customWidth="1"/>
    <col min="87" max="87" width="9.453125" style="1"/>
    <col min="88" max="88" width="11.54296875" style="5" hidden="1" customWidth="1"/>
    <col min="89" max="89" width="9.453125" style="6" hidden="1" customWidth="1"/>
    <col min="90" max="90" width="19.81640625" style="5" hidden="1" customWidth="1"/>
    <col min="91" max="91" width="27" style="5" hidden="1" customWidth="1"/>
    <col min="92" max="92" width="9.453125" style="5" hidden="1" customWidth="1"/>
    <col min="93" max="93" width="9.453125" style="4" hidden="1" customWidth="1"/>
    <col min="94" max="94" width="20" style="2" hidden="1" customWidth="1"/>
    <col min="95" max="95" width="7.1796875" style="3" hidden="1" customWidth="1"/>
    <col min="96" max="96" width="10" style="2" hidden="1" customWidth="1"/>
    <col min="97" max="155" width="7.1796875" style="2" hidden="1" customWidth="1"/>
    <col min="156" max="157" width="7.1796875" style="2" hidden="1" bestFit="1" customWidth="1"/>
    <col min="158" max="173" width="7.81640625" style="2" hidden="1" customWidth="1"/>
    <col min="174" max="174" width="9.453125" style="2" hidden="1" customWidth="1"/>
    <col min="175" max="175" width="5.1796875" style="2" hidden="1" customWidth="1"/>
    <col min="176" max="176" width="3.26953125" style="2" hidden="1" customWidth="1"/>
    <col min="177" max="177" width="59.453125" style="2" hidden="1" customWidth="1"/>
    <col min="178" max="178" width="7.26953125" style="2" hidden="1" customWidth="1"/>
    <col min="179" max="179" width="20.1796875" style="2" hidden="1" customWidth="1"/>
    <col min="180" max="180" width="3.81640625" style="2" hidden="1" customWidth="1"/>
    <col min="181" max="181" width="17.7265625" style="2" hidden="1" customWidth="1"/>
    <col min="182" max="182" width="3.81640625" style="2" hidden="1" customWidth="1"/>
    <col min="183" max="183" width="3.26953125" style="2" hidden="1" customWidth="1"/>
    <col min="184" max="184" width="59.453125" style="2" hidden="1" customWidth="1"/>
    <col min="185" max="185" width="7.26953125" style="2" hidden="1" customWidth="1"/>
    <col min="186" max="186" width="20.1796875" style="2" hidden="1" customWidth="1"/>
    <col min="187" max="187" width="3.81640625" style="2" hidden="1" customWidth="1"/>
    <col min="188" max="188" width="17.7265625" style="2" hidden="1" customWidth="1"/>
    <col min="189" max="189" width="3.81640625" style="2" hidden="1" customWidth="1"/>
    <col min="190" max="190" width="3.26953125" style="2" hidden="1" customWidth="1"/>
    <col min="191" max="191" width="59.453125" style="2" hidden="1" customWidth="1"/>
    <col min="192" max="192" width="7.26953125" style="2" hidden="1" customWidth="1"/>
    <col min="193" max="193" width="20.1796875" style="2" hidden="1" customWidth="1"/>
    <col min="194" max="194" width="3.81640625" style="2" hidden="1" customWidth="1"/>
    <col min="195" max="195" width="17.7265625" style="2" hidden="1" customWidth="1"/>
    <col min="196" max="196" width="3.81640625" style="2" hidden="1" customWidth="1"/>
    <col min="197" max="197" width="3.26953125" style="2" hidden="1" customWidth="1"/>
    <col min="198" max="198" width="59.453125" style="2" hidden="1" customWidth="1"/>
    <col min="199" max="199" width="7.26953125" style="2" hidden="1" customWidth="1"/>
    <col min="200" max="200" width="20.1796875" style="2" hidden="1" customWidth="1"/>
    <col min="201" max="201" width="3.81640625" style="2" hidden="1" customWidth="1"/>
    <col min="202" max="202" width="17.7265625" style="2" hidden="1" customWidth="1"/>
    <col min="203" max="203" width="3.81640625" style="2" hidden="1" customWidth="1"/>
    <col min="204" max="16384" width="9.453125" style="1"/>
  </cols>
  <sheetData>
    <row r="1" spans="1:203" ht="12" hidden="1" customHeight="1" x14ac:dyDescent="0.3">
      <c r="A1" s="9" t="b">
        <f>FALSE</f>
        <v>0</v>
      </c>
      <c r="B1" s="9" t="b">
        <f>FALSE</f>
        <v>0</v>
      </c>
      <c r="C1" s="9" t="b">
        <f>FALSE</f>
        <v>0</v>
      </c>
      <c r="D1" s="9" t="b">
        <f>FALSE</f>
        <v>0</v>
      </c>
      <c r="E1" s="9" t="b">
        <f>FALSE</f>
        <v>0</v>
      </c>
      <c r="F1" s="9" t="b">
        <f>FALSE</f>
        <v>0</v>
      </c>
      <c r="G1" s="9" t="b">
        <f>FALSE</f>
        <v>0</v>
      </c>
      <c r="H1" s="9" t="b">
        <f>FALSE</f>
        <v>0</v>
      </c>
      <c r="I1" s="9" t="b">
        <f>FALSE</f>
        <v>0</v>
      </c>
      <c r="J1" s="9" t="b">
        <f>FALSE</f>
        <v>0</v>
      </c>
      <c r="K1" s="9"/>
      <c r="L1" s="9"/>
      <c r="M1" s="123"/>
      <c r="N1" s="2" t="s">
        <v>214</v>
      </c>
      <c r="O1" s="2" t="b">
        <f t="shared" ref="O1:AT1" si="0">IF(O12="",FALSE,TRUE)</f>
        <v>1</v>
      </c>
      <c r="P1" s="2" t="b">
        <f t="shared" si="0"/>
        <v>0</v>
      </c>
      <c r="Q1" s="2" t="b">
        <f t="shared" si="0"/>
        <v>0</v>
      </c>
      <c r="R1" s="2" t="b">
        <f t="shared" si="0"/>
        <v>0</v>
      </c>
      <c r="S1" s="2" t="b">
        <f t="shared" si="0"/>
        <v>0</v>
      </c>
      <c r="T1" s="2" t="b">
        <f t="shared" si="0"/>
        <v>0</v>
      </c>
      <c r="U1" s="2" t="b">
        <f t="shared" si="0"/>
        <v>0</v>
      </c>
      <c r="V1" s="2" t="b">
        <f t="shared" si="0"/>
        <v>0</v>
      </c>
      <c r="W1" s="2" t="b">
        <f t="shared" si="0"/>
        <v>0</v>
      </c>
      <c r="X1" s="2" t="b">
        <f t="shared" si="0"/>
        <v>0</v>
      </c>
      <c r="Y1" s="2" t="b">
        <f t="shared" si="0"/>
        <v>0</v>
      </c>
      <c r="Z1" s="2" t="b">
        <f t="shared" si="0"/>
        <v>0</v>
      </c>
      <c r="AA1" s="2" t="b">
        <f t="shared" si="0"/>
        <v>0</v>
      </c>
      <c r="AB1" s="2" t="b">
        <f t="shared" si="0"/>
        <v>0</v>
      </c>
      <c r="AC1" s="2" t="b">
        <f t="shared" si="0"/>
        <v>0</v>
      </c>
      <c r="AD1" s="2" t="b">
        <f t="shared" si="0"/>
        <v>0</v>
      </c>
      <c r="AE1" s="2" t="b">
        <f t="shared" si="0"/>
        <v>0</v>
      </c>
      <c r="AF1" s="2" t="b">
        <f t="shared" si="0"/>
        <v>0</v>
      </c>
      <c r="AG1" s="2" t="b">
        <f t="shared" si="0"/>
        <v>0</v>
      </c>
      <c r="AH1" s="2" t="b">
        <f t="shared" si="0"/>
        <v>0</v>
      </c>
      <c r="AI1" s="2" t="b">
        <f t="shared" si="0"/>
        <v>0</v>
      </c>
      <c r="AJ1" s="2" t="b">
        <f t="shared" si="0"/>
        <v>0</v>
      </c>
      <c r="AK1" s="2" t="b">
        <f t="shared" si="0"/>
        <v>0</v>
      </c>
      <c r="AL1" s="2" t="b">
        <f t="shared" si="0"/>
        <v>0</v>
      </c>
      <c r="AM1" s="2" t="b">
        <f t="shared" si="0"/>
        <v>0</v>
      </c>
      <c r="AN1" s="2" t="b">
        <f t="shared" si="0"/>
        <v>0</v>
      </c>
      <c r="AO1" s="2" t="b">
        <f t="shared" si="0"/>
        <v>0</v>
      </c>
      <c r="AP1" s="2" t="b">
        <f t="shared" si="0"/>
        <v>0</v>
      </c>
      <c r="AQ1" s="2" t="b">
        <f t="shared" si="0"/>
        <v>0</v>
      </c>
      <c r="AR1" s="2" t="b">
        <f t="shared" si="0"/>
        <v>0</v>
      </c>
      <c r="AS1" s="2" t="b">
        <f t="shared" si="0"/>
        <v>0</v>
      </c>
      <c r="AT1" s="2" t="b">
        <f t="shared" si="0"/>
        <v>0</v>
      </c>
      <c r="AU1" s="2" t="b">
        <f t="shared" ref="AU1:BV1" si="1">IF(AU12="",FALSE,TRUE)</f>
        <v>0</v>
      </c>
      <c r="AV1" s="2" t="b">
        <f t="shared" si="1"/>
        <v>0</v>
      </c>
      <c r="AW1" s="2" t="b">
        <f t="shared" si="1"/>
        <v>0</v>
      </c>
      <c r="AX1" s="2" t="b">
        <f t="shared" si="1"/>
        <v>0</v>
      </c>
      <c r="AY1" s="2" t="b">
        <f t="shared" si="1"/>
        <v>0</v>
      </c>
      <c r="AZ1" s="2" t="b">
        <f t="shared" si="1"/>
        <v>0</v>
      </c>
      <c r="BA1" s="2" t="b">
        <f t="shared" si="1"/>
        <v>0</v>
      </c>
      <c r="BB1" s="2" t="b">
        <f t="shared" si="1"/>
        <v>0</v>
      </c>
      <c r="BC1" s="2" t="b">
        <f t="shared" si="1"/>
        <v>0</v>
      </c>
      <c r="BD1" s="2" t="b">
        <f t="shared" si="1"/>
        <v>0</v>
      </c>
      <c r="BE1" s="2" t="b">
        <f t="shared" si="1"/>
        <v>0</v>
      </c>
      <c r="BF1" s="2" t="b">
        <f t="shared" si="1"/>
        <v>0</v>
      </c>
      <c r="BG1" s="2" t="b">
        <f t="shared" si="1"/>
        <v>0</v>
      </c>
      <c r="BH1" s="2" t="b">
        <f t="shared" si="1"/>
        <v>0</v>
      </c>
      <c r="BI1" s="2" t="b">
        <f t="shared" si="1"/>
        <v>0</v>
      </c>
      <c r="BJ1" s="2" t="b">
        <f t="shared" si="1"/>
        <v>0</v>
      </c>
      <c r="BK1" s="2" t="b">
        <f t="shared" si="1"/>
        <v>0</v>
      </c>
      <c r="BL1" s="2" t="b">
        <f t="shared" si="1"/>
        <v>0</v>
      </c>
      <c r="BM1" s="2" t="b">
        <f t="shared" si="1"/>
        <v>0</v>
      </c>
      <c r="BN1" s="2" t="b">
        <f t="shared" si="1"/>
        <v>0</v>
      </c>
      <c r="BO1" s="2" t="b">
        <f t="shared" si="1"/>
        <v>0</v>
      </c>
      <c r="BP1" s="2" t="b">
        <f t="shared" si="1"/>
        <v>0</v>
      </c>
      <c r="BQ1" s="2" t="b">
        <f t="shared" si="1"/>
        <v>0</v>
      </c>
      <c r="BR1" s="2" t="b">
        <f t="shared" si="1"/>
        <v>0</v>
      </c>
      <c r="BS1" s="2" t="b">
        <f t="shared" si="1"/>
        <v>0</v>
      </c>
      <c r="BT1" s="2" t="b">
        <f t="shared" si="1"/>
        <v>0</v>
      </c>
      <c r="BU1" s="2" t="b">
        <f t="shared" si="1"/>
        <v>0</v>
      </c>
      <c r="BV1" s="2" t="b">
        <f t="shared" si="1"/>
        <v>0</v>
      </c>
      <c r="BW1" s="9" t="b">
        <f>FALSE</f>
        <v>0</v>
      </c>
      <c r="BX1" s="9" t="b">
        <f>FALSE</f>
        <v>0</v>
      </c>
      <c r="BY1" s="9" t="b">
        <f>FALSE</f>
        <v>0</v>
      </c>
      <c r="BZ1" s="9" t="b">
        <f>FALSE</f>
        <v>0</v>
      </c>
      <c r="CA1" s="9" t="b">
        <f>FALSE</f>
        <v>0</v>
      </c>
      <c r="CB1" s="9" t="b">
        <f>FALSE</f>
        <v>0</v>
      </c>
      <c r="CC1" s="9" t="b">
        <f>FALSE</f>
        <v>0</v>
      </c>
      <c r="CD1" s="9" t="b">
        <f>FALSE</f>
        <v>0</v>
      </c>
      <c r="CE1" s="9" t="b">
        <f>FALSE</f>
        <v>0</v>
      </c>
      <c r="CF1" s="9" t="b">
        <f>FALSE</f>
        <v>0</v>
      </c>
      <c r="CG1" s="134"/>
      <c r="CH1" s="9"/>
      <c r="CI1" s="9"/>
      <c r="CJ1" s="2" t="b">
        <f>FALSE</f>
        <v>0</v>
      </c>
      <c r="CK1" s="133" t="b">
        <f>FALSE</f>
        <v>0</v>
      </c>
      <c r="CL1" s="2" t="b">
        <f>FALSE</f>
        <v>0</v>
      </c>
      <c r="CM1" s="2" t="b">
        <f>FALSE</f>
        <v>0</v>
      </c>
      <c r="CN1" s="2" t="b">
        <f>FALSE</f>
        <v>0</v>
      </c>
      <c r="CO1" s="2" t="b">
        <f>FALSE</f>
        <v>0</v>
      </c>
      <c r="CP1" s="2" t="b">
        <f>FALSE</f>
        <v>0</v>
      </c>
      <c r="CQ1" s="3" t="b">
        <f>FALSE</f>
        <v>0</v>
      </c>
      <c r="CR1" s="2" t="b">
        <f>FALSE</f>
        <v>0</v>
      </c>
      <c r="CS1" s="2" t="b">
        <f>FALSE</f>
        <v>0</v>
      </c>
      <c r="CT1" s="2" t="b">
        <f>FALSE</f>
        <v>0</v>
      </c>
      <c r="CU1" s="2" t="b">
        <f>FALSE</f>
        <v>0</v>
      </c>
      <c r="CV1" s="2" t="b">
        <f>FALSE</f>
        <v>0</v>
      </c>
      <c r="CW1" s="2" t="b">
        <f>FALSE</f>
        <v>0</v>
      </c>
      <c r="CX1" s="2" t="b">
        <f>FALSE</f>
        <v>0</v>
      </c>
      <c r="CY1" s="2" t="b">
        <f>FALSE</f>
        <v>0</v>
      </c>
      <c r="CZ1" s="2" t="b">
        <f>FALSE</f>
        <v>0</v>
      </c>
      <c r="DA1" s="2" t="b">
        <f>FALSE</f>
        <v>0</v>
      </c>
      <c r="DB1" s="2" t="b">
        <f>FALSE</f>
        <v>0</v>
      </c>
      <c r="DC1" s="2" t="b">
        <f>FALSE</f>
        <v>0</v>
      </c>
      <c r="DD1" s="2" t="b">
        <f>FALSE</f>
        <v>0</v>
      </c>
      <c r="DE1" s="2" t="b">
        <f>FALSE</f>
        <v>0</v>
      </c>
      <c r="DF1" s="2" t="b">
        <f>FALSE</f>
        <v>0</v>
      </c>
      <c r="DG1" s="2" t="b">
        <f>FALSE</f>
        <v>0</v>
      </c>
      <c r="DH1" s="2" t="b">
        <f>FALSE</f>
        <v>0</v>
      </c>
      <c r="DI1" s="2" t="b">
        <f>FALSE</f>
        <v>0</v>
      </c>
      <c r="DJ1" s="2" t="b">
        <f>FALSE</f>
        <v>0</v>
      </c>
      <c r="DK1" s="2" t="b">
        <f>FALSE</f>
        <v>0</v>
      </c>
      <c r="DL1" s="2" t="b">
        <f>FALSE</f>
        <v>0</v>
      </c>
      <c r="DM1" s="2" t="b">
        <f>FALSE</f>
        <v>0</v>
      </c>
      <c r="DN1" s="2" t="b">
        <f>FALSE</f>
        <v>0</v>
      </c>
      <c r="DO1" s="2" t="b">
        <f>FALSE</f>
        <v>0</v>
      </c>
      <c r="DP1" s="2" t="b">
        <f>FALSE</f>
        <v>0</v>
      </c>
      <c r="DQ1" s="2" t="b">
        <f>FALSE</f>
        <v>0</v>
      </c>
      <c r="DR1" s="2" t="b">
        <f>FALSE</f>
        <v>0</v>
      </c>
      <c r="DS1" s="2" t="b">
        <f>FALSE</f>
        <v>0</v>
      </c>
      <c r="DT1" s="2" t="b">
        <f>FALSE</f>
        <v>0</v>
      </c>
      <c r="DU1" s="2" t="b">
        <f>FALSE</f>
        <v>0</v>
      </c>
      <c r="DV1" s="2" t="b">
        <f>FALSE</f>
        <v>0</v>
      </c>
      <c r="DW1" s="2" t="b">
        <f>FALSE</f>
        <v>0</v>
      </c>
      <c r="DX1" s="2" t="b">
        <f>FALSE</f>
        <v>0</v>
      </c>
      <c r="DY1" s="2" t="b">
        <f>FALSE</f>
        <v>0</v>
      </c>
      <c r="DZ1" s="2" t="b">
        <f>FALSE</f>
        <v>0</v>
      </c>
      <c r="EA1" s="2" t="b">
        <f>FALSE</f>
        <v>0</v>
      </c>
      <c r="EB1" s="2" t="b">
        <f>FALSE</f>
        <v>0</v>
      </c>
      <c r="EC1" s="2" t="b">
        <f>FALSE</f>
        <v>0</v>
      </c>
      <c r="ED1" s="2" t="b">
        <f>FALSE</f>
        <v>0</v>
      </c>
      <c r="EE1" s="2" t="b">
        <f>FALSE</f>
        <v>0</v>
      </c>
      <c r="EF1" s="2" t="b">
        <f>FALSE</f>
        <v>0</v>
      </c>
      <c r="EG1" s="2" t="b">
        <f>FALSE</f>
        <v>0</v>
      </c>
      <c r="EH1" s="2" t="b">
        <f>FALSE</f>
        <v>0</v>
      </c>
      <c r="EI1" s="2" t="b">
        <f>FALSE</f>
        <v>0</v>
      </c>
      <c r="EJ1" s="2" t="b">
        <f>FALSE</f>
        <v>0</v>
      </c>
      <c r="EK1" s="2" t="b">
        <f>FALSE</f>
        <v>0</v>
      </c>
      <c r="EL1" s="2" t="b">
        <f>FALSE</f>
        <v>0</v>
      </c>
      <c r="EM1" s="2" t="b">
        <f>FALSE</f>
        <v>0</v>
      </c>
      <c r="EN1" s="2" t="b">
        <f>FALSE</f>
        <v>0</v>
      </c>
      <c r="EO1" s="2" t="b">
        <f>FALSE</f>
        <v>0</v>
      </c>
      <c r="EP1" s="2" t="b">
        <f>FALSE</f>
        <v>0</v>
      </c>
      <c r="EQ1" s="2" t="b">
        <f>FALSE</f>
        <v>0</v>
      </c>
      <c r="ER1" s="2" t="b">
        <f>FALSE</f>
        <v>0</v>
      </c>
      <c r="ES1" s="2" t="b">
        <f>FALSE</f>
        <v>0</v>
      </c>
      <c r="ET1" s="2" t="b">
        <f>FALSE</f>
        <v>0</v>
      </c>
      <c r="EU1" s="2" t="b">
        <f>FALSE</f>
        <v>0</v>
      </c>
      <c r="EV1" s="2" t="b">
        <f>FALSE</f>
        <v>0</v>
      </c>
      <c r="EW1" s="2" t="b">
        <f>FALSE</f>
        <v>0</v>
      </c>
      <c r="EX1" s="2" t="b">
        <f>FALSE</f>
        <v>0</v>
      </c>
      <c r="EY1" s="2" t="b">
        <f>FALSE</f>
        <v>0</v>
      </c>
      <c r="EZ1" s="2" t="b">
        <f>FALSE</f>
        <v>0</v>
      </c>
      <c r="FA1" s="2" t="b">
        <f>FALSE</f>
        <v>0</v>
      </c>
      <c r="FB1" s="2" t="b">
        <f>FALSE</f>
        <v>0</v>
      </c>
      <c r="FC1" s="2" t="b">
        <f>FALSE</f>
        <v>0</v>
      </c>
      <c r="FD1" s="2" t="b">
        <f>FALSE</f>
        <v>0</v>
      </c>
      <c r="FE1" s="2" t="b">
        <f>FALSE</f>
        <v>0</v>
      </c>
      <c r="FF1" s="2" t="b">
        <f>FALSE</f>
        <v>0</v>
      </c>
      <c r="FG1" s="2" t="b">
        <f>FALSE</f>
        <v>0</v>
      </c>
      <c r="FH1" s="2" t="b">
        <f>FALSE</f>
        <v>0</v>
      </c>
      <c r="FI1" s="2" t="b">
        <f>FALSE</f>
        <v>0</v>
      </c>
      <c r="FJ1" s="2" t="b">
        <f>FALSE</f>
        <v>0</v>
      </c>
      <c r="FK1" s="2" t="b">
        <f>FALSE</f>
        <v>0</v>
      </c>
      <c r="FL1" s="2" t="b">
        <f>FALSE</f>
        <v>0</v>
      </c>
      <c r="FM1" s="2" t="b">
        <f>FALSE</f>
        <v>0</v>
      </c>
      <c r="FN1" s="2" t="b">
        <f>FALSE</f>
        <v>0</v>
      </c>
      <c r="FO1" s="2" t="b">
        <f>FALSE</f>
        <v>0</v>
      </c>
      <c r="FP1" s="2" t="b">
        <f>FALSE</f>
        <v>0</v>
      </c>
      <c r="FQ1" s="2" t="b">
        <f>FALSE</f>
        <v>0</v>
      </c>
      <c r="FR1" s="2" t="b">
        <f>FALSE</f>
        <v>0</v>
      </c>
      <c r="FS1" s="2" t="b">
        <f>FALSE</f>
        <v>0</v>
      </c>
      <c r="FT1" s="2" t="b">
        <f>FALSE</f>
        <v>0</v>
      </c>
      <c r="FU1" s="2" t="b">
        <f>FALSE</f>
        <v>0</v>
      </c>
      <c r="FV1" s="2" t="b">
        <f>FALSE</f>
        <v>0</v>
      </c>
      <c r="FW1" s="2" t="b">
        <f>FALSE</f>
        <v>0</v>
      </c>
      <c r="FX1" s="2" t="b">
        <f>FALSE</f>
        <v>0</v>
      </c>
      <c r="FY1" s="2" t="b">
        <f>FALSE</f>
        <v>0</v>
      </c>
      <c r="FZ1" s="2" t="b">
        <f>FALSE</f>
        <v>0</v>
      </c>
      <c r="GA1" s="2" t="b">
        <f>FALSE</f>
        <v>0</v>
      </c>
      <c r="GB1" s="2" t="b">
        <f>FALSE</f>
        <v>0</v>
      </c>
      <c r="GC1" s="2" t="b">
        <f>FALSE</f>
        <v>0</v>
      </c>
      <c r="GD1" s="2" t="b">
        <f>FALSE</f>
        <v>0</v>
      </c>
      <c r="GE1" s="2" t="b">
        <f>FALSE</f>
        <v>0</v>
      </c>
      <c r="GF1" s="2" t="b">
        <f>FALSE</f>
        <v>0</v>
      </c>
      <c r="GG1" s="2" t="b">
        <f>FALSE</f>
        <v>0</v>
      </c>
      <c r="GH1" s="2" t="b">
        <f>FALSE</f>
        <v>0</v>
      </c>
      <c r="GI1" s="2" t="b">
        <f>FALSE</f>
        <v>0</v>
      </c>
      <c r="GJ1" s="2" t="b">
        <f>FALSE</f>
        <v>0</v>
      </c>
      <c r="GK1" s="2" t="b">
        <f>FALSE</f>
        <v>0</v>
      </c>
      <c r="GL1" s="2" t="b">
        <f>FALSE</f>
        <v>0</v>
      </c>
      <c r="GM1" s="2" t="b">
        <f>FALSE</f>
        <v>0</v>
      </c>
      <c r="GN1" s="2" t="b">
        <f>FALSE</f>
        <v>0</v>
      </c>
      <c r="GO1" s="2" t="b">
        <f>FALSE</f>
        <v>0</v>
      </c>
      <c r="GP1" s="2" t="b">
        <f>FALSE</f>
        <v>0</v>
      </c>
      <c r="GQ1" s="2" t="b">
        <f>FALSE</f>
        <v>0</v>
      </c>
      <c r="GR1" s="2" t="b">
        <f>FALSE</f>
        <v>0</v>
      </c>
      <c r="GS1" s="2" t="b">
        <f>FALSE</f>
        <v>0</v>
      </c>
      <c r="GT1" s="2" t="b">
        <f>FALSE</f>
        <v>0</v>
      </c>
      <c r="GU1" s="2" t="b">
        <f>FALSE</f>
        <v>0</v>
      </c>
    </row>
    <row r="2" spans="1:203" ht="12" hidden="1" customHeight="1" x14ac:dyDescent="0.3">
      <c r="A2" s="9" t="b">
        <f>FALSE</f>
        <v>0</v>
      </c>
      <c r="C2" s="132" t="s">
        <v>213</v>
      </c>
      <c r="D2" s="124" t="s">
        <v>212</v>
      </c>
      <c r="E2" s="124"/>
      <c r="K2" s="9"/>
      <c r="L2" s="9"/>
      <c r="M2" s="123"/>
      <c r="N2" s="2"/>
      <c r="O2" s="108" t="s">
        <v>211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9"/>
      <c r="BX2" s="9"/>
      <c r="BY2" s="9"/>
      <c r="BZ2" s="9"/>
      <c r="CA2" s="9"/>
      <c r="CB2" s="9"/>
      <c r="CC2" s="9"/>
      <c r="CD2" s="9"/>
      <c r="CE2" s="9"/>
      <c r="CF2" s="9"/>
      <c r="CG2" s="131" t="s">
        <v>210</v>
      </c>
      <c r="CH2" s="9"/>
      <c r="CI2" s="9"/>
      <c r="CK2" s="109" t="s">
        <v>209</v>
      </c>
      <c r="CL2" s="108"/>
      <c r="CM2" s="108"/>
      <c r="CP2" s="108" t="s">
        <v>208</v>
      </c>
      <c r="CQ2" s="108"/>
      <c r="CR2" s="108"/>
      <c r="CS2" s="108"/>
      <c r="CT2" s="108"/>
      <c r="CU2" s="108"/>
      <c r="CV2" s="108"/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8"/>
      <c r="DP2" s="108"/>
      <c r="DQ2" s="108"/>
      <c r="DR2" s="108"/>
      <c r="DS2" s="108"/>
      <c r="DT2" s="108"/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F2" s="108"/>
      <c r="EG2" s="108"/>
      <c r="EH2" s="108"/>
      <c r="EI2" s="108"/>
      <c r="EJ2" s="108"/>
      <c r="EK2" s="108"/>
      <c r="EL2" s="108"/>
      <c r="EM2" s="108"/>
      <c r="EN2" s="108"/>
      <c r="EO2" s="108"/>
      <c r="EP2" s="108"/>
      <c r="EQ2" s="108"/>
      <c r="ER2" s="108"/>
      <c r="ES2" s="108"/>
      <c r="ET2" s="108"/>
      <c r="EU2" s="108"/>
      <c r="EV2" s="108"/>
      <c r="EW2" s="108"/>
      <c r="EX2" s="108"/>
      <c r="EY2" s="108"/>
      <c r="FB2" s="108" t="s">
        <v>207</v>
      </c>
      <c r="FC2" s="108"/>
      <c r="FD2" s="108"/>
      <c r="FE2" s="108"/>
      <c r="FF2" s="108"/>
      <c r="FG2" s="108"/>
      <c r="FH2" s="108"/>
      <c r="FI2" s="108"/>
      <c r="FJ2" s="108"/>
      <c r="FK2" s="108"/>
      <c r="FL2" s="108"/>
      <c r="FM2" s="108"/>
      <c r="FN2" s="108"/>
      <c r="FO2" s="108"/>
      <c r="FP2" s="108"/>
      <c r="FQ2" s="108"/>
      <c r="FT2" s="129" t="s">
        <v>206</v>
      </c>
      <c r="FU2" s="129" t="s">
        <v>205</v>
      </c>
      <c r="FV2" s="129"/>
      <c r="FW2" s="129"/>
      <c r="FX2" s="129"/>
      <c r="FY2" s="129"/>
      <c r="FZ2" s="128"/>
      <c r="GA2" s="129" t="s">
        <v>204</v>
      </c>
      <c r="GB2" s="129" t="s">
        <v>203</v>
      </c>
      <c r="GC2" s="129"/>
      <c r="GD2" s="129"/>
      <c r="GE2" s="129"/>
      <c r="GF2" s="129"/>
      <c r="GG2" s="128"/>
      <c r="GH2" s="129" t="s">
        <v>202</v>
      </c>
      <c r="GI2" s="129" t="s">
        <v>201</v>
      </c>
      <c r="GJ2" s="129"/>
      <c r="GK2" s="129"/>
      <c r="GL2" s="129"/>
      <c r="GM2" s="129"/>
      <c r="GN2" s="128"/>
      <c r="GO2" s="129" t="s">
        <v>200</v>
      </c>
      <c r="GP2" s="129" t="s">
        <v>199</v>
      </c>
      <c r="GQ2" s="129"/>
      <c r="GR2" s="129"/>
      <c r="GS2" s="129"/>
      <c r="GT2" s="129"/>
      <c r="GU2" s="128"/>
    </row>
    <row r="3" spans="1:203" ht="12" hidden="1" customHeight="1" x14ac:dyDescent="0.3">
      <c r="A3" s="9" t="b">
        <f>FALSE</f>
        <v>0</v>
      </c>
      <c r="C3" s="125" t="s">
        <v>198</v>
      </c>
      <c r="D3" s="126" t="s">
        <v>197</v>
      </c>
      <c r="E3" s="124"/>
      <c r="K3" s="9"/>
      <c r="L3" s="9"/>
      <c r="M3" s="123"/>
      <c r="N3" s="2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9"/>
      <c r="BX3" s="9"/>
      <c r="BY3" s="9"/>
      <c r="BZ3" s="9"/>
      <c r="CA3" s="9"/>
      <c r="CB3" s="9"/>
      <c r="CC3" s="9"/>
      <c r="CD3" s="9"/>
      <c r="CE3" s="9"/>
      <c r="CF3" s="9"/>
      <c r="CG3" s="122"/>
      <c r="CH3" s="9"/>
      <c r="CI3" s="9"/>
      <c r="CK3" s="130"/>
      <c r="CL3" s="130"/>
      <c r="CM3" s="130"/>
      <c r="CP3" s="130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  <c r="DN3" s="108"/>
      <c r="DO3" s="108"/>
      <c r="DP3" s="108"/>
      <c r="DQ3" s="108"/>
      <c r="DR3" s="108"/>
      <c r="DS3" s="108"/>
      <c r="DT3" s="108"/>
      <c r="DU3" s="108"/>
      <c r="DV3" s="108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  <c r="EL3" s="108"/>
      <c r="EM3" s="108"/>
      <c r="EN3" s="108"/>
      <c r="EO3" s="108"/>
      <c r="EP3" s="108"/>
      <c r="EQ3" s="108"/>
      <c r="ER3" s="108"/>
      <c r="ES3" s="108"/>
      <c r="ET3" s="108"/>
      <c r="EU3" s="108"/>
      <c r="EV3" s="108"/>
      <c r="EW3" s="108"/>
      <c r="EX3" s="108"/>
      <c r="EY3" s="108"/>
      <c r="FB3" s="108"/>
      <c r="FC3" s="108"/>
      <c r="FD3" s="108"/>
      <c r="FE3" s="108"/>
      <c r="FF3" s="108"/>
      <c r="FG3" s="108"/>
      <c r="FH3" s="108"/>
      <c r="FI3" s="108"/>
      <c r="FJ3" s="108"/>
      <c r="FK3" s="108"/>
      <c r="FL3" s="108"/>
      <c r="FM3" s="108"/>
      <c r="FN3" s="108"/>
      <c r="FO3" s="108"/>
      <c r="FP3" s="108"/>
      <c r="FQ3" s="108"/>
      <c r="FT3" s="129">
        <f>0</f>
        <v>0</v>
      </c>
      <c r="FU3" s="129"/>
      <c r="FV3" s="129"/>
      <c r="FW3" s="129"/>
      <c r="FX3" s="129"/>
      <c r="FY3" s="129"/>
      <c r="FZ3" s="128"/>
      <c r="GA3" s="129">
        <f>COLUMN()-COLUMN($FT$3)</f>
        <v>7</v>
      </c>
      <c r="GB3" s="129"/>
      <c r="GC3" s="129"/>
      <c r="GD3" s="129"/>
      <c r="GE3" s="129"/>
      <c r="GF3" s="129"/>
      <c r="GG3" s="128"/>
      <c r="GH3" s="129">
        <f>COLUMN()-COLUMN($FT$3)</f>
        <v>14</v>
      </c>
      <c r="GI3" s="129"/>
      <c r="GJ3" s="129"/>
      <c r="GK3" s="129"/>
      <c r="GL3" s="129"/>
      <c r="GM3" s="129"/>
      <c r="GN3" s="128"/>
      <c r="GO3" s="129">
        <f>COLUMN()-COLUMN($FT$3)</f>
        <v>21</v>
      </c>
      <c r="GP3" s="129"/>
      <c r="GQ3" s="129"/>
      <c r="GR3" s="129"/>
      <c r="GS3" s="129"/>
      <c r="GT3" s="129"/>
      <c r="GU3" s="128"/>
    </row>
    <row r="4" spans="1:203" ht="12" hidden="1" customHeight="1" x14ac:dyDescent="0.3">
      <c r="A4" s="9" t="b">
        <f>FALSE</f>
        <v>0</v>
      </c>
      <c r="C4" s="125" t="str">
        <f>[1]RP_PARA!$Q$13</f>
        <v>NRE</v>
      </c>
      <c r="D4" s="126" t="s">
        <v>196</v>
      </c>
      <c r="E4" s="124"/>
      <c r="K4" s="9"/>
      <c r="L4" s="9"/>
      <c r="M4" s="123"/>
      <c r="N4" s="2" t="s">
        <v>195</v>
      </c>
      <c r="O4" s="3">
        <v>1</v>
      </c>
      <c r="P4" s="3">
        <v>2</v>
      </c>
      <c r="Q4" s="3">
        <v>3</v>
      </c>
      <c r="R4" s="3">
        <v>4</v>
      </c>
      <c r="S4" s="3">
        <v>5</v>
      </c>
      <c r="T4" s="3">
        <v>6</v>
      </c>
      <c r="U4" s="3">
        <v>7</v>
      </c>
      <c r="V4" s="3">
        <v>8</v>
      </c>
      <c r="W4" s="3">
        <v>9</v>
      </c>
      <c r="X4" s="3">
        <v>10</v>
      </c>
      <c r="Y4" s="3">
        <v>11</v>
      </c>
      <c r="Z4" s="3">
        <v>12</v>
      </c>
      <c r="AA4" s="3">
        <v>13</v>
      </c>
      <c r="AB4" s="3">
        <v>14</v>
      </c>
      <c r="AC4" s="3">
        <v>15</v>
      </c>
      <c r="AD4" s="3">
        <v>16</v>
      </c>
      <c r="AE4" s="3">
        <v>17</v>
      </c>
      <c r="AF4" s="3">
        <v>18</v>
      </c>
      <c r="AG4" s="3">
        <v>19</v>
      </c>
      <c r="AH4" s="3">
        <v>20</v>
      </c>
      <c r="AI4" s="3">
        <v>21</v>
      </c>
      <c r="AJ4" s="3">
        <v>22</v>
      </c>
      <c r="AK4" s="3">
        <v>23</v>
      </c>
      <c r="AL4" s="3">
        <v>24</v>
      </c>
      <c r="AM4" s="3">
        <v>25</v>
      </c>
      <c r="AN4" s="3">
        <v>26</v>
      </c>
      <c r="AO4" s="3">
        <v>27</v>
      </c>
      <c r="AP4" s="3">
        <v>28</v>
      </c>
      <c r="AQ4" s="3">
        <v>29</v>
      </c>
      <c r="AR4" s="3">
        <v>30</v>
      </c>
      <c r="AS4" s="3">
        <v>31</v>
      </c>
      <c r="AT4" s="3">
        <v>32</v>
      </c>
      <c r="AU4" s="3">
        <v>33</v>
      </c>
      <c r="AV4" s="3">
        <v>34</v>
      </c>
      <c r="AW4" s="3">
        <v>35</v>
      </c>
      <c r="AX4" s="3">
        <v>36</v>
      </c>
      <c r="AY4" s="3">
        <v>37</v>
      </c>
      <c r="AZ4" s="3">
        <v>38</v>
      </c>
      <c r="BA4" s="3">
        <v>39</v>
      </c>
      <c r="BB4" s="3">
        <v>40</v>
      </c>
      <c r="BC4" s="3">
        <v>41</v>
      </c>
      <c r="BD4" s="3">
        <v>42</v>
      </c>
      <c r="BE4" s="3">
        <v>43</v>
      </c>
      <c r="BF4" s="3">
        <v>44</v>
      </c>
      <c r="BG4" s="3">
        <v>45</v>
      </c>
      <c r="BH4" s="3">
        <v>46</v>
      </c>
      <c r="BI4" s="3">
        <v>47</v>
      </c>
      <c r="BJ4" s="3">
        <v>48</v>
      </c>
      <c r="BK4" s="3">
        <v>49</v>
      </c>
      <c r="BL4" s="3">
        <v>50</v>
      </c>
      <c r="BM4" s="3">
        <v>51</v>
      </c>
      <c r="BN4" s="3">
        <v>52</v>
      </c>
      <c r="BO4" s="3">
        <v>53</v>
      </c>
      <c r="BP4" s="3">
        <v>54</v>
      </c>
      <c r="BQ4" s="3">
        <v>55</v>
      </c>
      <c r="BR4" s="3">
        <v>56</v>
      </c>
      <c r="BS4" s="3">
        <v>57</v>
      </c>
      <c r="BT4" s="3">
        <v>58</v>
      </c>
      <c r="BU4" s="3">
        <v>59</v>
      </c>
      <c r="BV4" s="3">
        <v>60</v>
      </c>
      <c r="BW4" s="9"/>
      <c r="BX4" s="9"/>
      <c r="BY4" s="9"/>
      <c r="BZ4" s="9"/>
      <c r="CA4" s="9"/>
      <c r="CB4" s="9"/>
      <c r="CC4" s="9"/>
      <c r="CD4" s="9"/>
      <c r="CE4" s="9"/>
      <c r="CF4" s="9"/>
      <c r="CG4" s="122"/>
      <c r="CH4" s="9"/>
      <c r="CI4" s="9"/>
      <c r="CR4" s="2">
        <v>1</v>
      </c>
      <c r="CS4" s="2">
        <v>2</v>
      </c>
      <c r="CT4" s="2">
        <v>3</v>
      </c>
      <c r="CU4" s="2">
        <v>4</v>
      </c>
      <c r="CV4" s="2">
        <v>5</v>
      </c>
      <c r="CW4" s="2">
        <v>6</v>
      </c>
      <c r="CX4" s="2">
        <v>7</v>
      </c>
      <c r="CY4" s="2">
        <v>8</v>
      </c>
      <c r="CZ4" s="2">
        <v>9</v>
      </c>
      <c r="DA4" s="2">
        <v>10</v>
      </c>
      <c r="DB4" s="2">
        <v>11</v>
      </c>
      <c r="DC4" s="2">
        <v>12</v>
      </c>
      <c r="DD4" s="2">
        <v>13</v>
      </c>
      <c r="DE4" s="2">
        <v>14</v>
      </c>
      <c r="DF4" s="2">
        <v>15</v>
      </c>
      <c r="DG4" s="2">
        <v>16</v>
      </c>
      <c r="DH4" s="2">
        <v>17</v>
      </c>
      <c r="DI4" s="2">
        <v>18</v>
      </c>
      <c r="DJ4" s="2">
        <v>19</v>
      </c>
      <c r="DK4" s="2">
        <v>20</v>
      </c>
      <c r="DL4" s="2">
        <v>21</v>
      </c>
      <c r="DM4" s="2">
        <v>22</v>
      </c>
      <c r="DN4" s="2">
        <v>23</v>
      </c>
      <c r="DO4" s="2">
        <v>24</v>
      </c>
      <c r="DP4" s="2">
        <v>25</v>
      </c>
      <c r="DQ4" s="2">
        <v>26</v>
      </c>
      <c r="DR4" s="2">
        <v>27</v>
      </c>
      <c r="DS4" s="2">
        <v>28</v>
      </c>
      <c r="DT4" s="2">
        <v>29</v>
      </c>
      <c r="DU4" s="2">
        <v>30</v>
      </c>
      <c r="DV4" s="2">
        <v>31</v>
      </c>
      <c r="DW4" s="2">
        <v>32</v>
      </c>
      <c r="DX4" s="2">
        <v>33</v>
      </c>
      <c r="DY4" s="2">
        <v>34</v>
      </c>
      <c r="DZ4" s="2">
        <v>35</v>
      </c>
      <c r="EA4" s="2">
        <v>36</v>
      </c>
      <c r="EB4" s="2">
        <v>37</v>
      </c>
      <c r="EC4" s="2">
        <v>38</v>
      </c>
      <c r="ED4" s="2">
        <v>39</v>
      </c>
      <c r="EE4" s="2">
        <v>40</v>
      </c>
      <c r="EF4" s="2">
        <v>41</v>
      </c>
      <c r="EG4" s="2">
        <v>42</v>
      </c>
      <c r="EH4" s="2">
        <v>43</v>
      </c>
      <c r="EI4" s="2">
        <v>44</v>
      </c>
      <c r="EJ4" s="2">
        <v>45</v>
      </c>
      <c r="EK4" s="2">
        <v>46</v>
      </c>
      <c r="EL4" s="2">
        <v>47</v>
      </c>
      <c r="EM4" s="2">
        <v>48</v>
      </c>
      <c r="EN4" s="2">
        <v>49</v>
      </c>
      <c r="EO4" s="2">
        <v>50</v>
      </c>
      <c r="EP4" s="2">
        <v>51</v>
      </c>
      <c r="EQ4" s="2">
        <v>52</v>
      </c>
      <c r="ER4" s="2">
        <v>53</v>
      </c>
      <c r="ES4" s="2">
        <v>54</v>
      </c>
      <c r="ET4" s="2">
        <v>55</v>
      </c>
      <c r="EU4" s="2">
        <v>56</v>
      </c>
      <c r="EV4" s="2">
        <v>57</v>
      </c>
      <c r="EW4" s="2">
        <v>58</v>
      </c>
      <c r="EX4" s="2">
        <v>59</v>
      </c>
      <c r="EY4" s="2">
        <v>60</v>
      </c>
      <c r="FT4" s="127"/>
      <c r="FU4" s="127"/>
      <c r="FV4" s="127"/>
      <c r="FW4" s="127"/>
      <c r="FX4" s="127"/>
      <c r="FY4" s="127"/>
      <c r="GA4" s="127"/>
      <c r="GB4" s="127"/>
      <c r="GC4" s="127"/>
      <c r="GD4" s="127"/>
      <c r="GE4" s="127"/>
      <c r="GF4" s="127"/>
      <c r="GH4" s="127"/>
      <c r="GI4" s="127"/>
      <c r="GJ4" s="127"/>
      <c r="GK4" s="127"/>
      <c r="GL4" s="127"/>
      <c r="GM4" s="127"/>
      <c r="GO4" s="127"/>
      <c r="GP4" s="127"/>
      <c r="GQ4" s="127"/>
      <c r="GR4" s="127"/>
      <c r="GS4" s="127"/>
      <c r="GT4" s="127"/>
    </row>
    <row r="5" spans="1:203" ht="12" hidden="1" customHeight="1" x14ac:dyDescent="0.3">
      <c r="A5" s="9" t="b">
        <f>FALSE</f>
        <v>0</v>
      </c>
      <c r="C5" s="125" t="str">
        <f>RIGHT([1]RP_PARA!$Q$13,2)</f>
        <v>RE</v>
      </c>
      <c r="D5" s="126" t="s">
        <v>194</v>
      </c>
      <c r="E5" s="124"/>
      <c r="K5" s="9"/>
      <c r="L5" s="9"/>
      <c r="M5" s="12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9"/>
      <c r="BX5" s="9"/>
      <c r="BY5" s="9"/>
      <c r="BZ5" s="9"/>
      <c r="CA5" s="9"/>
      <c r="CB5" s="9"/>
      <c r="CC5" s="9"/>
      <c r="CD5" s="9"/>
      <c r="CE5" s="9"/>
      <c r="CF5" s="9"/>
      <c r="CG5" s="122"/>
      <c r="CH5" s="9"/>
      <c r="CI5" s="9"/>
    </row>
    <row r="6" spans="1:203" ht="12" hidden="1" customHeight="1" x14ac:dyDescent="0.3">
      <c r="A6" s="9" t="b">
        <f>FALSE</f>
        <v>0</v>
      </c>
      <c r="C6" s="125" t="str">
        <f>IFERROR(VLOOKUP([1]MENU!$O$14,[1]SEG_LIST!$J:$J,1,FALSE),"NO")</f>
        <v>NO</v>
      </c>
      <c r="D6" s="126" t="s">
        <v>193</v>
      </c>
      <c r="E6" s="100"/>
      <c r="K6" s="9"/>
      <c r="L6" s="9"/>
      <c r="M6" s="12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9"/>
      <c r="BX6" s="9"/>
      <c r="BY6" s="9"/>
      <c r="BZ6" s="9"/>
      <c r="CA6" s="9"/>
      <c r="CB6" s="9"/>
      <c r="CC6" s="9"/>
      <c r="CD6" s="9"/>
      <c r="CE6" s="9"/>
      <c r="CF6" s="9"/>
      <c r="CG6" s="122"/>
      <c r="CH6" s="9"/>
      <c r="CI6" s="9"/>
    </row>
    <row r="7" spans="1:203" ht="12" hidden="1" customHeight="1" x14ac:dyDescent="0.3">
      <c r="A7" s="9" t="b">
        <f>FALSE</f>
        <v>0</v>
      </c>
      <c r="C7" s="125" t="str">
        <f>[1]RP_PARA!$M$12</f>
        <v>N</v>
      </c>
      <c r="D7" s="124" t="s">
        <v>192</v>
      </c>
      <c r="E7" s="124"/>
      <c r="K7" s="9"/>
      <c r="L7" s="9"/>
      <c r="M7" s="123"/>
      <c r="N7" s="2" t="s">
        <v>191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9"/>
      <c r="BX7" s="9"/>
      <c r="BY7" s="9"/>
      <c r="BZ7" s="9"/>
      <c r="CA7" s="9"/>
      <c r="CB7" s="9"/>
      <c r="CC7" s="9"/>
      <c r="CD7" s="9"/>
      <c r="CE7" s="9"/>
      <c r="CF7" s="9"/>
      <c r="CG7" s="122"/>
      <c r="CH7" s="9"/>
      <c r="CI7" s="9"/>
    </row>
    <row r="8" spans="1:203" ht="12" hidden="1" customHeight="1" x14ac:dyDescent="0.3">
      <c r="A8" s="9" t="b">
        <f>FALSE</f>
        <v>0</v>
      </c>
      <c r="C8" s="125" t="str">
        <f>[1]MENU!$C$9</f>
        <v>C0A5676XXXX</v>
      </c>
      <c r="D8" s="126" t="s">
        <v>190</v>
      </c>
      <c r="K8" s="9"/>
      <c r="L8" s="9"/>
      <c r="M8" s="12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122"/>
      <c r="CH8" s="9"/>
      <c r="CI8" s="9"/>
    </row>
    <row r="9" spans="1:203" ht="12" hidden="1" customHeight="1" x14ac:dyDescent="0.3">
      <c r="A9" s="9" t="b">
        <f>FALSE</f>
        <v>0</v>
      </c>
      <c r="C9" s="125" t="s">
        <v>189</v>
      </c>
      <c r="D9" s="124" t="s">
        <v>188</v>
      </c>
      <c r="K9" s="9"/>
      <c r="L9" s="9"/>
      <c r="M9" s="12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122"/>
      <c r="CH9" s="9"/>
      <c r="CI9" s="9"/>
    </row>
    <row r="10" spans="1:203" ht="12" hidden="1" customHeight="1" x14ac:dyDescent="0.3">
      <c r="A10" s="9" t="b">
        <f>FALSE</f>
        <v>0</v>
      </c>
      <c r="K10" s="9"/>
      <c r="L10" s="9"/>
      <c r="M10" s="12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122"/>
      <c r="CH10" s="9"/>
      <c r="CI10" s="9"/>
    </row>
    <row r="11" spans="1:203" s="2" customFormat="1" ht="12" customHeight="1" x14ac:dyDescent="0.3">
      <c r="A11" s="15" t="str">
        <f>IFERROR(IF(HLOOKUP($C$4,$FB$11:$FQ$191,ROW()-#REF!,FALSE)="N",FALSE,TRUE),"")</f>
        <v/>
      </c>
      <c r="B11" s="9">
        <v>17</v>
      </c>
      <c r="C11" s="9"/>
      <c r="D11" s="9"/>
      <c r="E11" s="9"/>
      <c r="F11" s="9"/>
      <c r="G11" s="9"/>
      <c r="H11" s="9"/>
      <c r="I11" s="9"/>
      <c r="J11" s="9"/>
      <c r="K11" s="44"/>
      <c r="L11" s="13"/>
      <c r="M11" s="111"/>
      <c r="N11" s="121" t="str">
        <f>IF($C$5="RJ",FW11,IF($C$5="RE",GD11,IF($C$5="MJ",GK11,GR11)))&amp;""</f>
        <v>The balance</v>
      </c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39"/>
      <c r="BX11" s="1"/>
      <c r="BY11" s="1"/>
      <c r="BZ11" s="1"/>
      <c r="CA11" s="1"/>
      <c r="CB11" s="1"/>
      <c r="CC11" s="1"/>
      <c r="CD11" s="1"/>
      <c r="CE11" s="1"/>
      <c r="CF11" s="91"/>
      <c r="CG11" s="91"/>
      <c r="CH11" s="37"/>
      <c r="CI11" s="37"/>
      <c r="CJ11" s="33"/>
      <c r="CK11" s="36"/>
      <c r="CL11" s="119" t="s">
        <v>187</v>
      </c>
      <c r="CM11" s="109"/>
      <c r="CN11" s="33"/>
      <c r="CO11" s="107"/>
      <c r="CP11" s="29"/>
      <c r="CQ11" s="17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12" t="s">
        <v>0</v>
      </c>
      <c r="FC11" s="10" t="s">
        <v>0</v>
      </c>
      <c r="FD11" s="10" t="s">
        <v>0</v>
      </c>
      <c r="FE11" s="10" t="s">
        <v>0</v>
      </c>
      <c r="FF11" s="10" t="s">
        <v>0</v>
      </c>
      <c r="FG11" s="10" t="s">
        <v>0</v>
      </c>
      <c r="FH11" s="10" t="s">
        <v>0</v>
      </c>
      <c r="FI11" s="10" t="s">
        <v>0</v>
      </c>
      <c r="FJ11" s="10" t="s">
        <v>0</v>
      </c>
      <c r="FK11" s="10" t="s">
        <v>0</v>
      </c>
      <c r="FL11" s="10" t="s">
        <v>0</v>
      </c>
      <c r="FM11" s="10" t="s">
        <v>0</v>
      </c>
      <c r="FN11" s="10" t="s">
        <v>0</v>
      </c>
      <c r="FO11" s="10" t="s">
        <v>0</v>
      </c>
      <c r="FP11" s="10" t="s">
        <v>0</v>
      </c>
      <c r="FQ11" s="10" t="s">
        <v>0</v>
      </c>
      <c r="FT11" s="117"/>
      <c r="FU11" s="118"/>
      <c r="FV11" s="117"/>
      <c r="FW11" s="116" t="s">
        <v>186</v>
      </c>
      <c r="FX11" s="17"/>
      <c r="FY11" s="29"/>
      <c r="GA11" s="117"/>
      <c r="GB11" s="118"/>
      <c r="GC11" s="117"/>
      <c r="GD11" s="116" t="s">
        <v>185</v>
      </c>
      <c r="GE11" s="17"/>
      <c r="GF11" s="29"/>
      <c r="GH11" s="117"/>
      <c r="GI11" s="118"/>
      <c r="GJ11" s="117"/>
      <c r="GK11" s="116" t="s">
        <v>186</v>
      </c>
      <c r="GL11" s="17"/>
      <c r="GM11" s="29"/>
      <c r="GO11" s="117"/>
      <c r="GP11" s="118"/>
      <c r="GQ11" s="117"/>
      <c r="GR11" s="116" t="s">
        <v>185</v>
      </c>
      <c r="GS11" s="17"/>
      <c r="GT11" s="29"/>
    </row>
    <row r="12" spans="1:203" s="2" customFormat="1" ht="12" customHeight="1" x14ac:dyDescent="0.3">
      <c r="A12" s="15" t="str">
        <f>IFERROR(IF(HLOOKUP($C$4,$FB$11:$FQ$191,ROW()-#REF!,FALSE)="N",FALSE,TRUE),"")</f>
        <v/>
      </c>
      <c r="B12" s="9">
        <v>18</v>
      </c>
      <c r="C12" s="9"/>
      <c r="D12" s="9"/>
      <c r="E12" s="9"/>
      <c r="F12" s="9"/>
      <c r="G12" s="9"/>
      <c r="H12" s="9"/>
      <c r="I12" s="9"/>
      <c r="J12" s="9"/>
      <c r="K12" s="115" t="str">
        <f>IF($C$5="RJ",FT12,IF($C$5="RE",GA12,IF($C$5="MJ",GH12,GO12)))&amp;""</f>
        <v>Account title</v>
      </c>
      <c r="L12" s="1"/>
      <c r="M12" s="114"/>
      <c r="N12" s="1"/>
      <c r="O12" s="113" t="str">
        <f>IF([1]BS!O27="","",[1]BS!O27)</f>
        <v>C0A5676XXXX</v>
      </c>
      <c r="P12" s="113" t="str">
        <f>IF([1]BS!P27="","",[1]BS!P27)</f>
        <v/>
      </c>
      <c r="Q12" s="113" t="str">
        <f>IF([1]BS!Q27="","",[1]BS!Q27)</f>
        <v/>
      </c>
      <c r="R12" s="113" t="str">
        <f>IF([1]BS!R27="","",[1]BS!R27)</f>
        <v/>
      </c>
      <c r="S12" s="113" t="str">
        <f>IF([1]BS!S27="","",[1]BS!S27)</f>
        <v/>
      </c>
      <c r="T12" s="113" t="str">
        <f>IF([1]BS!T27="","",[1]BS!T27)</f>
        <v/>
      </c>
      <c r="U12" s="113" t="str">
        <f>IF([1]BS!U27="","",[1]BS!U27)</f>
        <v/>
      </c>
      <c r="V12" s="113" t="str">
        <f>IF([1]BS!V27="","",[1]BS!V27)</f>
        <v/>
      </c>
      <c r="W12" s="113" t="str">
        <f>IF([1]BS!W27="","",[1]BS!W27)</f>
        <v/>
      </c>
      <c r="X12" s="113" t="str">
        <f>IF([1]BS!X27="","",[1]BS!X27)</f>
        <v/>
      </c>
      <c r="Y12" s="113" t="str">
        <f>IF([1]BS!Y27="","",[1]BS!Y27)</f>
        <v/>
      </c>
      <c r="Z12" s="113" t="str">
        <f>IF([1]BS!Z27="","",[1]BS!Z27)</f>
        <v/>
      </c>
      <c r="AA12" s="113" t="str">
        <f>IF([1]BS!AA27="","",[1]BS!AA27)</f>
        <v/>
      </c>
      <c r="AB12" s="113" t="str">
        <f>IF([1]BS!AB27="","",[1]BS!AB27)</f>
        <v/>
      </c>
      <c r="AC12" s="113" t="str">
        <f>IF([1]BS!AC27="","",[1]BS!AC27)</f>
        <v/>
      </c>
      <c r="AD12" s="113" t="str">
        <f>IF([1]BS!AD27="","",[1]BS!AD27)</f>
        <v/>
      </c>
      <c r="AE12" s="113" t="str">
        <f>IF([1]BS!AE27="","",[1]BS!AE27)</f>
        <v/>
      </c>
      <c r="AF12" s="113" t="str">
        <f>IF([1]BS!AF27="","",[1]BS!AF27)</f>
        <v/>
      </c>
      <c r="AG12" s="113" t="str">
        <f>IF([1]BS!AG27="","",[1]BS!AG27)</f>
        <v/>
      </c>
      <c r="AH12" s="113" t="str">
        <f>IF([1]BS!AH27="","",[1]BS!AH27)</f>
        <v/>
      </c>
      <c r="AI12" s="113" t="str">
        <f>IF([1]BS!AI27="","",[1]BS!AI27)</f>
        <v/>
      </c>
      <c r="AJ12" s="113" t="str">
        <f>IF([1]BS!AJ27="","",[1]BS!AJ27)</f>
        <v/>
      </c>
      <c r="AK12" s="113" t="str">
        <f>IF([1]BS!AK27="","",[1]BS!AK27)</f>
        <v/>
      </c>
      <c r="AL12" s="113" t="str">
        <f>IF([1]BS!AL27="","",[1]BS!AL27)</f>
        <v/>
      </c>
      <c r="AM12" s="113" t="str">
        <f>IF([1]BS!AM27="","",[1]BS!AM27)</f>
        <v/>
      </c>
      <c r="AN12" s="113" t="str">
        <f>IF([1]BS!AN27="","",[1]BS!AN27)</f>
        <v/>
      </c>
      <c r="AO12" s="113" t="str">
        <f>IF([1]BS!AO27="","",[1]BS!AO27)</f>
        <v/>
      </c>
      <c r="AP12" s="113" t="str">
        <f>IF([1]BS!AP27="","",[1]BS!AP27)</f>
        <v/>
      </c>
      <c r="AQ12" s="113" t="str">
        <f>IF([1]BS!AQ27="","",[1]BS!AQ27)</f>
        <v/>
      </c>
      <c r="AR12" s="113" t="str">
        <f>IF([1]BS!AR27="","",[1]BS!AR27)</f>
        <v/>
      </c>
      <c r="AS12" s="113" t="str">
        <f>IF([1]BS!AS27="","",[1]BS!AS27)</f>
        <v/>
      </c>
      <c r="AT12" s="113" t="str">
        <f>IF([1]BS!AT27="","",[1]BS!AT27)</f>
        <v/>
      </c>
      <c r="AU12" s="113" t="str">
        <f>IF([1]BS!AU27="","",[1]BS!AU27)</f>
        <v/>
      </c>
      <c r="AV12" s="113" t="str">
        <f>IF([1]BS!AV27="","",[1]BS!AV27)</f>
        <v/>
      </c>
      <c r="AW12" s="113" t="str">
        <f>IF([1]BS!AW27="","",[1]BS!AW27)</f>
        <v/>
      </c>
      <c r="AX12" s="113" t="str">
        <f>IF([1]BS!AX27="","",[1]BS!AX27)</f>
        <v/>
      </c>
      <c r="AY12" s="113" t="str">
        <f>IF([1]BS!AY27="","",[1]BS!AY27)</f>
        <v/>
      </c>
      <c r="AZ12" s="113" t="str">
        <f>IF([1]BS!AZ27="","",[1]BS!AZ27)</f>
        <v/>
      </c>
      <c r="BA12" s="113" t="str">
        <f>IF([1]BS!BA27="","",[1]BS!BA27)</f>
        <v/>
      </c>
      <c r="BB12" s="113" t="str">
        <f>IF([1]BS!BB27="","",[1]BS!BB27)</f>
        <v/>
      </c>
      <c r="BC12" s="113" t="str">
        <f>IF([1]BS!BC27="","",[1]BS!BC27)</f>
        <v/>
      </c>
      <c r="BD12" s="113" t="str">
        <f>IF([1]BS!BD27="","",[1]BS!BD27)</f>
        <v/>
      </c>
      <c r="BE12" s="113" t="str">
        <f>IF([1]BS!BE27="","",[1]BS!BE27)</f>
        <v/>
      </c>
      <c r="BF12" s="113" t="str">
        <f>IF([1]BS!BF27="","",[1]BS!BF27)</f>
        <v/>
      </c>
      <c r="BG12" s="113" t="str">
        <f>IF([1]BS!BG27="","",[1]BS!BG27)</f>
        <v/>
      </c>
      <c r="BH12" s="113" t="str">
        <f>IF([1]BS!BH27="","",[1]BS!BH27)</f>
        <v/>
      </c>
      <c r="BI12" s="113" t="str">
        <f>IF([1]BS!BI27="","",[1]BS!BI27)</f>
        <v/>
      </c>
      <c r="BJ12" s="113" t="str">
        <f>IF([1]BS!BJ27="","",[1]BS!BJ27)</f>
        <v/>
      </c>
      <c r="BK12" s="113" t="str">
        <f>IF([1]BS!BK27="","",[1]BS!BK27)</f>
        <v/>
      </c>
      <c r="BL12" s="113" t="str">
        <f>IF([1]BS!BL27="","",[1]BS!BL27)</f>
        <v/>
      </c>
      <c r="BM12" s="113" t="str">
        <f>IF([1]BS!BM27="","",[1]BS!BM27)</f>
        <v/>
      </c>
      <c r="BN12" s="113" t="str">
        <f>IF([1]BS!BN27="","",[1]BS!BN27)</f>
        <v/>
      </c>
      <c r="BO12" s="113" t="str">
        <f>IF([1]BS!BO27="","",[1]BS!BO27)</f>
        <v/>
      </c>
      <c r="BP12" s="113" t="str">
        <f>IF([1]BS!BP27="","",[1]BS!BP27)</f>
        <v/>
      </c>
      <c r="BQ12" s="113" t="str">
        <f>IF([1]BS!BQ27="","",[1]BS!BQ27)</f>
        <v/>
      </c>
      <c r="BR12" s="113" t="str">
        <f>IF([1]BS!BR27="","",[1]BS!BR27)</f>
        <v/>
      </c>
      <c r="BS12" s="113" t="str">
        <f>IF([1]BS!BS27="","",[1]BS!BS27)</f>
        <v/>
      </c>
      <c r="BT12" s="113" t="str">
        <f>IF([1]BS!BT27="","",[1]BS!BT27)</f>
        <v/>
      </c>
      <c r="BU12" s="113" t="str">
        <f>IF([1]BS!BU27="","",[1]BS!BU27)</f>
        <v/>
      </c>
      <c r="BV12" s="113" t="str">
        <f>IF([1]BS!BV27="","",[1]BS!BV27)</f>
        <v/>
      </c>
      <c r="BW12" s="39"/>
      <c r="BX12" s="1"/>
      <c r="BY12" s="1"/>
      <c r="BZ12" s="1"/>
      <c r="CA12" s="1"/>
      <c r="CB12" s="1"/>
      <c r="CC12" s="1"/>
      <c r="CD12" s="1"/>
      <c r="CE12" s="1"/>
      <c r="CF12" s="91"/>
      <c r="CG12" s="91"/>
      <c r="CH12" s="37"/>
      <c r="CI12" s="37"/>
      <c r="CJ12" s="33"/>
      <c r="CK12" s="36"/>
      <c r="CL12" s="109" t="s">
        <v>184</v>
      </c>
      <c r="CM12" s="108"/>
      <c r="CN12" s="33"/>
      <c r="CO12" s="107"/>
      <c r="CP12" s="29"/>
      <c r="CQ12" s="17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12" t="s">
        <v>0</v>
      </c>
      <c r="FC12" s="10" t="s">
        <v>0</v>
      </c>
      <c r="FD12" s="10" t="s">
        <v>0</v>
      </c>
      <c r="FE12" s="10" t="s">
        <v>0</v>
      </c>
      <c r="FF12" s="10" t="s">
        <v>0</v>
      </c>
      <c r="FG12" s="10" t="s">
        <v>0</v>
      </c>
      <c r="FH12" s="10" t="s">
        <v>0</v>
      </c>
      <c r="FI12" s="10" t="s">
        <v>0</v>
      </c>
      <c r="FJ12" s="10" t="s">
        <v>0</v>
      </c>
      <c r="FK12" s="10" t="s">
        <v>0</v>
      </c>
      <c r="FL12" s="10" t="s">
        <v>0</v>
      </c>
      <c r="FM12" s="10" t="s">
        <v>0</v>
      </c>
      <c r="FN12" s="10" t="s">
        <v>0</v>
      </c>
      <c r="FO12" s="10" t="s">
        <v>0</v>
      </c>
      <c r="FP12" s="10" t="s">
        <v>0</v>
      </c>
      <c r="FQ12" s="10" t="s">
        <v>0</v>
      </c>
      <c r="FT12" s="112" t="s">
        <v>183</v>
      </c>
      <c r="FU12" s="105"/>
      <c r="FV12" s="97"/>
      <c r="FW12" s="96"/>
      <c r="FY12" s="29"/>
      <c r="GA12" s="112" t="s">
        <v>182</v>
      </c>
      <c r="GB12" s="105"/>
      <c r="GC12" s="97"/>
      <c r="GD12" s="96"/>
      <c r="GF12" s="29"/>
      <c r="GH12" s="112" t="s">
        <v>183</v>
      </c>
      <c r="GI12" s="105"/>
      <c r="GJ12" s="97"/>
      <c r="GK12" s="96"/>
      <c r="GM12" s="29"/>
      <c r="GO12" s="112" t="s">
        <v>182</v>
      </c>
      <c r="GP12" s="105"/>
      <c r="GQ12" s="97"/>
      <c r="GR12" s="96"/>
      <c r="GT12" s="29"/>
    </row>
    <row r="13" spans="1:203" s="2" customFormat="1" ht="12" hidden="1" customHeight="1" x14ac:dyDescent="0.3">
      <c r="A13" s="15" t="str">
        <f>IFERROR(IF(HLOOKUP($C$4,$FB$11:$FQ$191,ROW()-#REF!,FALSE)="N",FALSE,TRUE),"")</f>
        <v/>
      </c>
      <c r="B13" s="9">
        <v>19</v>
      </c>
      <c r="C13" s="9"/>
      <c r="D13" s="9"/>
      <c r="E13" s="9"/>
      <c r="F13" s="9"/>
      <c r="G13" s="9"/>
      <c r="H13" s="9"/>
      <c r="I13" s="9"/>
      <c r="J13" s="9"/>
      <c r="K13" s="39"/>
      <c r="L13" s="1"/>
      <c r="M13" s="111"/>
      <c r="N13" s="13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39"/>
      <c r="BX13" s="1"/>
      <c r="BY13" s="1"/>
      <c r="BZ13" s="1"/>
      <c r="CA13" s="1"/>
      <c r="CB13" s="1"/>
      <c r="CC13" s="1"/>
      <c r="CD13" s="1"/>
      <c r="CE13" s="1"/>
      <c r="CF13" s="91"/>
      <c r="CG13" s="91"/>
      <c r="CH13" s="37"/>
      <c r="CI13" s="37"/>
      <c r="CJ13" s="33"/>
      <c r="CK13" s="36"/>
      <c r="CL13" s="109" t="s">
        <v>181</v>
      </c>
      <c r="CM13" s="108"/>
      <c r="CN13" s="33"/>
      <c r="CO13" s="107"/>
      <c r="CP13" s="29"/>
      <c r="CQ13" s="31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12" t="s">
        <v>6</v>
      </c>
      <c r="FC13" s="10" t="s">
        <v>6</v>
      </c>
      <c r="FD13" s="10" t="s">
        <v>6</v>
      </c>
      <c r="FE13" s="10" t="s">
        <v>6</v>
      </c>
      <c r="FF13" s="10" t="s">
        <v>6</v>
      </c>
      <c r="FG13" s="10" t="s">
        <v>6</v>
      </c>
      <c r="FH13" s="10" t="s">
        <v>6</v>
      </c>
      <c r="FI13" s="10" t="s">
        <v>6</v>
      </c>
      <c r="FJ13" s="10" t="s">
        <v>6</v>
      </c>
      <c r="FK13" s="10" t="s">
        <v>6</v>
      </c>
      <c r="FL13" s="10" t="s">
        <v>6</v>
      </c>
      <c r="FM13" s="10" t="s">
        <v>6</v>
      </c>
      <c r="FN13" s="10" t="s">
        <v>6</v>
      </c>
      <c r="FO13" s="10" t="s">
        <v>6</v>
      </c>
      <c r="FP13" s="10" t="s">
        <v>6</v>
      </c>
      <c r="FQ13" s="10" t="s">
        <v>6</v>
      </c>
      <c r="FT13" s="106"/>
      <c r="FU13" s="105"/>
      <c r="FV13" s="47"/>
      <c r="FW13" s="27"/>
      <c r="FY13" s="29"/>
      <c r="GA13" s="106"/>
      <c r="GB13" s="105"/>
      <c r="GC13" s="47"/>
      <c r="GD13" s="27"/>
      <c r="GF13" s="29"/>
      <c r="GH13" s="106"/>
      <c r="GI13" s="105"/>
      <c r="GJ13" s="47"/>
      <c r="GK13" s="27"/>
      <c r="GM13" s="29"/>
      <c r="GO13" s="106"/>
      <c r="GP13" s="105"/>
      <c r="GQ13" s="47"/>
      <c r="GR13" s="27"/>
      <c r="GT13" s="29"/>
    </row>
    <row r="14" spans="1:203" s="2" customFormat="1" ht="43.15" customHeight="1" thickBot="1" x14ac:dyDescent="0.35">
      <c r="A14" s="15" t="str">
        <f>IFERROR(IF(HLOOKUP($C$4,$FB$11:$FQ$191,ROW()-#REF!,FALSE)="N",FALSE,TRUE),"")</f>
        <v/>
      </c>
      <c r="B14" s="9">
        <v>20</v>
      </c>
      <c r="C14" s="9"/>
      <c r="D14" s="9"/>
      <c r="E14" s="9"/>
      <c r="F14" s="9"/>
      <c r="G14" s="9"/>
      <c r="H14" s="9"/>
      <c r="I14" s="9"/>
      <c r="J14" s="9"/>
      <c r="K14" s="39"/>
      <c r="L14" s="1"/>
      <c r="M14" s="104" t="s">
        <v>173</v>
      </c>
      <c r="N14" s="103" t="str">
        <f>IF($C$5="RJ",FW14,IF($C$5="RE",GD14,IF($C$5="MJ",GK14,GR14)))&amp;""</f>
        <v>Amount</v>
      </c>
      <c r="O14" s="102" t="str">
        <f>IF([1]BS!O29="","",[1]BS!O29)</f>
        <v>YLK</v>
      </c>
      <c r="P14" s="102" t="str">
        <f>IF([1]BS!P29="","",[1]BS!P29)</f>
        <v/>
      </c>
      <c r="Q14" s="102" t="str">
        <f>IF([1]BS!Q29="","",[1]BS!Q29)</f>
        <v/>
      </c>
      <c r="R14" s="102" t="str">
        <f>IF([1]BS!R29="","",[1]BS!R29)</f>
        <v/>
      </c>
      <c r="S14" s="102" t="str">
        <f>IF([1]BS!S29="","",[1]BS!S29)</f>
        <v/>
      </c>
      <c r="T14" s="102" t="str">
        <f>IF([1]BS!T29="","",[1]BS!T29)</f>
        <v/>
      </c>
      <c r="U14" s="102" t="str">
        <f>IF([1]BS!U29="","",[1]BS!U29)</f>
        <v/>
      </c>
      <c r="V14" s="102" t="str">
        <f>IF([1]BS!V29="","",[1]BS!V29)</f>
        <v/>
      </c>
      <c r="W14" s="102" t="str">
        <f>IF([1]BS!W29="","",[1]BS!W29)</f>
        <v/>
      </c>
      <c r="X14" s="102" t="str">
        <f>IF([1]BS!X29="","",[1]BS!X29)</f>
        <v/>
      </c>
      <c r="Y14" s="102" t="str">
        <f>IF([1]BS!Y29="","",[1]BS!Y29)</f>
        <v/>
      </c>
      <c r="Z14" s="102" t="str">
        <f>IF([1]BS!Z29="","",[1]BS!Z29)</f>
        <v/>
      </c>
      <c r="AA14" s="102" t="str">
        <f>IF([1]BS!AA29="","",[1]BS!AA29)</f>
        <v/>
      </c>
      <c r="AB14" s="102" t="str">
        <f>IF([1]BS!AB29="","",[1]BS!AB29)</f>
        <v/>
      </c>
      <c r="AC14" s="102" t="str">
        <f>IF([1]BS!AC29="","",[1]BS!AC29)</f>
        <v/>
      </c>
      <c r="AD14" s="102" t="str">
        <f>IF([1]BS!AD29="","",[1]BS!AD29)</f>
        <v/>
      </c>
      <c r="AE14" s="102" t="str">
        <f>IF([1]BS!AE29="","",[1]BS!AE29)</f>
        <v/>
      </c>
      <c r="AF14" s="102" t="str">
        <f>IF([1]BS!AF29="","",[1]BS!AF29)</f>
        <v/>
      </c>
      <c r="AG14" s="102" t="str">
        <f>IF([1]BS!AG29="","",[1]BS!AG29)</f>
        <v/>
      </c>
      <c r="AH14" s="102" t="str">
        <f>IF([1]BS!AH29="","",[1]BS!AH29)</f>
        <v/>
      </c>
      <c r="AI14" s="102" t="str">
        <f>IF([1]BS!AI29="","",[1]BS!AI29)</f>
        <v/>
      </c>
      <c r="AJ14" s="102" t="str">
        <f>IF([1]BS!AJ29="","",[1]BS!AJ29)</f>
        <v/>
      </c>
      <c r="AK14" s="102" t="str">
        <f>IF([1]BS!AK29="","",[1]BS!AK29)</f>
        <v/>
      </c>
      <c r="AL14" s="102" t="str">
        <f>IF([1]BS!AL29="","",[1]BS!AL29)</f>
        <v/>
      </c>
      <c r="AM14" s="102" t="str">
        <f>IF([1]BS!AM29="","",[1]BS!AM29)</f>
        <v/>
      </c>
      <c r="AN14" s="102" t="str">
        <f>IF([1]BS!AN29="","",[1]BS!AN29)</f>
        <v/>
      </c>
      <c r="AO14" s="102" t="str">
        <f>IF([1]BS!AO29="","",[1]BS!AO29)</f>
        <v/>
      </c>
      <c r="AP14" s="102" t="str">
        <f>IF([1]BS!AP29="","",[1]BS!AP29)</f>
        <v/>
      </c>
      <c r="AQ14" s="102" t="str">
        <f>IF([1]BS!AQ29="","",[1]BS!AQ29)</f>
        <v/>
      </c>
      <c r="AR14" s="102" t="str">
        <f>IF([1]BS!AR29="","",[1]BS!AR29)</f>
        <v/>
      </c>
      <c r="AS14" s="102" t="str">
        <f>IF([1]BS!AS29="","",[1]BS!AS29)</f>
        <v/>
      </c>
      <c r="AT14" s="102" t="str">
        <f>IF([1]BS!AT29="","",[1]BS!AT29)</f>
        <v/>
      </c>
      <c r="AU14" s="102" t="str">
        <f>IF([1]BS!AU29="","",[1]BS!AU29)</f>
        <v/>
      </c>
      <c r="AV14" s="102" t="str">
        <f>IF([1]BS!AV29="","",[1]BS!AV29)</f>
        <v/>
      </c>
      <c r="AW14" s="102" t="str">
        <f>IF([1]BS!AW29="","",[1]BS!AW29)</f>
        <v/>
      </c>
      <c r="AX14" s="102" t="str">
        <f>IF([1]BS!AX29="","",[1]BS!AX29)</f>
        <v/>
      </c>
      <c r="AY14" s="102" t="str">
        <f>IF([1]BS!AY29="","",[1]BS!AY29)</f>
        <v/>
      </c>
      <c r="AZ14" s="102" t="str">
        <f>IF([1]BS!AZ29="","",[1]BS!AZ29)</f>
        <v/>
      </c>
      <c r="BA14" s="102" t="str">
        <f>IF([1]BS!BA29="","",[1]BS!BA29)</f>
        <v/>
      </c>
      <c r="BB14" s="102" t="str">
        <f>IF([1]BS!BB29="","",[1]BS!BB29)</f>
        <v/>
      </c>
      <c r="BC14" s="102" t="str">
        <f>IF([1]BS!BC29="","",[1]BS!BC29)</f>
        <v/>
      </c>
      <c r="BD14" s="102" t="str">
        <f>IF([1]BS!BD29="","",[1]BS!BD29)</f>
        <v/>
      </c>
      <c r="BE14" s="102" t="str">
        <f>IF([1]BS!BE29="","",[1]BS!BE29)</f>
        <v/>
      </c>
      <c r="BF14" s="102" t="str">
        <f>IF([1]BS!BF29="","",[1]BS!BF29)</f>
        <v/>
      </c>
      <c r="BG14" s="102" t="str">
        <f>IF([1]BS!BG29="","",[1]BS!BG29)</f>
        <v/>
      </c>
      <c r="BH14" s="102" t="str">
        <f>IF([1]BS!BH29="","",[1]BS!BH29)</f>
        <v/>
      </c>
      <c r="BI14" s="102" t="str">
        <f>IF([1]BS!BI29="","",[1]BS!BI29)</f>
        <v/>
      </c>
      <c r="BJ14" s="102" t="str">
        <f>IF([1]BS!BJ29="","",[1]BS!BJ29)</f>
        <v/>
      </c>
      <c r="BK14" s="102" t="str">
        <f>IF([1]BS!BK29="","",[1]BS!BK29)</f>
        <v/>
      </c>
      <c r="BL14" s="102" t="str">
        <f>IF([1]BS!BL29="","",[1]BS!BL29)</f>
        <v/>
      </c>
      <c r="BM14" s="102" t="str">
        <f>IF([1]BS!BM29="","",[1]BS!BM29)</f>
        <v/>
      </c>
      <c r="BN14" s="102" t="str">
        <f>IF([1]BS!BN29="","",[1]BS!BN29)</f>
        <v/>
      </c>
      <c r="BO14" s="102" t="str">
        <f>IF([1]BS!BO29="","",[1]BS!BO29)</f>
        <v/>
      </c>
      <c r="BP14" s="102" t="str">
        <f>IF([1]BS!BP29="","",[1]BS!BP29)</f>
        <v/>
      </c>
      <c r="BQ14" s="102" t="str">
        <f>IF([1]BS!BQ29="","",[1]BS!BQ29)</f>
        <v/>
      </c>
      <c r="BR14" s="102" t="str">
        <f>IF([1]BS!BR29="","",[1]BS!BR29)</f>
        <v/>
      </c>
      <c r="BS14" s="102" t="str">
        <f>IF([1]BS!BS29="","",[1]BS!BS29)</f>
        <v/>
      </c>
      <c r="BT14" s="102" t="str">
        <f>IF([1]BS!BT29="","",[1]BS!BT29)</f>
        <v/>
      </c>
      <c r="BU14" s="102" t="str">
        <f>IF([1]BS!BU29="","",[1]BS!BU29)</f>
        <v/>
      </c>
      <c r="BV14" s="102" t="str">
        <f>IF([1]BS!BV29="","",[1]BS!BV29)</f>
        <v/>
      </c>
      <c r="BW14" s="39"/>
      <c r="BX14" s="1"/>
      <c r="BY14" s="1"/>
      <c r="BZ14" s="1"/>
      <c r="CA14" s="1"/>
      <c r="CB14" s="1"/>
      <c r="CC14" s="1"/>
      <c r="CD14" s="1"/>
      <c r="CE14" s="1"/>
      <c r="CF14" s="91"/>
      <c r="CG14" s="91"/>
      <c r="CH14" s="38"/>
      <c r="CI14" s="37"/>
      <c r="CJ14" s="33"/>
      <c r="CK14" s="36"/>
      <c r="CL14" s="101" t="s">
        <v>180</v>
      </c>
      <c r="CM14" s="101" t="s">
        <v>179</v>
      </c>
      <c r="CN14" s="33"/>
      <c r="CO14" s="100" t="s">
        <v>178</v>
      </c>
      <c r="CP14" s="93" t="s">
        <v>177</v>
      </c>
      <c r="CQ14" s="99" t="s">
        <v>176</v>
      </c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12" t="s">
        <v>0</v>
      </c>
      <c r="FC14" s="10" t="s">
        <v>0</v>
      </c>
      <c r="FD14" s="10" t="s">
        <v>0</v>
      </c>
      <c r="FE14" s="10" t="s">
        <v>0</v>
      </c>
      <c r="FF14" s="10" t="s">
        <v>0</v>
      </c>
      <c r="FG14" s="10" t="s">
        <v>0</v>
      </c>
      <c r="FH14" s="10" t="s">
        <v>0</v>
      </c>
      <c r="FI14" s="10" t="s">
        <v>0</v>
      </c>
      <c r="FJ14" s="10" t="s">
        <v>0</v>
      </c>
      <c r="FK14" s="10" t="s">
        <v>0</v>
      </c>
      <c r="FL14" s="10" t="s">
        <v>0</v>
      </c>
      <c r="FM14" s="10" t="s">
        <v>0</v>
      </c>
      <c r="FN14" s="10" t="s">
        <v>0</v>
      </c>
      <c r="FO14" s="10" t="s">
        <v>0</v>
      </c>
      <c r="FP14" s="10" t="s">
        <v>0</v>
      </c>
      <c r="FQ14" s="10" t="s">
        <v>0</v>
      </c>
      <c r="FT14" s="97"/>
      <c r="FU14" s="96"/>
      <c r="FV14" s="95"/>
      <c r="FW14" s="94" t="s">
        <v>175</v>
      </c>
      <c r="FX14" s="93"/>
      <c r="FY14" s="98" t="s">
        <v>174</v>
      </c>
      <c r="GA14" s="97"/>
      <c r="GB14" s="96"/>
      <c r="GC14" s="95" t="s">
        <v>173</v>
      </c>
      <c r="GD14" s="94" t="s">
        <v>172</v>
      </c>
      <c r="GE14" s="93"/>
      <c r="GF14" s="98" t="s">
        <v>171</v>
      </c>
      <c r="GH14" s="97"/>
      <c r="GI14" s="96"/>
      <c r="GJ14" s="95"/>
      <c r="GK14" s="94" t="s">
        <v>175</v>
      </c>
      <c r="GL14" s="93"/>
      <c r="GM14" s="92" t="s">
        <v>174</v>
      </c>
      <c r="GO14" s="97"/>
      <c r="GP14" s="96"/>
      <c r="GQ14" s="95" t="s">
        <v>173</v>
      </c>
      <c r="GR14" s="94" t="s">
        <v>172</v>
      </c>
      <c r="GS14" s="93"/>
      <c r="GT14" s="92" t="s">
        <v>171</v>
      </c>
    </row>
    <row r="15" spans="1:203" s="2" customFormat="1" ht="12" customHeight="1" thickTop="1" thickBot="1" x14ac:dyDescent="0.35">
      <c r="A15" s="15" t="str">
        <f>IFERROR(IF(HLOOKUP($C$4,$FB$11:$FQ$191,ROW()-#REF!,FALSE)="N",FALSE,TRUE),"")</f>
        <v/>
      </c>
      <c r="B15" s="9">
        <v>21</v>
      </c>
      <c r="C15" s="9"/>
      <c r="D15" s="9"/>
      <c r="E15" s="9"/>
      <c r="F15" s="9"/>
      <c r="G15" s="9"/>
      <c r="H15" s="9"/>
      <c r="I15" s="9"/>
      <c r="J15" s="9"/>
      <c r="K15" s="52" t="s">
        <v>170</v>
      </c>
      <c r="L15" s="13"/>
      <c r="M15" s="51">
        <v>500000</v>
      </c>
      <c r="N15" s="50">
        <f t="shared" ref="N15:N20" si="2">SUM(O15:BV15)</f>
        <v>0</v>
      </c>
      <c r="O15" s="62">
        <v>0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53"/>
      <c r="BX15" s="1"/>
      <c r="BY15" s="1"/>
      <c r="BZ15" s="1"/>
      <c r="CA15" s="1"/>
      <c r="CB15" s="1"/>
      <c r="CC15" s="1"/>
      <c r="CD15" s="1"/>
      <c r="CE15" s="1"/>
      <c r="CF15" s="91"/>
      <c r="CG15" s="91"/>
      <c r="CH15" s="38"/>
      <c r="CI15" s="37"/>
      <c r="CJ15" s="33"/>
      <c r="CK15" s="36">
        <v>-1</v>
      </c>
      <c r="CL15" s="35">
        <f t="shared" ref="CL15:CL34" si="3">N15*CK15</f>
        <v>0</v>
      </c>
      <c r="CM15" s="34"/>
      <c r="CN15" s="33"/>
      <c r="CO15" s="19">
        <f t="shared" ref="CO15:CO46" si="4">IF(M15="","",M15)</f>
        <v>500000</v>
      </c>
      <c r="CP15" s="32"/>
      <c r="CQ15" s="31">
        <v>-1</v>
      </c>
      <c r="CR15" s="30">
        <f t="shared" ref="CR15:DA21" si="5">IF(O15="","",O15*$CQ15)</f>
        <v>0</v>
      </c>
      <c r="CS15" s="30" t="str">
        <f t="shared" si="5"/>
        <v/>
      </c>
      <c r="CT15" s="30" t="str">
        <f t="shared" si="5"/>
        <v/>
      </c>
      <c r="CU15" s="30" t="str">
        <f t="shared" si="5"/>
        <v/>
      </c>
      <c r="CV15" s="30" t="str">
        <f t="shared" si="5"/>
        <v/>
      </c>
      <c r="CW15" s="30" t="str">
        <f t="shared" si="5"/>
        <v/>
      </c>
      <c r="CX15" s="30" t="str">
        <f t="shared" si="5"/>
        <v/>
      </c>
      <c r="CY15" s="30" t="str">
        <f t="shared" si="5"/>
        <v/>
      </c>
      <c r="CZ15" s="30" t="str">
        <f t="shared" si="5"/>
        <v/>
      </c>
      <c r="DA15" s="30" t="str">
        <f t="shared" si="5"/>
        <v/>
      </c>
      <c r="DB15" s="30" t="str">
        <f t="shared" ref="DB15:DK21" si="6">IF(Y15="","",Y15*$CQ15)</f>
        <v/>
      </c>
      <c r="DC15" s="30" t="str">
        <f t="shared" si="6"/>
        <v/>
      </c>
      <c r="DD15" s="30" t="str">
        <f t="shared" si="6"/>
        <v/>
      </c>
      <c r="DE15" s="30" t="str">
        <f t="shared" si="6"/>
        <v/>
      </c>
      <c r="DF15" s="30" t="str">
        <f t="shared" si="6"/>
        <v/>
      </c>
      <c r="DG15" s="30" t="str">
        <f t="shared" si="6"/>
        <v/>
      </c>
      <c r="DH15" s="30" t="str">
        <f t="shared" si="6"/>
        <v/>
      </c>
      <c r="DI15" s="30" t="str">
        <f t="shared" si="6"/>
        <v/>
      </c>
      <c r="DJ15" s="30" t="str">
        <f t="shared" si="6"/>
        <v/>
      </c>
      <c r="DK15" s="30" t="str">
        <f t="shared" si="6"/>
        <v/>
      </c>
      <c r="DL15" s="30" t="str">
        <f t="shared" ref="DL15:DU21" si="7">IF(AI15="","",AI15*$CQ15)</f>
        <v/>
      </c>
      <c r="DM15" s="30" t="str">
        <f t="shared" si="7"/>
        <v/>
      </c>
      <c r="DN15" s="30" t="str">
        <f t="shared" si="7"/>
        <v/>
      </c>
      <c r="DO15" s="30" t="str">
        <f t="shared" si="7"/>
        <v/>
      </c>
      <c r="DP15" s="30" t="str">
        <f t="shared" si="7"/>
        <v/>
      </c>
      <c r="DQ15" s="30" t="str">
        <f t="shared" si="7"/>
        <v/>
      </c>
      <c r="DR15" s="30" t="str">
        <f t="shared" si="7"/>
        <v/>
      </c>
      <c r="DS15" s="30" t="str">
        <f t="shared" si="7"/>
        <v/>
      </c>
      <c r="DT15" s="30" t="str">
        <f t="shared" si="7"/>
        <v/>
      </c>
      <c r="DU15" s="30" t="str">
        <f t="shared" si="7"/>
        <v/>
      </c>
      <c r="DV15" s="30" t="str">
        <f t="shared" ref="DV15:EE21" si="8">IF(AS15="","",AS15*$CQ15)</f>
        <v/>
      </c>
      <c r="DW15" s="30" t="str">
        <f t="shared" si="8"/>
        <v/>
      </c>
      <c r="DX15" s="30" t="str">
        <f t="shared" si="8"/>
        <v/>
      </c>
      <c r="DY15" s="30" t="str">
        <f t="shared" si="8"/>
        <v/>
      </c>
      <c r="DZ15" s="30" t="str">
        <f t="shared" si="8"/>
        <v/>
      </c>
      <c r="EA15" s="30" t="str">
        <f t="shared" si="8"/>
        <v/>
      </c>
      <c r="EB15" s="30" t="str">
        <f t="shared" si="8"/>
        <v/>
      </c>
      <c r="EC15" s="30" t="str">
        <f t="shared" si="8"/>
        <v/>
      </c>
      <c r="ED15" s="30" t="str">
        <f t="shared" si="8"/>
        <v/>
      </c>
      <c r="EE15" s="30" t="str">
        <f t="shared" si="8"/>
        <v/>
      </c>
      <c r="EF15" s="30" t="str">
        <f t="shared" ref="EF15:EO21" si="9">IF(BC15="","",BC15*$CQ15)</f>
        <v/>
      </c>
      <c r="EG15" s="30" t="str">
        <f t="shared" si="9"/>
        <v/>
      </c>
      <c r="EH15" s="30" t="str">
        <f t="shared" si="9"/>
        <v/>
      </c>
      <c r="EI15" s="30" t="str">
        <f t="shared" si="9"/>
        <v/>
      </c>
      <c r="EJ15" s="30" t="str">
        <f t="shared" si="9"/>
        <v/>
      </c>
      <c r="EK15" s="30" t="str">
        <f t="shared" si="9"/>
        <v/>
      </c>
      <c r="EL15" s="30" t="str">
        <f t="shared" si="9"/>
        <v/>
      </c>
      <c r="EM15" s="30" t="str">
        <f t="shared" si="9"/>
        <v/>
      </c>
      <c r="EN15" s="30" t="str">
        <f t="shared" si="9"/>
        <v/>
      </c>
      <c r="EO15" s="30" t="str">
        <f t="shared" si="9"/>
        <v/>
      </c>
      <c r="EP15" s="30" t="str">
        <f t="shared" ref="EP15:EY21" si="10">IF(BM15="","",BM15*$CQ15)</f>
        <v/>
      </c>
      <c r="EQ15" s="30" t="str">
        <f t="shared" si="10"/>
        <v/>
      </c>
      <c r="ER15" s="30" t="str">
        <f t="shared" si="10"/>
        <v/>
      </c>
      <c r="ES15" s="30" t="str">
        <f t="shared" si="10"/>
        <v/>
      </c>
      <c r="ET15" s="30" t="str">
        <f t="shared" si="10"/>
        <v/>
      </c>
      <c r="EU15" s="30" t="str">
        <f t="shared" si="10"/>
        <v/>
      </c>
      <c r="EV15" s="30" t="str">
        <f t="shared" si="10"/>
        <v/>
      </c>
      <c r="EW15" s="30" t="str">
        <f t="shared" si="10"/>
        <v/>
      </c>
      <c r="EX15" s="30" t="str">
        <f t="shared" si="10"/>
        <v/>
      </c>
      <c r="EY15" s="30" t="str">
        <f t="shared" si="10"/>
        <v/>
      </c>
      <c r="EZ15" s="29"/>
      <c r="FA15" s="29"/>
      <c r="FB15" s="12" t="s">
        <v>0</v>
      </c>
      <c r="FC15" s="10" t="s">
        <v>0</v>
      </c>
      <c r="FD15" s="10" t="s">
        <v>0</v>
      </c>
      <c r="FE15" s="10" t="s">
        <v>0</v>
      </c>
      <c r="FF15" s="10" t="s">
        <v>0</v>
      </c>
      <c r="FG15" s="10" t="s">
        <v>0</v>
      </c>
      <c r="FH15" s="10" t="s">
        <v>0</v>
      </c>
      <c r="FI15" s="10" t="s">
        <v>0</v>
      </c>
      <c r="FJ15" s="10" t="s">
        <v>0</v>
      </c>
      <c r="FK15" s="10" t="s">
        <v>0</v>
      </c>
      <c r="FL15" s="10" t="s">
        <v>0</v>
      </c>
      <c r="FM15" s="10" t="s">
        <v>0</v>
      </c>
      <c r="FN15" s="10" t="s">
        <v>0</v>
      </c>
      <c r="FO15" s="10" t="s">
        <v>0</v>
      </c>
      <c r="FP15" s="10" t="s">
        <v>0</v>
      </c>
      <c r="FQ15" s="10" t="s">
        <v>0</v>
      </c>
      <c r="FT15" s="28"/>
      <c r="FU15" s="27"/>
      <c r="FV15" s="26"/>
      <c r="FW15" s="24"/>
      <c r="FX15" s="25"/>
      <c r="FY15" s="24"/>
      <c r="GA15" s="28"/>
      <c r="GB15" s="27"/>
      <c r="GC15" s="26"/>
      <c r="GD15" s="24"/>
      <c r="GE15" s="25"/>
      <c r="GF15" s="24"/>
      <c r="GH15" s="28"/>
      <c r="GI15" s="27"/>
      <c r="GJ15" s="26"/>
      <c r="GK15" s="24"/>
      <c r="GL15" s="25"/>
      <c r="GM15" s="24"/>
      <c r="GO15" s="28"/>
      <c r="GP15" s="27"/>
      <c r="GQ15" s="26"/>
      <c r="GR15" s="24"/>
      <c r="GS15" s="25"/>
      <c r="GT15" s="24"/>
    </row>
    <row r="16" spans="1:203" s="2" customFormat="1" ht="12" customHeight="1" thickTop="1" thickBot="1" x14ac:dyDescent="0.35">
      <c r="A16" s="15" t="str">
        <f>IFERROR(IF(HLOOKUP($C$4,$FB$11:$FQ$191,ROW()-#REF!,FALSE)="N",FALSE,TRUE),"")</f>
        <v/>
      </c>
      <c r="B16" s="9">
        <v>22</v>
      </c>
      <c r="C16" s="9"/>
      <c r="D16" s="9"/>
      <c r="E16" s="9"/>
      <c r="F16" s="9"/>
      <c r="G16" s="9"/>
      <c r="H16" s="9"/>
      <c r="I16" s="9"/>
      <c r="J16" s="9"/>
      <c r="K16" s="52" t="s">
        <v>167</v>
      </c>
      <c r="L16" s="13"/>
      <c r="M16" s="56" t="s">
        <v>169</v>
      </c>
      <c r="N16" s="50">
        <f t="shared" si="2"/>
        <v>0</v>
      </c>
      <c r="O16" s="62">
        <v>0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53"/>
      <c r="BX16" s="1"/>
      <c r="BY16" s="1"/>
      <c r="BZ16" s="1"/>
      <c r="CA16" s="1"/>
      <c r="CB16" s="1"/>
      <c r="CC16" s="1"/>
      <c r="CD16" s="1"/>
      <c r="CE16" s="1"/>
      <c r="CF16" s="1"/>
      <c r="CG16" s="7"/>
      <c r="CH16" s="38"/>
      <c r="CI16" s="37"/>
      <c r="CJ16" s="83" t="s">
        <v>62</v>
      </c>
      <c r="CK16" s="36">
        <v>-1</v>
      </c>
      <c r="CL16" s="35">
        <f t="shared" si="3"/>
        <v>0</v>
      </c>
      <c r="CM16" s="34"/>
      <c r="CN16" s="33"/>
      <c r="CO16" s="19" t="str">
        <f t="shared" si="4"/>
        <v>503A00</v>
      </c>
      <c r="CP16" s="32"/>
      <c r="CQ16" s="31">
        <v>-1</v>
      </c>
      <c r="CR16" s="30">
        <f t="shared" si="5"/>
        <v>0</v>
      </c>
      <c r="CS16" s="30" t="str">
        <f t="shared" si="5"/>
        <v/>
      </c>
      <c r="CT16" s="30" t="str">
        <f t="shared" si="5"/>
        <v/>
      </c>
      <c r="CU16" s="30" t="str">
        <f t="shared" si="5"/>
        <v/>
      </c>
      <c r="CV16" s="30" t="str">
        <f t="shared" si="5"/>
        <v/>
      </c>
      <c r="CW16" s="30" t="str">
        <f t="shared" si="5"/>
        <v/>
      </c>
      <c r="CX16" s="30" t="str">
        <f t="shared" si="5"/>
        <v/>
      </c>
      <c r="CY16" s="30" t="str">
        <f t="shared" si="5"/>
        <v/>
      </c>
      <c r="CZ16" s="30" t="str">
        <f t="shared" si="5"/>
        <v/>
      </c>
      <c r="DA16" s="30" t="str">
        <f t="shared" si="5"/>
        <v/>
      </c>
      <c r="DB16" s="30" t="str">
        <f t="shared" si="6"/>
        <v/>
      </c>
      <c r="DC16" s="30" t="str">
        <f t="shared" si="6"/>
        <v/>
      </c>
      <c r="DD16" s="30" t="str">
        <f t="shared" si="6"/>
        <v/>
      </c>
      <c r="DE16" s="30" t="str">
        <f t="shared" si="6"/>
        <v/>
      </c>
      <c r="DF16" s="30" t="str">
        <f t="shared" si="6"/>
        <v/>
      </c>
      <c r="DG16" s="30" t="str">
        <f t="shared" si="6"/>
        <v/>
      </c>
      <c r="DH16" s="30" t="str">
        <f t="shared" si="6"/>
        <v/>
      </c>
      <c r="DI16" s="30" t="str">
        <f t="shared" si="6"/>
        <v/>
      </c>
      <c r="DJ16" s="30" t="str">
        <f t="shared" si="6"/>
        <v/>
      </c>
      <c r="DK16" s="30" t="str">
        <f t="shared" si="6"/>
        <v/>
      </c>
      <c r="DL16" s="30" t="str">
        <f t="shared" si="7"/>
        <v/>
      </c>
      <c r="DM16" s="30" t="str">
        <f t="shared" si="7"/>
        <v/>
      </c>
      <c r="DN16" s="30" t="str">
        <f t="shared" si="7"/>
        <v/>
      </c>
      <c r="DO16" s="30" t="str">
        <f t="shared" si="7"/>
        <v/>
      </c>
      <c r="DP16" s="30" t="str">
        <f t="shared" si="7"/>
        <v/>
      </c>
      <c r="DQ16" s="30" t="str">
        <f t="shared" si="7"/>
        <v/>
      </c>
      <c r="DR16" s="30" t="str">
        <f t="shared" si="7"/>
        <v/>
      </c>
      <c r="DS16" s="30" t="str">
        <f t="shared" si="7"/>
        <v/>
      </c>
      <c r="DT16" s="30" t="str">
        <f t="shared" si="7"/>
        <v/>
      </c>
      <c r="DU16" s="30" t="str">
        <f t="shared" si="7"/>
        <v/>
      </c>
      <c r="DV16" s="30" t="str">
        <f t="shared" si="8"/>
        <v/>
      </c>
      <c r="DW16" s="30" t="str">
        <f t="shared" si="8"/>
        <v/>
      </c>
      <c r="DX16" s="30" t="str">
        <f t="shared" si="8"/>
        <v/>
      </c>
      <c r="DY16" s="30" t="str">
        <f t="shared" si="8"/>
        <v/>
      </c>
      <c r="DZ16" s="30" t="str">
        <f t="shared" si="8"/>
        <v/>
      </c>
      <c r="EA16" s="30" t="str">
        <f t="shared" si="8"/>
        <v/>
      </c>
      <c r="EB16" s="30" t="str">
        <f t="shared" si="8"/>
        <v/>
      </c>
      <c r="EC16" s="30" t="str">
        <f t="shared" si="8"/>
        <v/>
      </c>
      <c r="ED16" s="30" t="str">
        <f t="shared" si="8"/>
        <v/>
      </c>
      <c r="EE16" s="30" t="str">
        <f t="shared" si="8"/>
        <v/>
      </c>
      <c r="EF16" s="30" t="str">
        <f t="shared" si="9"/>
        <v/>
      </c>
      <c r="EG16" s="30" t="str">
        <f t="shared" si="9"/>
        <v/>
      </c>
      <c r="EH16" s="30" t="str">
        <f t="shared" si="9"/>
        <v/>
      </c>
      <c r="EI16" s="30" t="str">
        <f t="shared" si="9"/>
        <v/>
      </c>
      <c r="EJ16" s="30" t="str">
        <f t="shared" si="9"/>
        <v/>
      </c>
      <c r="EK16" s="30" t="str">
        <f t="shared" si="9"/>
        <v/>
      </c>
      <c r="EL16" s="30" t="str">
        <f t="shared" si="9"/>
        <v/>
      </c>
      <c r="EM16" s="30" t="str">
        <f t="shared" si="9"/>
        <v/>
      </c>
      <c r="EN16" s="30" t="str">
        <f t="shared" si="9"/>
        <v/>
      </c>
      <c r="EO16" s="30" t="str">
        <f t="shared" si="9"/>
        <v/>
      </c>
      <c r="EP16" s="30" t="str">
        <f t="shared" si="10"/>
        <v/>
      </c>
      <c r="EQ16" s="30" t="str">
        <f t="shared" si="10"/>
        <v/>
      </c>
      <c r="ER16" s="30" t="str">
        <f t="shared" si="10"/>
        <v/>
      </c>
      <c r="ES16" s="30" t="str">
        <f t="shared" si="10"/>
        <v/>
      </c>
      <c r="ET16" s="30" t="str">
        <f t="shared" si="10"/>
        <v/>
      </c>
      <c r="EU16" s="30" t="str">
        <f t="shared" si="10"/>
        <v/>
      </c>
      <c r="EV16" s="30" t="str">
        <f t="shared" si="10"/>
        <v/>
      </c>
      <c r="EW16" s="30" t="str">
        <f t="shared" si="10"/>
        <v/>
      </c>
      <c r="EX16" s="30" t="str">
        <f t="shared" si="10"/>
        <v/>
      </c>
      <c r="EY16" s="30" t="str">
        <f t="shared" si="10"/>
        <v/>
      </c>
      <c r="EZ16" s="29"/>
      <c r="FA16" s="29"/>
      <c r="FB16" s="12" t="s">
        <v>0</v>
      </c>
      <c r="FC16" s="10" t="s">
        <v>0</v>
      </c>
      <c r="FD16" s="10" t="s">
        <v>0</v>
      </c>
      <c r="FE16" s="10" t="s">
        <v>0</v>
      </c>
      <c r="FF16" s="10" t="s">
        <v>0</v>
      </c>
      <c r="FG16" s="10" t="s">
        <v>0</v>
      </c>
      <c r="FH16" s="10" t="s">
        <v>0</v>
      </c>
      <c r="FI16" s="10" t="s">
        <v>0</v>
      </c>
      <c r="FJ16" s="10" t="s">
        <v>0</v>
      </c>
      <c r="FK16" s="10" t="s">
        <v>0</v>
      </c>
      <c r="FL16" s="10" t="s">
        <v>0</v>
      </c>
      <c r="FM16" s="10" t="s">
        <v>0</v>
      </c>
      <c r="FN16" s="10" t="s">
        <v>0</v>
      </c>
      <c r="FO16" s="10" t="s">
        <v>0</v>
      </c>
      <c r="FP16" s="10" t="s">
        <v>0</v>
      </c>
      <c r="FQ16" s="10" t="s">
        <v>0</v>
      </c>
      <c r="FT16" s="28"/>
      <c r="FU16" s="27"/>
      <c r="FV16" s="26"/>
      <c r="FW16" s="24"/>
      <c r="FX16" s="25"/>
      <c r="FY16" s="24"/>
      <c r="GA16" s="28"/>
      <c r="GB16" s="27"/>
      <c r="GC16" s="26"/>
      <c r="GD16" s="24"/>
      <c r="GE16" s="25"/>
      <c r="GF16" s="24"/>
      <c r="GH16" s="28"/>
      <c r="GI16" s="27"/>
      <c r="GJ16" s="26"/>
      <c r="GK16" s="24"/>
      <c r="GL16" s="25"/>
      <c r="GM16" s="24"/>
      <c r="GO16" s="28"/>
      <c r="GP16" s="27"/>
      <c r="GQ16" s="26"/>
      <c r="GR16" s="24"/>
      <c r="GS16" s="25"/>
      <c r="GT16" s="24"/>
    </row>
    <row r="17" spans="1:202" s="2" customFormat="1" ht="12" hidden="1" customHeight="1" x14ac:dyDescent="0.3">
      <c r="A17" s="15" t="str">
        <f>IFERROR(IF(HLOOKUP($C$4,$FB$11:$FQ$191,ROW()-#REF!,FALSE)="N",FALSE,TRUE),"")</f>
        <v/>
      </c>
      <c r="B17" s="9">
        <v>23</v>
      </c>
      <c r="C17" s="9"/>
      <c r="D17" s="9"/>
      <c r="E17" s="9"/>
      <c r="F17" s="9"/>
      <c r="G17" s="9"/>
      <c r="H17" s="9"/>
      <c r="I17" s="9"/>
      <c r="J17" s="9"/>
      <c r="K17" s="82" t="s">
        <v>167</v>
      </c>
      <c r="L17" s="81"/>
      <c r="M17" s="80" t="s">
        <v>168</v>
      </c>
      <c r="N17" s="79">
        <f t="shared" si="2"/>
        <v>0</v>
      </c>
      <c r="O17" s="90">
        <f>0</f>
        <v>0</v>
      </c>
      <c r="P17" s="78">
        <f>0</f>
        <v>0</v>
      </c>
      <c r="Q17" s="78">
        <f>0</f>
        <v>0</v>
      </c>
      <c r="R17" s="78">
        <f>0</f>
        <v>0</v>
      </c>
      <c r="S17" s="78">
        <f>0</f>
        <v>0</v>
      </c>
      <c r="T17" s="78">
        <f>0</f>
        <v>0</v>
      </c>
      <c r="U17" s="78">
        <f>0</f>
        <v>0</v>
      </c>
      <c r="V17" s="78">
        <f>0</f>
        <v>0</v>
      </c>
      <c r="W17" s="78">
        <f>0</f>
        <v>0</v>
      </c>
      <c r="X17" s="78">
        <f>0</f>
        <v>0</v>
      </c>
      <c r="Y17" s="78">
        <f>0</f>
        <v>0</v>
      </c>
      <c r="Z17" s="78">
        <f>0</f>
        <v>0</v>
      </c>
      <c r="AA17" s="78">
        <f>0</f>
        <v>0</v>
      </c>
      <c r="AB17" s="78">
        <f>0</f>
        <v>0</v>
      </c>
      <c r="AC17" s="78">
        <f>0</f>
        <v>0</v>
      </c>
      <c r="AD17" s="78">
        <f>0</f>
        <v>0</v>
      </c>
      <c r="AE17" s="78">
        <f>0</f>
        <v>0</v>
      </c>
      <c r="AF17" s="78">
        <f>0</f>
        <v>0</v>
      </c>
      <c r="AG17" s="78">
        <f>0</f>
        <v>0</v>
      </c>
      <c r="AH17" s="78">
        <f>0</f>
        <v>0</v>
      </c>
      <c r="AI17" s="78">
        <f>0</f>
        <v>0</v>
      </c>
      <c r="AJ17" s="78">
        <f>0</f>
        <v>0</v>
      </c>
      <c r="AK17" s="78">
        <f>0</f>
        <v>0</v>
      </c>
      <c r="AL17" s="78">
        <f>0</f>
        <v>0</v>
      </c>
      <c r="AM17" s="78">
        <f>0</f>
        <v>0</v>
      </c>
      <c r="AN17" s="78">
        <f>0</f>
        <v>0</v>
      </c>
      <c r="AO17" s="78">
        <f>0</f>
        <v>0</v>
      </c>
      <c r="AP17" s="78">
        <f>0</f>
        <v>0</v>
      </c>
      <c r="AQ17" s="78">
        <f>0</f>
        <v>0</v>
      </c>
      <c r="AR17" s="78">
        <f>0</f>
        <v>0</v>
      </c>
      <c r="AS17" s="78">
        <f>0</f>
        <v>0</v>
      </c>
      <c r="AT17" s="78">
        <f>0</f>
        <v>0</v>
      </c>
      <c r="AU17" s="78">
        <f>0</f>
        <v>0</v>
      </c>
      <c r="AV17" s="78">
        <f>0</f>
        <v>0</v>
      </c>
      <c r="AW17" s="78">
        <f>0</f>
        <v>0</v>
      </c>
      <c r="AX17" s="78">
        <f>0</f>
        <v>0</v>
      </c>
      <c r="AY17" s="78">
        <f>0</f>
        <v>0</v>
      </c>
      <c r="AZ17" s="78">
        <f>0</f>
        <v>0</v>
      </c>
      <c r="BA17" s="78">
        <f>0</f>
        <v>0</v>
      </c>
      <c r="BB17" s="78">
        <f>0</f>
        <v>0</v>
      </c>
      <c r="BC17" s="78">
        <f>0</f>
        <v>0</v>
      </c>
      <c r="BD17" s="78">
        <f>0</f>
        <v>0</v>
      </c>
      <c r="BE17" s="78">
        <f>0</f>
        <v>0</v>
      </c>
      <c r="BF17" s="78">
        <f>0</f>
        <v>0</v>
      </c>
      <c r="BG17" s="78">
        <f>0</f>
        <v>0</v>
      </c>
      <c r="BH17" s="78">
        <f>0</f>
        <v>0</v>
      </c>
      <c r="BI17" s="78">
        <f>0</f>
        <v>0</v>
      </c>
      <c r="BJ17" s="78">
        <f>0</f>
        <v>0</v>
      </c>
      <c r="BK17" s="78">
        <f>0</f>
        <v>0</v>
      </c>
      <c r="BL17" s="78">
        <f>0</f>
        <v>0</v>
      </c>
      <c r="BM17" s="78">
        <f>0</f>
        <v>0</v>
      </c>
      <c r="BN17" s="78">
        <f>0</f>
        <v>0</v>
      </c>
      <c r="BO17" s="78">
        <f>0</f>
        <v>0</v>
      </c>
      <c r="BP17" s="78">
        <f>0</f>
        <v>0</v>
      </c>
      <c r="BQ17" s="78">
        <f>0</f>
        <v>0</v>
      </c>
      <c r="BR17" s="78">
        <f>0</f>
        <v>0</v>
      </c>
      <c r="BS17" s="78">
        <f>0</f>
        <v>0</v>
      </c>
      <c r="BT17" s="78">
        <f>0</f>
        <v>0</v>
      </c>
      <c r="BU17" s="78">
        <f>0</f>
        <v>0</v>
      </c>
      <c r="BV17" s="78">
        <f>0</f>
        <v>0</v>
      </c>
      <c r="BW17" s="77"/>
      <c r="BX17" s="76"/>
      <c r="BY17" s="76"/>
      <c r="BZ17" s="76"/>
      <c r="CA17" s="76"/>
      <c r="CB17" s="76"/>
      <c r="CC17" s="76"/>
      <c r="CD17" s="76"/>
      <c r="CE17" s="76"/>
      <c r="CF17" s="76"/>
      <c r="CG17" s="75"/>
      <c r="CH17" s="38"/>
      <c r="CI17" s="37"/>
      <c r="CJ17" s="33"/>
      <c r="CK17" s="36">
        <v>-1</v>
      </c>
      <c r="CL17" s="35">
        <f t="shared" si="3"/>
        <v>0</v>
      </c>
      <c r="CM17" s="34"/>
      <c r="CN17" s="33"/>
      <c r="CO17" s="19" t="str">
        <f t="shared" si="4"/>
        <v>503B00</v>
      </c>
      <c r="CP17" s="32"/>
      <c r="CQ17" s="31">
        <v>-1</v>
      </c>
      <c r="CR17" s="30">
        <f t="shared" si="5"/>
        <v>0</v>
      </c>
      <c r="CS17" s="30">
        <f t="shared" si="5"/>
        <v>0</v>
      </c>
      <c r="CT17" s="30">
        <f t="shared" si="5"/>
        <v>0</v>
      </c>
      <c r="CU17" s="30">
        <f t="shared" si="5"/>
        <v>0</v>
      </c>
      <c r="CV17" s="30">
        <f t="shared" si="5"/>
        <v>0</v>
      </c>
      <c r="CW17" s="30">
        <f t="shared" si="5"/>
        <v>0</v>
      </c>
      <c r="CX17" s="30">
        <f t="shared" si="5"/>
        <v>0</v>
      </c>
      <c r="CY17" s="30">
        <f t="shared" si="5"/>
        <v>0</v>
      </c>
      <c r="CZ17" s="30">
        <f t="shared" si="5"/>
        <v>0</v>
      </c>
      <c r="DA17" s="30">
        <f t="shared" si="5"/>
        <v>0</v>
      </c>
      <c r="DB17" s="30">
        <f t="shared" si="6"/>
        <v>0</v>
      </c>
      <c r="DC17" s="30">
        <f t="shared" si="6"/>
        <v>0</v>
      </c>
      <c r="DD17" s="30">
        <f t="shared" si="6"/>
        <v>0</v>
      </c>
      <c r="DE17" s="30">
        <f t="shared" si="6"/>
        <v>0</v>
      </c>
      <c r="DF17" s="30">
        <f t="shared" si="6"/>
        <v>0</v>
      </c>
      <c r="DG17" s="30">
        <f t="shared" si="6"/>
        <v>0</v>
      </c>
      <c r="DH17" s="30">
        <f t="shared" si="6"/>
        <v>0</v>
      </c>
      <c r="DI17" s="30">
        <f t="shared" si="6"/>
        <v>0</v>
      </c>
      <c r="DJ17" s="30">
        <f t="shared" si="6"/>
        <v>0</v>
      </c>
      <c r="DK17" s="30">
        <f t="shared" si="6"/>
        <v>0</v>
      </c>
      <c r="DL17" s="30">
        <f t="shared" si="7"/>
        <v>0</v>
      </c>
      <c r="DM17" s="30">
        <f t="shared" si="7"/>
        <v>0</v>
      </c>
      <c r="DN17" s="30">
        <f t="shared" si="7"/>
        <v>0</v>
      </c>
      <c r="DO17" s="30">
        <f t="shared" si="7"/>
        <v>0</v>
      </c>
      <c r="DP17" s="30">
        <f t="shared" si="7"/>
        <v>0</v>
      </c>
      <c r="DQ17" s="30">
        <f t="shared" si="7"/>
        <v>0</v>
      </c>
      <c r="DR17" s="30">
        <f t="shared" si="7"/>
        <v>0</v>
      </c>
      <c r="DS17" s="30">
        <f t="shared" si="7"/>
        <v>0</v>
      </c>
      <c r="DT17" s="30">
        <f t="shared" si="7"/>
        <v>0</v>
      </c>
      <c r="DU17" s="30">
        <f t="shared" si="7"/>
        <v>0</v>
      </c>
      <c r="DV17" s="30">
        <f t="shared" si="8"/>
        <v>0</v>
      </c>
      <c r="DW17" s="30">
        <f t="shared" si="8"/>
        <v>0</v>
      </c>
      <c r="DX17" s="30">
        <f t="shared" si="8"/>
        <v>0</v>
      </c>
      <c r="DY17" s="30">
        <f t="shared" si="8"/>
        <v>0</v>
      </c>
      <c r="DZ17" s="30">
        <f t="shared" si="8"/>
        <v>0</v>
      </c>
      <c r="EA17" s="30">
        <f t="shared" si="8"/>
        <v>0</v>
      </c>
      <c r="EB17" s="30">
        <f t="shared" si="8"/>
        <v>0</v>
      </c>
      <c r="EC17" s="30">
        <f t="shared" si="8"/>
        <v>0</v>
      </c>
      <c r="ED17" s="30">
        <f t="shared" si="8"/>
        <v>0</v>
      </c>
      <c r="EE17" s="30">
        <f t="shared" si="8"/>
        <v>0</v>
      </c>
      <c r="EF17" s="30">
        <f t="shared" si="9"/>
        <v>0</v>
      </c>
      <c r="EG17" s="30">
        <f t="shared" si="9"/>
        <v>0</v>
      </c>
      <c r="EH17" s="30">
        <f t="shared" si="9"/>
        <v>0</v>
      </c>
      <c r="EI17" s="30">
        <f t="shared" si="9"/>
        <v>0</v>
      </c>
      <c r="EJ17" s="30">
        <f t="shared" si="9"/>
        <v>0</v>
      </c>
      <c r="EK17" s="30">
        <f t="shared" si="9"/>
        <v>0</v>
      </c>
      <c r="EL17" s="30">
        <f t="shared" si="9"/>
        <v>0</v>
      </c>
      <c r="EM17" s="30">
        <f t="shared" si="9"/>
        <v>0</v>
      </c>
      <c r="EN17" s="30">
        <f t="shared" si="9"/>
        <v>0</v>
      </c>
      <c r="EO17" s="30">
        <f t="shared" si="9"/>
        <v>0</v>
      </c>
      <c r="EP17" s="30">
        <f t="shared" si="10"/>
        <v>0</v>
      </c>
      <c r="EQ17" s="30">
        <f t="shared" si="10"/>
        <v>0</v>
      </c>
      <c r="ER17" s="30">
        <f t="shared" si="10"/>
        <v>0</v>
      </c>
      <c r="ES17" s="30">
        <f t="shared" si="10"/>
        <v>0</v>
      </c>
      <c r="ET17" s="30">
        <f t="shared" si="10"/>
        <v>0</v>
      </c>
      <c r="EU17" s="30">
        <f t="shared" si="10"/>
        <v>0</v>
      </c>
      <c r="EV17" s="30">
        <f t="shared" si="10"/>
        <v>0</v>
      </c>
      <c r="EW17" s="30">
        <f t="shared" si="10"/>
        <v>0</v>
      </c>
      <c r="EX17" s="30">
        <f t="shared" si="10"/>
        <v>0</v>
      </c>
      <c r="EY17" s="30">
        <f t="shared" si="10"/>
        <v>0</v>
      </c>
      <c r="EZ17" s="29"/>
      <c r="FA17" s="29"/>
      <c r="FB17" s="12" t="s">
        <v>6</v>
      </c>
      <c r="FC17" s="10" t="s">
        <v>6</v>
      </c>
      <c r="FD17" s="10" t="s">
        <v>6</v>
      </c>
      <c r="FE17" s="10" t="s">
        <v>6</v>
      </c>
      <c r="FF17" s="10" t="s">
        <v>6</v>
      </c>
      <c r="FG17" s="10" t="s">
        <v>6</v>
      </c>
      <c r="FH17" s="10" t="s">
        <v>6</v>
      </c>
      <c r="FI17" s="10" t="s">
        <v>6</v>
      </c>
      <c r="FJ17" s="10" t="s">
        <v>6</v>
      </c>
      <c r="FK17" s="10" t="s">
        <v>6</v>
      </c>
      <c r="FL17" s="10" t="s">
        <v>6</v>
      </c>
      <c r="FM17" s="10" t="s">
        <v>6</v>
      </c>
      <c r="FN17" s="10" t="s">
        <v>6</v>
      </c>
      <c r="FO17" s="10" t="s">
        <v>6</v>
      </c>
      <c r="FP17" s="10" t="s">
        <v>6</v>
      </c>
      <c r="FQ17" s="10" t="s">
        <v>6</v>
      </c>
      <c r="FT17" s="28"/>
      <c r="FU17" s="27"/>
      <c r="FV17" s="26"/>
      <c r="FW17" s="24"/>
      <c r="FX17" s="25"/>
      <c r="FY17" s="24"/>
      <c r="GA17" s="28"/>
      <c r="GB17" s="27"/>
      <c r="GC17" s="26"/>
      <c r="GD17" s="24"/>
      <c r="GE17" s="25"/>
      <c r="GF17" s="24"/>
      <c r="GH17" s="28"/>
      <c r="GI17" s="27"/>
      <c r="GJ17" s="26"/>
      <c r="GK17" s="24"/>
      <c r="GL17" s="25"/>
      <c r="GM17" s="24"/>
      <c r="GO17" s="28"/>
      <c r="GP17" s="27"/>
      <c r="GQ17" s="26"/>
      <c r="GR17" s="24"/>
      <c r="GS17" s="25"/>
      <c r="GT17" s="24"/>
    </row>
    <row r="18" spans="1:202" s="2" customFormat="1" ht="12" hidden="1" customHeight="1" x14ac:dyDescent="0.3">
      <c r="A18" s="15" t="str">
        <f>IFERROR(IF(HLOOKUP($C$4,$FB$11:$FQ$191,ROW()-#REF!,FALSE)="N",FALSE,TRUE),"")</f>
        <v/>
      </c>
      <c r="B18" s="9">
        <v>24</v>
      </c>
      <c r="C18" s="9"/>
      <c r="D18" s="9"/>
      <c r="E18" s="9"/>
      <c r="F18" s="9"/>
      <c r="G18" s="9"/>
      <c r="H18" s="9"/>
      <c r="I18" s="9"/>
      <c r="J18" s="9"/>
      <c r="K18" s="82" t="s">
        <v>167</v>
      </c>
      <c r="L18" s="81"/>
      <c r="M18" s="80" t="s">
        <v>166</v>
      </c>
      <c r="N18" s="79">
        <f t="shared" si="2"/>
        <v>0</v>
      </c>
      <c r="O18" s="90">
        <f>0</f>
        <v>0</v>
      </c>
      <c r="P18" s="78">
        <f>0</f>
        <v>0</v>
      </c>
      <c r="Q18" s="78">
        <f>0</f>
        <v>0</v>
      </c>
      <c r="R18" s="78">
        <f>0</f>
        <v>0</v>
      </c>
      <c r="S18" s="78">
        <f>0</f>
        <v>0</v>
      </c>
      <c r="T18" s="78">
        <f>0</f>
        <v>0</v>
      </c>
      <c r="U18" s="78">
        <f>0</f>
        <v>0</v>
      </c>
      <c r="V18" s="78">
        <f>0</f>
        <v>0</v>
      </c>
      <c r="W18" s="78">
        <f>0</f>
        <v>0</v>
      </c>
      <c r="X18" s="78">
        <f>0</f>
        <v>0</v>
      </c>
      <c r="Y18" s="78">
        <f>0</f>
        <v>0</v>
      </c>
      <c r="Z18" s="78">
        <f>0</f>
        <v>0</v>
      </c>
      <c r="AA18" s="78">
        <f>0</f>
        <v>0</v>
      </c>
      <c r="AB18" s="78">
        <f>0</f>
        <v>0</v>
      </c>
      <c r="AC18" s="78">
        <f>0</f>
        <v>0</v>
      </c>
      <c r="AD18" s="78">
        <f>0</f>
        <v>0</v>
      </c>
      <c r="AE18" s="78">
        <f>0</f>
        <v>0</v>
      </c>
      <c r="AF18" s="78">
        <f>0</f>
        <v>0</v>
      </c>
      <c r="AG18" s="78">
        <f>0</f>
        <v>0</v>
      </c>
      <c r="AH18" s="78">
        <f>0</f>
        <v>0</v>
      </c>
      <c r="AI18" s="78">
        <f>0</f>
        <v>0</v>
      </c>
      <c r="AJ18" s="78">
        <f>0</f>
        <v>0</v>
      </c>
      <c r="AK18" s="78">
        <f>0</f>
        <v>0</v>
      </c>
      <c r="AL18" s="78">
        <f>0</f>
        <v>0</v>
      </c>
      <c r="AM18" s="78">
        <f>0</f>
        <v>0</v>
      </c>
      <c r="AN18" s="78">
        <f>0</f>
        <v>0</v>
      </c>
      <c r="AO18" s="78">
        <f>0</f>
        <v>0</v>
      </c>
      <c r="AP18" s="78">
        <f>0</f>
        <v>0</v>
      </c>
      <c r="AQ18" s="78">
        <f>0</f>
        <v>0</v>
      </c>
      <c r="AR18" s="78">
        <f>0</f>
        <v>0</v>
      </c>
      <c r="AS18" s="78">
        <f>0</f>
        <v>0</v>
      </c>
      <c r="AT18" s="78">
        <f>0</f>
        <v>0</v>
      </c>
      <c r="AU18" s="78">
        <f>0</f>
        <v>0</v>
      </c>
      <c r="AV18" s="78">
        <f>0</f>
        <v>0</v>
      </c>
      <c r="AW18" s="78">
        <f>0</f>
        <v>0</v>
      </c>
      <c r="AX18" s="78">
        <f>0</f>
        <v>0</v>
      </c>
      <c r="AY18" s="78">
        <f>0</f>
        <v>0</v>
      </c>
      <c r="AZ18" s="78">
        <f>0</f>
        <v>0</v>
      </c>
      <c r="BA18" s="78">
        <f>0</f>
        <v>0</v>
      </c>
      <c r="BB18" s="78">
        <f>0</f>
        <v>0</v>
      </c>
      <c r="BC18" s="78">
        <f>0</f>
        <v>0</v>
      </c>
      <c r="BD18" s="78">
        <f>0</f>
        <v>0</v>
      </c>
      <c r="BE18" s="78">
        <f>0</f>
        <v>0</v>
      </c>
      <c r="BF18" s="78">
        <f>0</f>
        <v>0</v>
      </c>
      <c r="BG18" s="78">
        <f>0</f>
        <v>0</v>
      </c>
      <c r="BH18" s="78">
        <f>0</f>
        <v>0</v>
      </c>
      <c r="BI18" s="78">
        <f>0</f>
        <v>0</v>
      </c>
      <c r="BJ18" s="78">
        <f>0</f>
        <v>0</v>
      </c>
      <c r="BK18" s="78">
        <f>0</f>
        <v>0</v>
      </c>
      <c r="BL18" s="78">
        <f>0</f>
        <v>0</v>
      </c>
      <c r="BM18" s="78">
        <f>0</f>
        <v>0</v>
      </c>
      <c r="BN18" s="78">
        <f>0</f>
        <v>0</v>
      </c>
      <c r="BO18" s="78">
        <f>0</f>
        <v>0</v>
      </c>
      <c r="BP18" s="78">
        <f>0</f>
        <v>0</v>
      </c>
      <c r="BQ18" s="78">
        <f>0</f>
        <v>0</v>
      </c>
      <c r="BR18" s="78">
        <f>0</f>
        <v>0</v>
      </c>
      <c r="BS18" s="78">
        <f>0</f>
        <v>0</v>
      </c>
      <c r="BT18" s="78">
        <f>0</f>
        <v>0</v>
      </c>
      <c r="BU18" s="78">
        <f>0</f>
        <v>0</v>
      </c>
      <c r="BV18" s="78">
        <f>0</f>
        <v>0</v>
      </c>
      <c r="BW18" s="77"/>
      <c r="BX18" s="76"/>
      <c r="BY18" s="76"/>
      <c r="BZ18" s="76"/>
      <c r="CA18" s="76"/>
      <c r="CB18" s="76"/>
      <c r="CC18" s="76"/>
      <c r="CD18" s="76"/>
      <c r="CE18" s="76"/>
      <c r="CF18" s="76"/>
      <c r="CG18" s="75"/>
      <c r="CH18" s="38"/>
      <c r="CI18" s="37"/>
      <c r="CJ18" s="33"/>
      <c r="CK18" s="36">
        <v>-1</v>
      </c>
      <c r="CL18" s="35">
        <f t="shared" si="3"/>
        <v>0</v>
      </c>
      <c r="CM18" s="34"/>
      <c r="CN18" s="33"/>
      <c r="CO18" s="19" t="str">
        <f t="shared" si="4"/>
        <v>503C00</v>
      </c>
      <c r="CP18" s="32"/>
      <c r="CQ18" s="31">
        <v>-1</v>
      </c>
      <c r="CR18" s="30">
        <f t="shared" si="5"/>
        <v>0</v>
      </c>
      <c r="CS18" s="30">
        <f t="shared" si="5"/>
        <v>0</v>
      </c>
      <c r="CT18" s="30">
        <f t="shared" si="5"/>
        <v>0</v>
      </c>
      <c r="CU18" s="30">
        <f t="shared" si="5"/>
        <v>0</v>
      </c>
      <c r="CV18" s="30">
        <f t="shared" si="5"/>
        <v>0</v>
      </c>
      <c r="CW18" s="30">
        <f t="shared" si="5"/>
        <v>0</v>
      </c>
      <c r="CX18" s="30">
        <f t="shared" si="5"/>
        <v>0</v>
      </c>
      <c r="CY18" s="30">
        <f t="shared" si="5"/>
        <v>0</v>
      </c>
      <c r="CZ18" s="30">
        <f t="shared" si="5"/>
        <v>0</v>
      </c>
      <c r="DA18" s="30">
        <f t="shared" si="5"/>
        <v>0</v>
      </c>
      <c r="DB18" s="30">
        <f t="shared" si="6"/>
        <v>0</v>
      </c>
      <c r="DC18" s="30">
        <f t="shared" si="6"/>
        <v>0</v>
      </c>
      <c r="DD18" s="30">
        <f t="shared" si="6"/>
        <v>0</v>
      </c>
      <c r="DE18" s="30">
        <f t="shared" si="6"/>
        <v>0</v>
      </c>
      <c r="DF18" s="30">
        <f t="shared" si="6"/>
        <v>0</v>
      </c>
      <c r="DG18" s="30">
        <f t="shared" si="6"/>
        <v>0</v>
      </c>
      <c r="DH18" s="30">
        <f t="shared" si="6"/>
        <v>0</v>
      </c>
      <c r="DI18" s="30">
        <f t="shared" si="6"/>
        <v>0</v>
      </c>
      <c r="DJ18" s="30">
        <f t="shared" si="6"/>
        <v>0</v>
      </c>
      <c r="DK18" s="30">
        <f t="shared" si="6"/>
        <v>0</v>
      </c>
      <c r="DL18" s="30">
        <f t="shared" si="7"/>
        <v>0</v>
      </c>
      <c r="DM18" s="30">
        <f t="shared" si="7"/>
        <v>0</v>
      </c>
      <c r="DN18" s="30">
        <f t="shared" si="7"/>
        <v>0</v>
      </c>
      <c r="DO18" s="30">
        <f t="shared" si="7"/>
        <v>0</v>
      </c>
      <c r="DP18" s="30">
        <f t="shared" si="7"/>
        <v>0</v>
      </c>
      <c r="DQ18" s="30">
        <f t="shared" si="7"/>
        <v>0</v>
      </c>
      <c r="DR18" s="30">
        <f t="shared" si="7"/>
        <v>0</v>
      </c>
      <c r="DS18" s="30">
        <f t="shared" si="7"/>
        <v>0</v>
      </c>
      <c r="DT18" s="30">
        <f t="shared" si="7"/>
        <v>0</v>
      </c>
      <c r="DU18" s="30">
        <f t="shared" si="7"/>
        <v>0</v>
      </c>
      <c r="DV18" s="30">
        <f t="shared" si="8"/>
        <v>0</v>
      </c>
      <c r="DW18" s="30">
        <f t="shared" si="8"/>
        <v>0</v>
      </c>
      <c r="DX18" s="30">
        <f t="shared" si="8"/>
        <v>0</v>
      </c>
      <c r="DY18" s="30">
        <f t="shared" si="8"/>
        <v>0</v>
      </c>
      <c r="DZ18" s="30">
        <f t="shared" si="8"/>
        <v>0</v>
      </c>
      <c r="EA18" s="30">
        <f t="shared" si="8"/>
        <v>0</v>
      </c>
      <c r="EB18" s="30">
        <f t="shared" si="8"/>
        <v>0</v>
      </c>
      <c r="EC18" s="30">
        <f t="shared" si="8"/>
        <v>0</v>
      </c>
      <c r="ED18" s="30">
        <f t="shared" si="8"/>
        <v>0</v>
      </c>
      <c r="EE18" s="30">
        <f t="shared" si="8"/>
        <v>0</v>
      </c>
      <c r="EF18" s="30">
        <f t="shared" si="9"/>
        <v>0</v>
      </c>
      <c r="EG18" s="30">
        <f t="shared" si="9"/>
        <v>0</v>
      </c>
      <c r="EH18" s="30">
        <f t="shared" si="9"/>
        <v>0</v>
      </c>
      <c r="EI18" s="30">
        <f t="shared" si="9"/>
        <v>0</v>
      </c>
      <c r="EJ18" s="30">
        <f t="shared" si="9"/>
        <v>0</v>
      </c>
      <c r="EK18" s="30">
        <f t="shared" si="9"/>
        <v>0</v>
      </c>
      <c r="EL18" s="30">
        <f t="shared" si="9"/>
        <v>0</v>
      </c>
      <c r="EM18" s="30">
        <f t="shared" si="9"/>
        <v>0</v>
      </c>
      <c r="EN18" s="30">
        <f t="shared" si="9"/>
        <v>0</v>
      </c>
      <c r="EO18" s="30">
        <f t="shared" si="9"/>
        <v>0</v>
      </c>
      <c r="EP18" s="30">
        <f t="shared" si="10"/>
        <v>0</v>
      </c>
      <c r="EQ18" s="30">
        <f t="shared" si="10"/>
        <v>0</v>
      </c>
      <c r="ER18" s="30">
        <f t="shared" si="10"/>
        <v>0</v>
      </c>
      <c r="ES18" s="30">
        <f t="shared" si="10"/>
        <v>0</v>
      </c>
      <c r="ET18" s="30">
        <f t="shared" si="10"/>
        <v>0</v>
      </c>
      <c r="EU18" s="30">
        <f t="shared" si="10"/>
        <v>0</v>
      </c>
      <c r="EV18" s="30">
        <f t="shared" si="10"/>
        <v>0</v>
      </c>
      <c r="EW18" s="30">
        <f t="shared" si="10"/>
        <v>0</v>
      </c>
      <c r="EX18" s="30">
        <f t="shared" si="10"/>
        <v>0</v>
      </c>
      <c r="EY18" s="30">
        <f t="shared" si="10"/>
        <v>0</v>
      </c>
      <c r="EZ18" s="29"/>
      <c r="FA18" s="29"/>
      <c r="FB18" s="12" t="s">
        <v>6</v>
      </c>
      <c r="FC18" s="10" t="s">
        <v>6</v>
      </c>
      <c r="FD18" s="10" t="s">
        <v>6</v>
      </c>
      <c r="FE18" s="10" t="s">
        <v>6</v>
      </c>
      <c r="FF18" s="10" t="s">
        <v>6</v>
      </c>
      <c r="FG18" s="10" t="s">
        <v>6</v>
      </c>
      <c r="FH18" s="10" t="s">
        <v>6</v>
      </c>
      <c r="FI18" s="10" t="s">
        <v>6</v>
      </c>
      <c r="FJ18" s="10" t="s">
        <v>6</v>
      </c>
      <c r="FK18" s="10" t="s">
        <v>6</v>
      </c>
      <c r="FL18" s="10" t="s">
        <v>6</v>
      </c>
      <c r="FM18" s="10" t="s">
        <v>6</v>
      </c>
      <c r="FN18" s="10" t="s">
        <v>6</v>
      </c>
      <c r="FO18" s="10" t="s">
        <v>6</v>
      </c>
      <c r="FP18" s="10" t="s">
        <v>6</v>
      </c>
      <c r="FQ18" s="10" t="s">
        <v>6</v>
      </c>
      <c r="FT18" s="28"/>
      <c r="FU18" s="27"/>
      <c r="FV18" s="26"/>
      <c r="FW18" s="24"/>
      <c r="FX18" s="25"/>
      <c r="FY18" s="24"/>
      <c r="GA18" s="28"/>
      <c r="GB18" s="27"/>
      <c r="GC18" s="26"/>
      <c r="GD18" s="24"/>
      <c r="GE18" s="25"/>
      <c r="GF18" s="24"/>
      <c r="GH18" s="28"/>
      <c r="GI18" s="27"/>
      <c r="GJ18" s="26"/>
      <c r="GK18" s="24"/>
      <c r="GL18" s="25"/>
      <c r="GM18" s="24"/>
      <c r="GO18" s="28"/>
      <c r="GP18" s="27"/>
      <c r="GQ18" s="26"/>
      <c r="GR18" s="24"/>
      <c r="GS18" s="25"/>
      <c r="GT18" s="24"/>
    </row>
    <row r="19" spans="1:202" s="2" customFormat="1" ht="12" customHeight="1" thickTop="1" thickBot="1" x14ac:dyDescent="0.35">
      <c r="A19" s="15" t="str">
        <f>IFERROR(IF(HLOOKUP($C$4,$FB$11:$FQ$191,ROW()-#REF!,FALSE)="N",FALSE,TRUE),"")</f>
        <v/>
      </c>
      <c r="B19" s="9">
        <v>25</v>
      </c>
      <c r="C19" s="9"/>
      <c r="D19" s="9"/>
      <c r="E19" s="9"/>
      <c r="F19" s="9"/>
      <c r="G19" s="9"/>
      <c r="H19" s="9"/>
      <c r="I19" s="9"/>
      <c r="J19" s="9"/>
      <c r="K19" s="52" t="s">
        <v>164</v>
      </c>
      <c r="L19" s="13"/>
      <c r="M19" s="56" t="s">
        <v>165</v>
      </c>
      <c r="N19" s="50">
        <f t="shared" si="2"/>
        <v>0</v>
      </c>
      <c r="O19" s="62">
        <v>0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53"/>
      <c r="BX19" s="1"/>
      <c r="BY19" s="1"/>
      <c r="BZ19" s="1"/>
      <c r="CA19" s="1"/>
      <c r="CB19" s="1"/>
      <c r="CC19" s="1"/>
      <c r="CD19" s="1"/>
      <c r="CE19" s="1"/>
      <c r="CF19" s="1"/>
      <c r="CG19" s="7"/>
      <c r="CH19" s="38"/>
      <c r="CI19" s="37"/>
      <c r="CJ19" s="83" t="s">
        <v>62</v>
      </c>
      <c r="CK19" s="36">
        <v>-1</v>
      </c>
      <c r="CL19" s="35">
        <f t="shared" si="3"/>
        <v>0</v>
      </c>
      <c r="CM19" s="34"/>
      <c r="CN19" s="33"/>
      <c r="CO19" s="19" t="str">
        <f t="shared" si="4"/>
        <v>506A00</v>
      </c>
      <c r="CP19" s="32"/>
      <c r="CQ19" s="31">
        <v>-1</v>
      </c>
      <c r="CR19" s="30">
        <f t="shared" si="5"/>
        <v>0</v>
      </c>
      <c r="CS19" s="30" t="str">
        <f t="shared" si="5"/>
        <v/>
      </c>
      <c r="CT19" s="30" t="str">
        <f t="shared" si="5"/>
        <v/>
      </c>
      <c r="CU19" s="30" t="str">
        <f t="shared" si="5"/>
        <v/>
      </c>
      <c r="CV19" s="30" t="str">
        <f t="shared" si="5"/>
        <v/>
      </c>
      <c r="CW19" s="30" t="str">
        <f t="shared" si="5"/>
        <v/>
      </c>
      <c r="CX19" s="30" t="str">
        <f t="shared" si="5"/>
        <v/>
      </c>
      <c r="CY19" s="30" t="str">
        <f t="shared" si="5"/>
        <v/>
      </c>
      <c r="CZ19" s="30" t="str">
        <f t="shared" si="5"/>
        <v/>
      </c>
      <c r="DA19" s="30" t="str">
        <f t="shared" si="5"/>
        <v/>
      </c>
      <c r="DB19" s="30" t="str">
        <f t="shared" si="6"/>
        <v/>
      </c>
      <c r="DC19" s="30" t="str">
        <f t="shared" si="6"/>
        <v/>
      </c>
      <c r="DD19" s="30" t="str">
        <f t="shared" si="6"/>
        <v/>
      </c>
      <c r="DE19" s="30" t="str">
        <f t="shared" si="6"/>
        <v/>
      </c>
      <c r="DF19" s="30" t="str">
        <f t="shared" si="6"/>
        <v/>
      </c>
      <c r="DG19" s="30" t="str">
        <f t="shared" si="6"/>
        <v/>
      </c>
      <c r="DH19" s="30" t="str">
        <f t="shared" si="6"/>
        <v/>
      </c>
      <c r="DI19" s="30" t="str">
        <f t="shared" si="6"/>
        <v/>
      </c>
      <c r="DJ19" s="30" t="str">
        <f t="shared" si="6"/>
        <v/>
      </c>
      <c r="DK19" s="30" t="str">
        <f t="shared" si="6"/>
        <v/>
      </c>
      <c r="DL19" s="30" t="str">
        <f t="shared" si="7"/>
        <v/>
      </c>
      <c r="DM19" s="30" t="str">
        <f t="shared" si="7"/>
        <v/>
      </c>
      <c r="DN19" s="30" t="str">
        <f t="shared" si="7"/>
        <v/>
      </c>
      <c r="DO19" s="30" t="str">
        <f t="shared" si="7"/>
        <v/>
      </c>
      <c r="DP19" s="30" t="str">
        <f t="shared" si="7"/>
        <v/>
      </c>
      <c r="DQ19" s="30" t="str">
        <f t="shared" si="7"/>
        <v/>
      </c>
      <c r="DR19" s="30" t="str">
        <f t="shared" si="7"/>
        <v/>
      </c>
      <c r="DS19" s="30" t="str">
        <f t="shared" si="7"/>
        <v/>
      </c>
      <c r="DT19" s="30" t="str">
        <f t="shared" si="7"/>
        <v/>
      </c>
      <c r="DU19" s="30" t="str">
        <f t="shared" si="7"/>
        <v/>
      </c>
      <c r="DV19" s="30" t="str">
        <f t="shared" si="8"/>
        <v/>
      </c>
      <c r="DW19" s="30" t="str">
        <f t="shared" si="8"/>
        <v/>
      </c>
      <c r="DX19" s="30" t="str">
        <f t="shared" si="8"/>
        <v/>
      </c>
      <c r="DY19" s="30" t="str">
        <f t="shared" si="8"/>
        <v/>
      </c>
      <c r="DZ19" s="30" t="str">
        <f t="shared" si="8"/>
        <v/>
      </c>
      <c r="EA19" s="30" t="str">
        <f t="shared" si="8"/>
        <v/>
      </c>
      <c r="EB19" s="30" t="str">
        <f t="shared" si="8"/>
        <v/>
      </c>
      <c r="EC19" s="30" t="str">
        <f t="shared" si="8"/>
        <v/>
      </c>
      <c r="ED19" s="30" t="str">
        <f t="shared" si="8"/>
        <v/>
      </c>
      <c r="EE19" s="30" t="str">
        <f t="shared" si="8"/>
        <v/>
      </c>
      <c r="EF19" s="30" t="str">
        <f t="shared" si="9"/>
        <v/>
      </c>
      <c r="EG19" s="30" t="str">
        <f t="shared" si="9"/>
        <v/>
      </c>
      <c r="EH19" s="30" t="str">
        <f t="shared" si="9"/>
        <v/>
      </c>
      <c r="EI19" s="30" t="str">
        <f t="shared" si="9"/>
        <v/>
      </c>
      <c r="EJ19" s="30" t="str">
        <f t="shared" si="9"/>
        <v/>
      </c>
      <c r="EK19" s="30" t="str">
        <f t="shared" si="9"/>
        <v/>
      </c>
      <c r="EL19" s="30" t="str">
        <f t="shared" si="9"/>
        <v/>
      </c>
      <c r="EM19" s="30" t="str">
        <f t="shared" si="9"/>
        <v/>
      </c>
      <c r="EN19" s="30" t="str">
        <f t="shared" si="9"/>
        <v/>
      </c>
      <c r="EO19" s="30" t="str">
        <f t="shared" si="9"/>
        <v/>
      </c>
      <c r="EP19" s="30" t="str">
        <f t="shared" si="10"/>
        <v/>
      </c>
      <c r="EQ19" s="30" t="str">
        <f t="shared" si="10"/>
        <v/>
      </c>
      <c r="ER19" s="30" t="str">
        <f t="shared" si="10"/>
        <v/>
      </c>
      <c r="ES19" s="30" t="str">
        <f t="shared" si="10"/>
        <v/>
      </c>
      <c r="ET19" s="30" t="str">
        <f t="shared" si="10"/>
        <v/>
      </c>
      <c r="EU19" s="30" t="str">
        <f t="shared" si="10"/>
        <v/>
      </c>
      <c r="EV19" s="30" t="str">
        <f t="shared" si="10"/>
        <v/>
      </c>
      <c r="EW19" s="30" t="str">
        <f t="shared" si="10"/>
        <v/>
      </c>
      <c r="EX19" s="30" t="str">
        <f t="shared" si="10"/>
        <v/>
      </c>
      <c r="EY19" s="30" t="str">
        <f t="shared" si="10"/>
        <v/>
      </c>
      <c r="EZ19" s="29"/>
      <c r="FA19" s="29"/>
      <c r="FB19" s="12" t="s">
        <v>0</v>
      </c>
      <c r="FC19" s="10" t="s">
        <v>0</v>
      </c>
      <c r="FD19" s="10" t="s">
        <v>0</v>
      </c>
      <c r="FE19" s="10" t="s">
        <v>0</v>
      </c>
      <c r="FF19" s="10" t="s">
        <v>0</v>
      </c>
      <c r="FG19" s="10" t="s">
        <v>0</v>
      </c>
      <c r="FH19" s="10" t="s">
        <v>0</v>
      </c>
      <c r="FI19" s="10" t="s">
        <v>0</v>
      </c>
      <c r="FJ19" s="10" t="s">
        <v>0</v>
      </c>
      <c r="FK19" s="10" t="s">
        <v>0</v>
      </c>
      <c r="FL19" s="10" t="s">
        <v>0</v>
      </c>
      <c r="FM19" s="10" t="s">
        <v>0</v>
      </c>
      <c r="FN19" s="10" t="s">
        <v>0</v>
      </c>
      <c r="FO19" s="10" t="s">
        <v>0</v>
      </c>
      <c r="FP19" s="10" t="s">
        <v>0</v>
      </c>
      <c r="FQ19" s="10" t="s">
        <v>0</v>
      </c>
      <c r="FT19" s="28"/>
      <c r="FU19" s="27"/>
      <c r="FV19" s="26"/>
      <c r="FW19" s="24"/>
      <c r="FX19" s="25"/>
      <c r="FY19" s="24"/>
      <c r="GA19" s="28"/>
      <c r="GB19" s="27"/>
      <c r="GC19" s="26"/>
      <c r="GD19" s="24"/>
      <c r="GE19" s="25"/>
      <c r="GF19" s="24"/>
      <c r="GH19" s="28"/>
      <c r="GI19" s="27"/>
      <c r="GJ19" s="26"/>
      <c r="GK19" s="24"/>
      <c r="GL19" s="25"/>
      <c r="GM19" s="24"/>
      <c r="GO19" s="28"/>
      <c r="GP19" s="27"/>
      <c r="GQ19" s="26"/>
      <c r="GR19" s="24"/>
      <c r="GS19" s="25"/>
      <c r="GT19" s="24"/>
    </row>
    <row r="20" spans="1:202" s="2" customFormat="1" ht="18.5" hidden="1" customHeight="1" thickTop="1" thickBot="1" x14ac:dyDescent="0.35">
      <c r="A20" s="15" t="str">
        <f>IFERROR(IF(HLOOKUP($C$4,$FB$11:$FQ$191,ROW()-#REF!,FALSE)="N",FALSE,TRUE),"")</f>
        <v/>
      </c>
      <c r="B20" s="9">
        <v>26</v>
      </c>
      <c r="C20" s="9"/>
      <c r="D20" s="9"/>
      <c r="E20" s="9"/>
      <c r="F20" s="9"/>
      <c r="G20" s="9"/>
      <c r="H20" s="9"/>
      <c r="I20" s="9"/>
      <c r="J20" s="9"/>
      <c r="K20" s="82" t="s">
        <v>164</v>
      </c>
      <c r="L20" s="81"/>
      <c r="M20" s="80" t="s">
        <v>163</v>
      </c>
      <c r="N20" s="79">
        <f t="shared" si="2"/>
        <v>0</v>
      </c>
      <c r="O20" s="78">
        <f>0</f>
        <v>0</v>
      </c>
      <c r="P20" s="78">
        <f>0</f>
        <v>0</v>
      </c>
      <c r="Q20" s="78">
        <f>0</f>
        <v>0</v>
      </c>
      <c r="R20" s="78">
        <f>0</f>
        <v>0</v>
      </c>
      <c r="S20" s="78">
        <f>0</f>
        <v>0</v>
      </c>
      <c r="T20" s="78">
        <f>0</f>
        <v>0</v>
      </c>
      <c r="U20" s="78">
        <f>0</f>
        <v>0</v>
      </c>
      <c r="V20" s="78">
        <f>0</f>
        <v>0</v>
      </c>
      <c r="W20" s="78">
        <f>0</f>
        <v>0</v>
      </c>
      <c r="X20" s="78">
        <f>0</f>
        <v>0</v>
      </c>
      <c r="Y20" s="78">
        <f>0</f>
        <v>0</v>
      </c>
      <c r="Z20" s="78">
        <f>0</f>
        <v>0</v>
      </c>
      <c r="AA20" s="78">
        <f>0</f>
        <v>0</v>
      </c>
      <c r="AB20" s="78">
        <f>0</f>
        <v>0</v>
      </c>
      <c r="AC20" s="78">
        <f>0</f>
        <v>0</v>
      </c>
      <c r="AD20" s="78">
        <f>0</f>
        <v>0</v>
      </c>
      <c r="AE20" s="78">
        <f>0</f>
        <v>0</v>
      </c>
      <c r="AF20" s="78">
        <f>0</f>
        <v>0</v>
      </c>
      <c r="AG20" s="78">
        <f>0</f>
        <v>0</v>
      </c>
      <c r="AH20" s="78">
        <f>0</f>
        <v>0</v>
      </c>
      <c r="AI20" s="78">
        <f>0</f>
        <v>0</v>
      </c>
      <c r="AJ20" s="78">
        <f>0</f>
        <v>0</v>
      </c>
      <c r="AK20" s="78">
        <f>0</f>
        <v>0</v>
      </c>
      <c r="AL20" s="78">
        <f>0</f>
        <v>0</v>
      </c>
      <c r="AM20" s="78">
        <f>0</f>
        <v>0</v>
      </c>
      <c r="AN20" s="78">
        <f>0</f>
        <v>0</v>
      </c>
      <c r="AO20" s="78">
        <f>0</f>
        <v>0</v>
      </c>
      <c r="AP20" s="78">
        <f>0</f>
        <v>0</v>
      </c>
      <c r="AQ20" s="78">
        <f>0</f>
        <v>0</v>
      </c>
      <c r="AR20" s="78">
        <f>0</f>
        <v>0</v>
      </c>
      <c r="AS20" s="78">
        <f>0</f>
        <v>0</v>
      </c>
      <c r="AT20" s="78">
        <f>0</f>
        <v>0</v>
      </c>
      <c r="AU20" s="78">
        <f>0</f>
        <v>0</v>
      </c>
      <c r="AV20" s="78">
        <f>0</f>
        <v>0</v>
      </c>
      <c r="AW20" s="78">
        <f>0</f>
        <v>0</v>
      </c>
      <c r="AX20" s="78">
        <f>0</f>
        <v>0</v>
      </c>
      <c r="AY20" s="78">
        <f>0</f>
        <v>0</v>
      </c>
      <c r="AZ20" s="78">
        <f>0</f>
        <v>0</v>
      </c>
      <c r="BA20" s="78">
        <f>0</f>
        <v>0</v>
      </c>
      <c r="BB20" s="78">
        <f>0</f>
        <v>0</v>
      </c>
      <c r="BC20" s="78">
        <f>0</f>
        <v>0</v>
      </c>
      <c r="BD20" s="78">
        <f>0</f>
        <v>0</v>
      </c>
      <c r="BE20" s="78">
        <f>0</f>
        <v>0</v>
      </c>
      <c r="BF20" s="78">
        <f>0</f>
        <v>0</v>
      </c>
      <c r="BG20" s="78">
        <f>0</f>
        <v>0</v>
      </c>
      <c r="BH20" s="78">
        <f>0</f>
        <v>0</v>
      </c>
      <c r="BI20" s="78">
        <f>0</f>
        <v>0</v>
      </c>
      <c r="BJ20" s="78">
        <f>0</f>
        <v>0</v>
      </c>
      <c r="BK20" s="78">
        <f>0</f>
        <v>0</v>
      </c>
      <c r="BL20" s="78">
        <f>0</f>
        <v>0</v>
      </c>
      <c r="BM20" s="78">
        <f>0</f>
        <v>0</v>
      </c>
      <c r="BN20" s="78">
        <f>0</f>
        <v>0</v>
      </c>
      <c r="BO20" s="78">
        <f>0</f>
        <v>0</v>
      </c>
      <c r="BP20" s="78">
        <f>0</f>
        <v>0</v>
      </c>
      <c r="BQ20" s="78">
        <f>0</f>
        <v>0</v>
      </c>
      <c r="BR20" s="78">
        <f>0</f>
        <v>0</v>
      </c>
      <c r="BS20" s="78">
        <f>0</f>
        <v>0</v>
      </c>
      <c r="BT20" s="78">
        <f>0</f>
        <v>0</v>
      </c>
      <c r="BU20" s="78">
        <f>0</f>
        <v>0</v>
      </c>
      <c r="BV20" s="78">
        <f>0</f>
        <v>0</v>
      </c>
      <c r="BW20" s="77"/>
      <c r="BX20" s="76"/>
      <c r="BY20" s="76"/>
      <c r="BZ20" s="76"/>
      <c r="CA20" s="76"/>
      <c r="CB20" s="76"/>
      <c r="CC20" s="76"/>
      <c r="CD20" s="76"/>
      <c r="CE20" s="76"/>
      <c r="CF20" s="76"/>
      <c r="CG20" s="75"/>
      <c r="CH20" s="38"/>
      <c r="CI20" s="37"/>
      <c r="CJ20" s="33"/>
      <c r="CK20" s="36">
        <v>-1</v>
      </c>
      <c r="CL20" s="35">
        <f t="shared" si="3"/>
        <v>0</v>
      </c>
      <c r="CM20" s="34"/>
      <c r="CN20" s="33"/>
      <c r="CO20" s="19" t="str">
        <f t="shared" si="4"/>
        <v>506B00</v>
      </c>
      <c r="CP20" s="32"/>
      <c r="CQ20" s="31">
        <v>-1</v>
      </c>
      <c r="CR20" s="30">
        <f t="shared" si="5"/>
        <v>0</v>
      </c>
      <c r="CS20" s="30">
        <f t="shared" si="5"/>
        <v>0</v>
      </c>
      <c r="CT20" s="30">
        <f t="shared" si="5"/>
        <v>0</v>
      </c>
      <c r="CU20" s="30">
        <f t="shared" si="5"/>
        <v>0</v>
      </c>
      <c r="CV20" s="30">
        <f t="shared" si="5"/>
        <v>0</v>
      </c>
      <c r="CW20" s="30">
        <f t="shared" si="5"/>
        <v>0</v>
      </c>
      <c r="CX20" s="30">
        <f t="shared" si="5"/>
        <v>0</v>
      </c>
      <c r="CY20" s="30">
        <f t="shared" si="5"/>
        <v>0</v>
      </c>
      <c r="CZ20" s="30">
        <f t="shared" si="5"/>
        <v>0</v>
      </c>
      <c r="DA20" s="30">
        <f t="shared" si="5"/>
        <v>0</v>
      </c>
      <c r="DB20" s="30">
        <f t="shared" si="6"/>
        <v>0</v>
      </c>
      <c r="DC20" s="30">
        <f t="shared" si="6"/>
        <v>0</v>
      </c>
      <c r="DD20" s="30">
        <f t="shared" si="6"/>
        <v>0</v>
      </c>
      <c r="DE20" s="30">
        <f t="shared" si="6"/>
        <v>0</v>
      </c>
      <c r="DF20" s="30">
        <f t="shared" si="6"/>
        <v>0</v>
      </c>
      <c r="DG20" s="30">
        <f t="shared" si="6"/>
        <v>0</v>
      </c>
      <c r="DH20" s="30">
        <f t="shared" si="6"/>
        <v>0</v>
      </c>
      <c r="DI20" s="30">
        <f t="shared" si="6"/>
        <v>0</v>
      </c>
      <c r="DJ20" s="30">
        <f t="shared" si="6"/>
        <v>0</v>
      </c>
      <c r="DK20" s="30">
        <f t="shared" si="6"/>
        <v>0</v>
      </c>
      <c r="DL20" s="30">
        <f t="shared" si="7"/>
        <v>0</v>
      </c>
      <c r="DM20" s="30">
        <f t="shared" si="7"/>
        <v>0</v>
      </c>
      <c r="DN20" s="30">
        <f t="shared" si="7"/>
        <v>0</v>
      </c>
      <c r="DO20" s="30">
        <f t="shared" si="7"/>
        <v>0</v>
      </c>
      <c r="DP20" s="30">
        <f t="shared" si="7"/>
        <v>0</v>
      </c>
      <c r="DQ20" s="30">
        <f t="shared" si="7"/>
        <v>0</v>
      </c>
      <c r="DR20" s="30">
        <f t="shared" si="7"/>
        <v>0</v>
      </c>
      <c r="DS20" s="30">
        <f t="shared" si="7"/>
        <v>0</v>
      </c>
      <c r="DT20" s="30">
        <f t="shared" si="7"/>
        <v>0</v>
      </c>
      <c r="DU20" s="30">
        <f t="shared" si="7"/>
        <v>0</v>
      </c>
      <c r="DV20" s="30">
        <f t="shared" si="8"/>
        <v>0</v>
      </c>
      <c r="DW20" s="30">
        <f t="shared" si="8"/>
        <v>0</v>
      </c>
      <c r="DX20" s="30">
        <f t="shared" si="8"/>
        <v>0</v>
      </c>
      <c r="DY20" s="30">
        <f t="shared" si="8"/>
        <v>0</v>
      </c>
      <c r="DZ20" s="30">
        <f t="shared" si="8"/>
        <v>0</v>
      </c>
      <c r="EA20" s="30">
        <f t="shared" si="8"/>
        <v>0</v>
      </c>
      <c r="EB20" s="30">
        <f t="shared" si="8"/>
        <v>0</v>
      </c>
      <c r="EC20" s="30">
        <f t="shared" si="8"/>
        <v>0</v>
      </c>
      <c r="ED20" s="30">
        <f t="shared" si="8"/>
        <v>0</v>
      </c>
      <c r="EE20" s="30">
        <f t="shared" si="8"/>
        <v>0</v>
      </c>
      <c r="EF20" s="30">
        <f t="shared" si="9"/>
        <v>0</v>
      </c>
      <c r="EG20" s="30">
        <f t="shared" si="9"/>
        <v>0</v>
      </c>
      <c r="EH20" s="30">
        <f t="shared" si="9"/>
        <v>0</v>
      </c>
      <c r="EI20" s="30">
        <f t="shared" si="9"/>
        <v>0</v>
      </c>
      <c r="EJ20" s="30">
        <f t="shared" si="9"/>
        <v>0</v>
      </c>
      <c r="EK20" s="30">
        <f t="shared" si="9"/>
        <v>0</v>
      </c>
      <c r="EL20" s="30">
        <f t="shared" si="9"/>
        <v>0</v>
      </c>
      <c r="EM20" s="30">
        <f t="shared" si="9"/>
        <v>0</v>
      </c>
      <c r="EN20" s="30">
        <f t="shared" si="9"/>
        <v>0</v>
      </c>
      <c r="EO20" s="30">
        <f t="shared" si="9"/>
        <v>0</v>
      </c>
      <c r="EP20" s="30">
        <f t="shared" si="10"/>
        <v>0</v>
      </c>
      <c r="EQ20" s="30">
        <f t="shared" si="10"/>
        <v>0</v>
      </c>
      <c r="ER20" s="30">
        <f t="shared" si="10"/>
        <v>0</v>
      </c>
      <c r="ES20" s="30">
        <f t="shared" si="10"/>
        <v>0</v>
      </c>
      <c r="ET20" s="30">
        <f t="shared" si="10"/>
        <v>0</v>
      </c>
      <c r="EU20" s="30">
        <f t="shared" si="10"/>
        <v>0</v>
      </c>
      <c r="EV20" s="30">
        <f t="shared" si="10"/>
        <v>0</v>
      </c>
      <c r="EW20" s="30">
        <f t="shared" si="10"/>
        <v>0</v>
      </c>
      <c r="EX20" s="30">
        <f t="shared" si="10"/>
        <v>0</v>
      </c>
      <c r="EY20" s="30">
        <f t="shared" si="10"/>
        <v>0</v>
      </c>
      <c r="EZ20" s="29"/>
      <c r="FA20" s="29"/>
      <c r="FB20" s="12" t="s">
        <v>6</v>
      </c>
      <c r="FC20" s="10" t="s">
        <v>6</v>
      </c>
      <c r="FD20" s="10" t="s">
        <v>6</v>
      </c>
      <c r="FE20" s="10" t="s">
        <v>6</v>
      </c>
      <c r="FF20" s="10" t="s">
        <v>6</v>
      </c>
      <c r="FG20" s="10" t="s">
        <v>6</v>
      </c>
      <c r="FH20" s="10" t="s">
        <v>6</v>
      </c>
      <c r="FI20" s="10" t="s">
        <v>6</v>
      </c>
      <c r="FJ20" s="10" t="s">
        <v>6</v>
      </c>
      <c r="FK20" s="10" t="s">
        <v>6</v>
      </c>
      <c r="FL20" s="10" t="s">
        <v>6</v>
      </c>
      <c r="FM20" s="10" t="s">
        <v>6</v>
      </c>
      <c r="FN20" s="10" t="s">
        <v>6</v>
      </c>
      <c r="FO20" s="10" t="s">
        <v>6</v>
      </c>
      <c r="FP20" s="10" t="s">
        <v>6</v>
      </c>
      <c r="FQ20" s="10" t="s">
        <v>6</v>
      </c>
      <c r="FT20" s="28"/>
      <c r="FU20" s="27"/>
      <c r="FV20" s="26"/>
      <c r="FW20" s="24"/>
      <c r="FX20" s="25"/>
      <c r="FY20" s="24"/>
      <c r="GA20" s="28"/>
      <c r="GB20" s="27"/>
      <c r="GC20" s="26"/>
      <c r="GD20" s="24"/>
      <c r="GE20" s="25"/>
      <c r="GF20" s="24"/>
      <c r="GH20" s="28"/>
      <c r="GI20" s="27"/>
      <c r="GJ20" s="26"/>
      <c r="GK20" s="24"/>
      <c r="GL20" s="25"/>
      <c r="GM20" s="24"/>
      <c r="GO20" s="28"/>
      <c r="GP20" s="27"/>
      <c r="GQ20" s="26"/>
      <c r="GR20" s="24"/>
      <c r="GS20" s="25"/>
      <c r="GT20" s="24"/>
    </row>
    <row r="21" spans="1:202" s="2" customFormat="1" ht="12" customHeight="1" thickTop="1" x14ac:dyDescent="0.3">
      <c r="A21" s="15" t="str">
        <f>IFERROR(IF(HLOOKUP($C$4,$FB$11:$FQ$191,ROW()-#REF!,FALSE)="N",FALSE,TRUE),"")</f>
        <v/>
      </c>
      <c r="B21" s="9">
        <v>27</v>
      </c>
      <c r="C21" s="9"/>
      <c r="D21" s="9"/>
      <c r="E21" s="9"/>
      <c r="F21" s="9"/>
      <c r="G21" s="9"/>
      <c r="H21" s="9"/>
      <c r="I21" s="9"/>
      <c r="J21" s="9"/>
      <c r="K21" s="52" t="s">
        <v>162</v>
      </c>
      <c r="L21" s="43"/>
      <c r="M21" s="22" t="s">
        <v>161</v>
      </c>
      <c r="N21" s="41">
        <f t="shared" ref="N21:AS21" si="11">SUM(N15:N20)</f>
        <v>0</v>
      </c>
      <c r="O21" s="67">
        <f t="shared" si="11"/>
        <v>0</v>
      </c>
      <c r="P21" s="67">
        <f t="shared" si="11"/>
        <v>0</v>
      </c>
      <c r="Q21" s="67">
        <f t="shared" si="11"/>
        <v>0</v>
      </c>
      <c r="R21" s="67">
        <f t="shared" si="11"/>
        <v>0</v>
      </c>
      <c r="S21" s="67">
        <f t="shared" si="11"/>
        <v>0</v>
      </c>
      <c r="T21" s="67">
        <f t="shared" si="11"/>
        <v>0</v>
      </c>
      <c r="U21" s="67">
        <f t="shared" si="11"/>
        <v>0</v>
      </c>
      <c r="V21" s="67">
        <f t="shared" si="11"/>
        <v>0</v>
      </c>
      <c r="W21" s="67">
        <f t="shared" si="11"/>
        <v>0</v>
      </c>
      <c r="X21" s="67">
        <f t="shared" si="11"/>
        <v>0</v>
      </c>
      <c r="Y21" s="67">
        <f t="shared" si="11"/>
        <v>0</v>
      </c>
      <c r="Z21" s="67">
        <f t="shared" si="11"/>
        <v>0</v>
      </c>
      <c r="AA21" s="67">
        <f t="shared" si="11"/>
        <v>0</v>
      </c>
      <c r="AB21" s="67">
        <f t="shared" si="11"/>
        <v>0</v>
      </c>
      <c r="AC21" s="67">
        <f t="shared" si="11"/>
        <v>0</v>
      </c>
      <c r="AD21" s="67">
        <f t="shared" si="11"/>
        <v>0</v>
      </c>
      <c r="AE21" s="67">
        <f t="shared" si="11"/>
        <v>0</v>
      </c>
      <c r="AF21" s="67">
        <f t="shared" si="11"/>
        <v>0</v>
      </c>
      <c r="AG21" s="67">
        <f t="shared" si="11"/>
        <v>0</v>
      </c>
      <c r="AH21" s="67">
        <f t="shared" si="11"/>
        <v>0</v>
      </c>
      <c r="AI21" s="67">
        <f t="shared" si="11"/>
        <v>0</v>
      </c>
      <c r="AJ21" s="67">
        <f t="shared" si="11"/>
        <v>0</v>
      </c>
      <c r="AK21" s="67">
        <f t="shared" si="11"/>
        <v>0</v>
      </c>
      <c r="AL21" s="67">
        <f t="shared" si="11"/>
        <v>0</v>
      </c>
      <c r="AM21" s="67">
        <f t="shared" si="11"/>
        <v>0</v>
      </c>
      <c r="AN21" s="67">
        <f t="shared" si="11"/>
        <v>0</v>
      </c>
      <c r="AO21" s="67">
        <f t="shared" si="11"/>
        <v>0</v>
      </c>
      <c r="AP21" s="67">
        <f t="shared" si="11"/>
        <v>0</v>
      </c>
      <c r="AQ21" s="67">
        <f t="shared" si="11"/>
        <v>0</v>
      </c>
      <c r="AR21" s="67">
        <f t="shared" si="11"/>
        <v>0</v>
      </c>
      <c r="AS21" s="67">
        <f t="shared" si="11"/>
        <v>0</v>
      </c>
      <c r="AT21" s="67">
        <f t="shared" ref="AT21:BV21" si="12">SUM(AT15:AT20)</f>
        <v>0</v>
      </c>
      <c r="AU21" s="67">
        <f t="shared" si="12"/>
        <v>0</v>
      </c>
      <c r="AV21" s="67">
        <f t="shared" si="12"/>
        <v>0</v>
      </c>
      <c r="AW21" s="67">
        <f t="shared" si="12"/>
        <v>0</v>
      </c>
      <c r="AX21" s="67">
        <f t="shared" si="12"/>
        <v>0</v>
      </c>
      <c r="AY21" s="67">
        <f t="shared" si="12"/>
        <v>0</v>
      </c>
      <c r="AZ21" s="67">
        <f t="shared" si="12"/>
        <v>0</v>
      </c>
      <c r="BA21" s="67">
        <f t="shared" si="12"/>
        <v>0</v>
      </c>
      <c r="BB21" s="67">
        <f t="shared" si="12"/>
        <v>0</v>
      </c>
      <c r="BC21" s="67">
        <f t="shared" si="12"/>
        <v>0</v>
      </c>
      <c r="BD21" s="67">
        <f t="shared" si="12"/>
        <v>0</v>
      </c>
      <c r="BE21" s="67">
        <f t="shared" si="12"/>
        <v>0</v>
      </c>
      <c r="BF21" s="67">
        <f t="shared" si="12"/>
        <v>0</v>
      </c>
      <c r="BG21" s="67">
        <f t="shared" si="12"/>
        <v>0</v>
      </c>
      <c r="BH21" s="67">
        <f t="shared" si="12"/>
        <v>0</v>
      </c>
      <c r="BI21" s="67">
        <f t="shared" si="12"/>
        <v>0</v>
      </c>
      <c r="BJ21" s="67">
        <f t="shared" si="12"/>
        <v>0</v>
      </c>
      <c r="BK21" s="67">
        <f t="shared" si="12"/>
        <v>0</v>
      </c>
      <c r="BL21" s="67">
        <f t="shared" si="12"/>
        <v>0</v>
      </c>
      <c r="BM21" s="67">
        <f t="shared" si="12"/>
        <v>0</v>
      </c>
      <c r="BN21" s="67">
        <f t="shared" si="12"/>
        <v>0</v>
      </c>
      <c r="BO21" s="67">
        <f t="shared" si="12"/>
        <v>0</v>
      </c>
      <c r="BP21" s="67">
        <f t="shared" si="12"/>
        <v>0</v>
      </c>
      <c r="BQ21" s="67">
        <f t="shared" si="12"/>
        <v>0</v>
      </c>
      <c r="BR21" s="67">
        <f t="shared" si="12"/>
        <v>0</v>
      </c>
      <c r="BS21" s="67">
        <f t="shared" si="12"/>
        <v>0</v>
      </c>
      <c r="BT21" s="67">
        <f t="shared" si="12"/>
        <v>0</v>
      </c>
      <c r="BU21" s="67">
        <f t="shared" si="12"/>
        <v>0</v>
      </c>
      <c r="BV21" s="67">
        <f t="shared" si="12"/>
        <v>0</v>
      </c>
      <c r="BW21" s="39"/>
      <c r="BX21" s="1"/>
      <c r="BY21" s="1"/>
      <c r="BZ21" s="1"/>
      <c r="CA21" s="1"/>
      <c r="CB21" s="1"/>
      <c r="CC21" s="1"/>
      <c r="CD21" s="1"/>
      <c r="CE21" s="1"/>
      <c r="CF21" s="1"/>
      <c r="CG21" s="7"/>
      <c r="CH21" s="38"/>
      <c r="CI21" s="37"/>
      <c r="CJ21" s="33"/>
      <c r="CK21" s="36">
        <v>-1</v>
      </c>
      <c r="CL21" s="35">
        <f t="shared" si="3"/>
        <v>0</v>
      </c>
      <c r="CM21" s="34"/>
      <c r="CN21" s="33"/>
      <c r="CO21" s="19" t="str">
        <f t="shared" si="4"/>
        <v>5090TL</v>
      </c>
      <c r="CP21" s="32"/>
      <c r="CQ21" s="31">
        <v>-1</v>
      </c>
      <c r="CR21" s="30">
        <f t="shared" si="5"/>
        <v>0</v>
      </c>
      <c r="CS21" s="30">
        <f t="shared" si="5"/>
        <v>0</v>
      </c>
      <c r="CT21" s="30">
        <f t="shared" si="5"/>
        <v>0</v>
      </c>
      <c r="CU21" s="30">
        <f t="shared" si="5"/>
        <v>0</v>
      </c>
      <c r="CV21" s="30">
        <f t="shared" si="5"/>
        <v>0</v>
      </c>
      <c r="CW21" s="30">
        <f t="shared" si="5"/>
        <v>0</v>
      </c>
      <c r="CX21" s="30">
        <f t="shared" si="5"/>
        <v>0</v>
      </c>
      <c r="CY21" s="30">
        <f t="shared" si="5"/>
        <v>0</v>
      </c>
      <c r="CZ21" s="30">
        <f t="shared" si="5"/>
        <v>0</v>
      </c>
      <c r="DA21" s="30">
        <f t="shared" si="5"/>
        <v>0</v>
      </c>
      <c r="DB21" s="30">
        <f t="shared" si="6"/>
        <v>0</v>
      </c>
      <c r="DC21" s="30">
        <f t="shared" si="6"/>
        <v>0</v>
      </c>
      <c r="DD21" s="30">
        <f t="shared" si="6"/>
        <v>0</v>
      </c>
      <c r="DE21" s="30">
        <f t="shared" si="6"/>
        <v>0</v>
      </c>
      <c r="DF21" s="30">
        <f t="shared" si="6"/>
        <v>0</v>
      </c>
      <c r="DG21" s="30">
        <f t="shared" si="6"/>
        <v>0</v>
      </c>
      <c r="DH21" s="30">
        <f t="shared" si="6"/>
        <v>0</v>
      </c>
      <c r="DI21" s="30">
        <f t="shared" si="6"/>
        <v>0</v>
      </c>
      <c r="DJ21" s="30">
        <f t="shared" si="6"/>
        <v>0</v>
      </c>
      <c r="DK21" s="30">
        <f t="shared" si="6"/>
        <v>0</v>
      </c>
      <c r="DL21" s="30">
        <f t="shared" si="7"/>
        <v>0</v>
      </c>
      <c r="DM21" s="30">
        <f t="shared" si="7"/>
        <v>0</v>
      </c>
      <c r="DN21" s="30">
        <f t="shared" si="7"/>
        <v>0</v>
      </c>
      <c r="DO21" s="30">
        <f t="shared" si="7"/>
        <v>0</v>
      </c>
      <c r="DP21" s="30">
        <f t="shared" si="7"/>
        <v>0</v>
      </c>
      <c r="DQ21" s="30">
        <f t="shared" si="7"/>
        <v>0</v>
      </c>
      <c r="DR21" s="30">
        <f t="shared" si="7"/>
        <v>0</v>
      </c>
      <c r="DS21" s="30">
        <f t="shared" si="7"/>
        <v>0</v>
      </c>
      <c r="DT21" s="30">
        <f t="shared" si="7"/>
        <v>0</v>
      </c>
      <c r="DU21" s="30">
        <f t="shared" si="7"/>
        <v>0</v>
      </c>
      <c r="DV21" s="30">
        <f t="shared" si="8"/>
        <v>0</v>
      </c>
      <c r="DW21" s="30">
        <f t="shared" si="8"/>
        <v>0</v>
      </c>
      <c r="DX21" s="30">
        <f t="shared" si="8"/>
        <v>0</v>
      </c>
      <c r="DY21" s="30">
        <f t="shared" si="8"/>
        <v>0</v>
      </c>
      <c r="DZ21" s="30">
        <f t="shared" si="8"/>
        <v>0</v>
      </c>
      <c r="EA21" s="30">
        <f t="shared" si="8"/>
        <v>0</v>
      </c>
      <c r="EB21" s="30">
        <f t="shared" si="8"/>
        <v>0</v>
      </c>
      <c r="EC21" s="30">
        <f t="shared" si="8"/>
        <v>0</v>
      </c>
      <c r="ED21" s="30">
        <f t="shared" si="8"/>
        <v>0</v>
      </c>
      <c r="EE21" s="30">
        <f t="shared" si="8"/>
        <v>0</v>
      </c>
      <c r="EF21" s="30">
        <f t="shared" si="9"/>
        <v>0</v>
      </c>
      <c r="EG21" s="30">
        <f t="shared" si="9"/>
        <v>0</v>
      </c>
      <c r="EH21" s="30">
        <f t="shared" si="9"/>
        <v>0</v>
      </c>
      <c r="EI21" s="30">
        <f t="shared" si="9"/>
        <v>0</v>
      </c>
      <c r="EJ21" s="30">
        <f t="shared" si="9"/>
        <v>0</v>
      </c>
      <c r="EK21" s="30">
        <f t="shared" si="9"/>
        <v>0</v>
      </c>
      <c r="EL21" s="30">
        <f t="shared" si="9"/>
        <v>0</v>
      </c>
      <c r="EM21" s="30">
        <f t="shared" si="9"/>
        <v>0</v>
      </c>
      <c r="EN21" s="30">
        <f t="shared" si="9"/>
        <v>0</v>
      </c>
      <c r="EO21" s="30">
        <f t="shared" si="9"/>
        <v>0</v>
      </c>
      <c r="EP21" s="30">
        <f t="shared" si="10"/>
        <v>0</v>
      </c>
      <c r="EQ21" s="30">
        <f t="shared" si="10"/>
        <v>0</v>
      </c>
      <c r="ER21" s="30">
        <f t="shared" si="10"/>
        <v>0</v>
      </c>
      <c r="ES21" s="30">
        <f t="shared" si="10"/>
        <v>0</v>
      </c>
      <c r="ET21" s="30">
        <f t="shared" si="10"/>
        <v>0</v>
      </c>
      <c r="EU21" s="30">
        <f t="shared" si="10"/>
        <v>0</v>
      </c>
      <c r="EV21" s="30">
        <f t="shared" si="10"/>
        <v>0</v>
      </c>
      <c r="EW21" s="30">
        <f t="shared" si="10"/>
        <v>0</v>
      </c>
      <c r="EX21" s="30">
        <f t="shared" si="10"/>
        <v>0</v>
      </c>
      <c r="EY21" s="30">
        <f t="shared" si="10"/>
        <v>0</v>
      </c>
      <c r="EZ21" s="29"/>
      <c r="FA21" s="29"/>
      <c r="FB21" s="12" t="s">
        <v>0</v>
      </c>
      <c r="FC21" s="10" t="s">
        <v>0</v>
      </c>
      <c r="FD21" s="10" t="s">
        <v>0</v>
      </c>
      <c r="FE21" s="10" t="s">
        <v>0</v>
      </c>
      <c r="FF21" s="10" t="s">
        <v>0</v>
      </c>
      <c r="FG21" s="10" t="s">
        <v>0</v>
      </c>
      <c r="FH21" s="10" t="s">
        <v>0</v>
      </c>
      <c r="FI21" s="10" t="s">
        <v>0</v>
      </c>
      <c r="FJ21" s="10" t="s">
        <v>0</v>
      </c>
      <c r="FK21" s="10" t="s">
        <v>0</v>
      </c>
      <c r="FL21" s="10" t="s">
        <v>0</v>
      </c>
      <c r="FM21" s="10" t="s">
        <v>0</v>
      </c>
      <c r="FN21" s="10" t="s">
        <v>0</v>
      </c>
      <c r="FO21" s="10" t="s">
        <v>0</v>
      </c>
      <c r="FP21" s="10" t="s">
        <v>0</v>
      </c>
      <c r="FQ21" s="10" t="s">
        <v>0</v>
      </c>
      <c r="FT21" s="28"/>
      <c r="FU21" s="27"/>
      <c r="FV21" s="26"/>
      <c r="FW21" s="24"/>
      <c r="FX21" s="25"/>
      <c r="FY21" s="24"/>
      <c r="GA21" s="28"/>
      <c r="GB21" s="27"/>
      <c r="GC21" s="26"/>
      <c r="GD21" s="24"/>
      <c r="GE21" s="25"/>
      <c r="GF21" s="24"/>
      <c r="GH21" s="28"/>
      <c r="GI21" s="27"/>
      <c r="GJ21" s="26"/>
      <c r="GK21" s="24"/>
      <c r="GL21" s="25"/>
      <c r="GM21" s="24"/>
      <c r="GO21" s="28"/>
      <c r="GP21" s="27"/>
      <c r="GQ21" s="26"/>
      <c r="GR21" s="24"/>
      <c r="GS21" s="25"/>
      <c r="GT21" s="24"/>
    </row>
    <row r="22" spans="1:202" s="2" customFormat="1" ht="12" customHeight="1" thickBot="1" x14ac:dyDescent="0.35">
      <c r="A22" s="15" t="str">
        <f>IFERROR(IF(HLOOKUP($C$4,$FB$11:$FQ$191,ROW()-#REF!,FALSE)="N",FALSE,TRUE),"")</f>
        <v/>
      </c>
      <c r="B22" s="9">
        <v>28</v>
      </c>
      <c r="C22" s="9"/>
      <c r="D22" s="9"/>
      <c r="E22" s="9"/>
      <c r="F22" s="9"/>
      <c r="G22" s="9"/>
      <c r="H22" s="9"/>
      <c r="I22" s="9"/>
      <c r="J22" s="9"/>
      <c r="K22" s="44"/>
      <c r="L22" s="13"/>
      <c r="M22" s="42"/>
      <c r="N22" s="64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39"/>
      <c r="BX22" s="1"/>
      <c r="BY22" s="1"/>
      <c r="BZ22" s="1"/>
      <c r="CA22" s="1"/>
      <c r="CB22" s="1"/>
      <c r="CC22" s="1"/>
      <c r="CD22" s="1"/>
      <c r="CE22" s="1"/>
      <c r="CF22" s="1"/>
      <c r="CG22" s="7"/>
      <c r="CH22" s="37"/>
      <c r="CI22" s="37"/>
      <c r="CJ22" s="33"/>
      <c r="CK22" s="36">
        <v>-1</v>
      </c>
      <c r="CL22" s="35">
        <f t="shared" si="3"/>
        <v>0</v>
      </c>
      <c r="CM22" s="34"/>
      <c r="CN22" s="33"/>
      <c r="CO22" s="17" t="str">
        <f t="shared" si="4"/>
        <v/>
      </c>
      <c r="CP22" s="32"/>
      <c r="CQ22" s="17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12" t="s">
        <v>0</v>
      </c>
      <c r="FC22" s="10" t="s">
        <v>0</v>
      </c>
      <c r="FD22" s="10" t="s">
        <v>0</v>
      </c>
      <c r="FE22" s="10" t="s">
        <v>0</v>
      </c>
      <c r="FF22" s="10" t="s">
        <v>0</v>
      </c>
      <c r="FG22" s="10" t="s">
        <v>0</v>
      </c>
      <c r="FH22" s="10" t="s">
        <v>0</v>
      </c>
      <c r="FI22" s="10" t="s">
        <v>0</v>
      </c>
      <c r="FJ22" s="10" t="s">
        <v>0</v>
      </c>
      <c r="FK22" s="10" t="s">
        <v>0</v>
      </c>
      <c r="FL22" s="10" t="s">
        <v>0</v>
      </c>
      <c r="FM22" s="10" t="s">
        <v>0</v>
      </c>
      <c r="FN22" s="10" t="s">
        <v>0</v>
      </c>
      <c r="FO22" s="10" t="s">
        <v>0</v>
      </c>
      <c r="FP22" s="10" t="s">
        <v>0</v>
      </c>
      <c r="FQ22" s="10" t="s">
        <v>0</v>
      </c>
      <c r="FT22" s="47"/>
      <c r="FU22" s="27"/>
      <c r="FV22" s="46"/>
      <c r="FW22" s="46"/>
      <c r="FY22" s="45"/>
      <c r="GA22" s="47"/>
      <c r="GB22" s="27"/>
      <c r="GC22" s="46"/>
      <c r="GD22" s="46"/>
      <c r="GF22" s="45"/>
      <c r="GH22" s="47"/>
      <c r="GI22" s="27"/>
      <c r="GJ22" s="46"/>
      <c r="GK22" s="46"/>
      <c r="GM22" s="45"/>
      <c r="GO22" s="47"/>
      <c r="GP22" s="27"/>
      <c r="GQ22" s="46"/>
      <c r="GR22" s="46"/>
      <c r="GT22" s="45"/>
    </row>
    <row r="23" spans="1:202" s="2" customFormat="1" ht="12" customHeight="1" thickTop="1" thickBot="1" x14ac:dyDescent="0.35">
      <c r="A23" s="15" t="str">
        <f>IFERROR(IF(HLOOKUP($C$4,$FB$11:$FQ$191,ROW()-#REF!,FALSE)="N",FALSE,TRUE),"")</f>
        <v/>
      </c>
      <c r="B23" s="9">
        <v>29</v>
      </c>
      <c r="C23" s="9"/>
      <c r="D23" s="9"/>
      <c r="E23" s="9"/>
      <c r="F23" s="9"/>
      <c r="G23" s="9"/>
      <c r="H23" s="9"/>
      <c r="I23" s="9"/>
      <c r="J23" s="9"/>
      <c r="K23" s="52" t="s">
        <v>160</v>
      </c>
      <c r="L23" s="13"/>
      <c r="M23" s="51">
        <v>510000</v>
      </c>
      <c r="N23" s="50">
        <f>SUM(O23:BV23)</f>
        <v>0</v>
      </c>
      <c r="O23" s="62">
        <v>0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53"/>
      <c r="BX23" s="1"/>
      <c r="BY23" s="1"/>
      <c r="BZ23" s="1"/>
      <c r="CA23" s="1"/>
      <c r="CB23" s="1"/>
      <c r="CC23" s="1"/>
      <c r="CD23" s="1"/>
      <c r="CE23" s="1"/>
      <c r="CF23" s="1"/>
      <c r="CG23" s="7"/>
      <c r="CH23" s="38"/>
      <c r="CI23" s="37"/>
      <c r="CJ23" s="33"/>
      <c r="CK23" s="36">
        <v>-1</v>
      </c>
      <c r="CL23" s="35">
        <f t="shared" si="3"/>
        <v>0</v>
      </c>
      <c r="CM23" s="34"/>
      <c r="CN23" s="33"/>
      <c r="CO23" s="19">
        <f t="shared" si="4"/>
        <v>510000</v>
      </c>
      <c r="CP23" s="32"/>
      <c r="CQ23" s="31">
        <v>-1</v>
      </c>
      <c r="CR23" s="30">
        <f t="shared" ref="CR23:DA26" si="13">IF(O23="","",O23*$CQ23)</f>
        <v>0</v>
      </c>
      <c r="CS23" s="30" t="str">
        <f t="shared" si="13"/>
        <v/>
      </c>
      <c r="CT23" s="30" t="str">
        <f t="shared" si="13"/>
        <v/>
      </c>
      <c r="CU23" s="30" t="str">
        <f t="shared" si="13"/>
        <v/>
      </c>
      <c r="CV23" s="30" t="str">
        <f t="shared" si="13"/>
        <v/>
      </c>
      <c r="CW23" s="30" t="str">
        <f t="shared" si="13"/>
        <v/>
      </c>
      <c r="CX23" s="30" t="str">
        <f t="shared" si="13"/>
        <v/>
      </c>
      <c r="CY23" s="30" t="str">
        <f t="shared" si="13"/>
        <v/>
      </c>
      <c r="CZ23" s="30" t="str">
        <f t="shared" si="13"/>
        <v/>
      </c>
      <c r="DA23" s="30" t="str">
        <f t="shared" si="13"/>
        <v/>
      </c>
      <c r="DB23" s="30" t="str">
        <f t="shared" ref="DB23:DK26" si="14">IF(Y23="","",Y23*$CQ23)</f>
        <v/>
      </c>
      <c r="DC23" s="30" t="str">
        <f t="shared" si="14"/>
        <v/>
      </c>
      <c r="DD23" s="30" t="str">
        <f t="shared" si="14"/>
        <v/>
      </c>
      <c r="DE23" s="30" t="str">
        <f t="shared" si="14"/>
        <v/>
      </c>
      <c r="DF23" s="30" t="str">
        <f t="shared" si="14"/>
        <v/>
      </c>
      <c r="DG23" s="30" t="str">
        <f t="shared" si="14"/>
        <v/>
      </c>
      <c r="DH23" s="30" t="str">
        <f t="shared" si="14"/>
        <v/>
      </c>
      <c r="DI23" s="30" t="str">
        <f t="shared" si="14"/>
        <v/>
      </c>
      <c r="DJ23" s="30" t="str">
        <f t="shared" si="14"/>
        <v/>
      </c>
      <c r="DK23" s="30" t="str">
        <f t="shared" si="14"/>
        <v/>
      </c>
      <c r="DL23" s="30" t="str">
        <f t="shared" ref="DL23:DU26" si="15">IF(AI23="","",AI23*$CQ23)</f>
        <v/>
      </c>
      <c r="DM23" s="30" t="str">
        <f t="shared" si="15"/>
        <v/>
      </c>
      <c r="DN23" s="30" t="str">
        <f t="shared" si="15"/>
        <v/>
      </c>
      <c r="DO23" s="30" t="str">
        <f t="shared" si="15"/>
        <v/>
      </c>
      <c r="DP23" s="30" t="str">
        <f t="shared" si="15"/>
        <v/>
      </c>
      <c r="DQ23" s="30" t="str">
        <f t="shared" si="15"/>
        <v/>
      </c>
      <c r="DR23" s="30" t="str">
        <f t="shared" si="15"/>
        <v/>
      </c>
      <c r="DS23" s="30" t="str">
        <f t="shared" si="15"/>
        <v/>
      </c>
      <c r="DT23" s="30" t="str">
        <f t="shared" si="15"/>
        <v/>
      </c>
      <c r="DU23" s="30" t="str">
        <f t="shared" si="15"/>
        <v/>
      </c>
      <c r="DV23" s="30" t="str">
        <f t="shared" ref="DV23:EE26" si="16">IF(AS23="","",AS23*$CQ23)</f>
        <v/>
      </c>
      <c r="DW23" s="30" t="str">
        <f t="shared" si="16"/>
        <v/>
      </c>
      <c r="DX23" s="30" t="str">
        <f t="shared" si="16"/>
        <v/>
      </c>
      <c r="DY23" s="30" t="str">
        <f t="shared" si="16"/>
        <v/>
      </c>
      <c r="DZ23" s="30" t="str">
        <f t="shared" si="16"/>
        <v/>
      </c>
      <c r="EA23" s="30" t="str">
        <f t="shared" si="16"/>
        <v/>
      </c>
      <c r="EB23" s="30" t="str">
        <f t="shared" si="16"/>
        <v/>
      </c>
      <c r="EC23" s="30" t="str">
        <f t="shared" si="16"/>
        <v/>
      </c>
      <c r="ED23" s="30" t="str">
        <f t="shared" si="16"/>
        <v/>
      </c>
      <c r="EE23" s="30" t="str">
        <f t="shared" si="16"/>
        <v/>
      </c>
      <c r="EF23" s="30" t="str">
        <f t="shared" ref="EF23:EO26" si="17">IF(BC23="","",BC23*$CQ23)</f>
        <v/>
      </c>
      <c r="EG23" s="30" t="str">
        <f t="shared" si="17"/>
        <v/>
      </c>
      <c r="EH23" s="30" t="str">
        <f t="shared" si="17"/>
        <v/>
      </c>
      <c r="EI23" s="30" t="str">
        <f t="shared" si="17"/>
        <v/>
      </c>
      <c r="EJ23" s="30" t="str">
        <f t="shared" si="17"/>
        <v/>
      </c>
      <c r="EK23" s="30" t="str">
        <f t="shared" si="17"/>
        <v/>
      </c>
      <c r="EL23" s="30" t="str">
        <f t="shared" si="17"/>
        <v/>
      </c>
      <c r="EM23" s="30" t="str">
        <f t="shared" si="17"/>
        <v/>
      </c>
      <c r="EN23" s="30" t="str">
        <f t="shared" si="17"/>
        <v/>
      </c>
      <c r="EO23" s="30" t="str">
        <f t="shared" si="17"/>
        <v/>
      </c>
      <c r="EP23" s="30" t="str">
        <f t="shared" ref="EP23:EY26" si="18">IF(BM23="","",BM23*$CQ23)</f>
        <v/>
      </c>
      <c r="EQ23" s="30" t="str">
        <f t="shared" si="18"/>
        <v/>
      </c>
      <c r="ER23" s="30" t="str">
        <f t="shared" si="18"/>
        <v/>
      </c>
      <c r="ES23" s="30" t="str">
        <f t="shared" si="18"/>
        <v/>
      </c>
      <c r="ET23" s="30" t="str">
        <f t="shared" si="18"/>
        <v/>
      </c>
      <c r="EU23" s="30" t="str">
        <f t="shared" si="18"/>
        <v/>
      </c>
      <c r="EV23" s="30" t="str">
        <f t="shared" si="18"/>
        <v/>
      </c>
      <c r="EW23" s="30" t="str">
        <f t="shared" si="18"/>
        <v/>
      </c>
      <c r="EX23" s="30" t="str">
        <f t="shared" si="18"/>
        <v/>
      </c>
      <c r="EY23" s="30" t="str">
        <f t="shared" si="18"/>
        <v/>
      </c>
      <c r="EZ23" s="29"/>
      <c r="FA23" s="29"/>
      <c r="FB23" s="12" t="s">
        <v>0</v>
      </c>
      <c r="FC23" s="10" t="s">
        <v>0</v>
      </c>
      <c r="FD23" s="10" t="s">
        <v>0</v>
      </c>
      <c r="FE23" s="10" t="s">
        <v>0</v>
      </c>
      <c r="FF23" s="10" t="s">
        <v>0</v>
      </c>
      <c r="FG23" s="10" t="s">
        <v>0</v>
      </c>
      <c r="FH23" s="10" t="s">
        <v>0</v>
      </c>
      <c r="FI23" s="10" t="s">
        <v>0</v>
      </c>
      <c r="FJ23" s="10" t="s">
        <v>0</v>
      </c>
      <c r="FK23" s="10" t="s">
        <v>0</v>
      </c>
      <c r="FL23" s="10" t="s">
        <v>0</v>
      </c>
      <c r="FM23" s="10" t="s">
        <v>0</v>
      </c>
      <c r="FN23" s="10" t="s">
        <v>0</v>
      </c>
      <c r="FO23" s="10" t="s">
        <v>0</v>
      </c>
      <c r="FP23" s="10" t="s">
        <v>0</v>
      </c>
      <c r="FQ23" s="10" t="s">
        <v>0</v>
      </c>
      <c r="FT23" s="28"/>
      <c r="FU23" s="27"/>
      <c r="FV23" s="26"/>
      <c r="FW23" s="24"/>
      <c r="FX23" s="25"/>
      <c r="FY23" s="24"/>
      <c r="GA23" s="28"/>
      <c r="GB23" s="27"/>
      <c r="GC23" s="26"/>
      <c r="GD23" s="24"/>
      <c r="GE23" s="25"/>
      <c r="GF23" s="24"/>
      <c r="GH23" s="28"/>
      <c r="GI23" s="27"/>
      <c r="GJ23" s="26"/>
      <c r="GK23" s="24"/>
      <c r="GL23" s="25"/>
      <c r="GM23" s="24"/>
      <c r="GO23" s="28"/>
      <c r="GP23" s="27"/>
      <c r="GQ23" s="26"/>
      <c r="GR23" s="24"/>
      <c r="GS23" s="25"/>
      <c r="GT23" s="24"/>
    </row>
    <row r="24" spans="1:202" s="2" customFormat="1" ht="12" customHeight="1" thickTop="1" thickBot="1" x14ac:dyDescent="0.35">
      <c r="A24" s="15" t="str">
        <f>IFERROR(IF(HLOOKUP($C$4,$FB$11:$FQ$191,ROW()-#REF!,FALSE)="N",FALSE,TRUE),"")</f>
        <v/>
      </c>
      <c r="B24" s="9">
        <v>30</v>
      </c>
      <c r="C24" s="9"/>
      <c r="D24" s="9"/>
      <c r="E24" s="9"/>
      <c r="F24" s="9"/>
      <c r="G24" s="9"/>
      <c r="H24" s="9"/>
      <c r="I24" s="9"/>
      <c r="J24" s="9"/>
      <c r="K24" s="52" t="s">
        <v>159</v>
      </c>
      <c r="L24" s="13"/>
      <c r="M24" s="51">
        <v>512000</v>
      </c>
      <c r="N24" s="50">
        <f>SUM(O24:BV24)</f>
        <v>0</v>
      </c>
      <c r="O24" s="62">
        <v>0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53"/>
      <c r="BX24" s="1"/>
      <c r="BY24" s="1"/>
      <c r="BZ24" s="1"/>
      <c r="CA24" s="1"/>
      <c r="CB24" s="1"/>
      <c r="CC24" s="1"/>
      <c r="CD24" s="1"/>
      <c r="CE24" s="1"/>
      <c r="CF24" s="1"/>
      <c r="CG24" s="7"/>
      <c r="CH24" s="38"/>
      <c r="CI24" s="37"/>
      <c r="CJ24" s="33"/>
      <c r="CK24" s="36">
        <v>-1</v>
      </c>
      <c r="CL24" s="35">
        <f t="shared" si="3"/>
        <v>0</v>
      </c>
      <c r="CM24" s="34"/>
      <c r="CN24" s="33"/>
      <c r="CO24" s="19">
        <f t="shared" si="4"/>
        <v>512000</v>
      </c>
      <c r="CP24" s="32"/>
      <c r="CQ24" s="31">
        <v>-1</v>
      </c>
      <c r="CR24" s="30">
        <f t="shared" si="13"/>
        <v>0</v>
      </c>
      <c r="CS24" s="30" t="str">
        <f t="shared" si="13"/>
        <v/>
      </c>
      <c r="CT24" s="30" t="str">
        <f t="shared" si="13"/>
        <v/>
      </c>
      <c r="CU24" s="30" t="str">
        <f t="shared" si="13"/>
        <v/>
      </c>
      <c r="CV24" s="30" t="str">
        <f t="shared" si="13"/>
        <v/>
      </c>
      <c r="CW24" s="30" t="str">
        <f t="shared" si="13"/>
        <v/>
      </c>
      <c r="CX24" s="30" t="str">
        <f t="shared" si="13"/>
        <v/>
      </c>
      <c r="CY24" s="30" t="str">
        <f t="shared" si="13"/>
        <v/>
      </c>
      <c r="CZ24" s="30" t="str">
        <f t="shared" si="13"/>
        <v/>
      </c>
      <c r="DA24" s="30" t="str">
        <f t="shared" si="13"/>
        <v/>
      </c>
      <c r="DB24" s="30" t="str">
        <f t="shared" si="14"/>
        <v/>
      </c>
      <c r="DC24" s="30" t="str">
        <f t="shared" si="14"/>
        <v/>
      </c>
      <c r="DD24" s="30" t="str">
        <f t="shared" si="14"/>
        <v/>
      </c>
      <c r="DE24" s="30" t="str">
        <f t="shared" si="14"/>
        <v/>
      </c>
      <c r="DF24" s="30" t="str">
        <f t="shared" si="14"/>
        <v/>
      </c>
      <c r="DG24" s="30" t="str">
        <f t="shared" si="14"/>
        <v/>
      </c>
      <c r="DH24" s="30" t="str">
        <f t="shared" si="14"/>
        <v/>
      </c>
      <c r="DI24" s="30" t="str">
        <f t="shared" si="14"/>
        <v/>
      </c>
      <c r="DJ24" s="30" t="str">
        <f t="shared" si="14"/>
        <v/>
      </c>
      <c r="DK24" s="30" t="str">
        <f t="shared" si="14"/>
        <v/>
      </c>
      <c r="DL24" s="30" t="str">
        <f t="shared" si="15"/>
        <v/>
      </c>
      <c r="DM24" s="30" t="str">
        <f t="shared" si="15"/>
        <v/>
      </c>
      <c r="DN24" s="30" t="str">
        <f t="shared" si="15"/>
        <v/>
      </c>
      <c r="DO24" s="30" t="str">
        <f t="shared" si="15"/>
        <v/>
      </c>
      <c r="DP24" s="30" t="str">
        <f t="shared" si="15"/>
        <v/>
      </c>
      <c r="DQ24" s="30" t="str">
        <f t="shared" si="15"/>
        <v/>
      </c>
      <c r="DR24" s="30" t="str">
        <f t="shared" si="15"/>
        <v/>
      </c>
      <c r="DS24" s="30" t="str">
        <f t="shared" si="15"/>
        <v/>
      </c>
      <c r="DT24" s="30" t="str">
        <f t="shared" si="15"/>
        <v/>
      </c>
      <c r="DU24" s="30" t="str">
        <f t="shared" si="15"/>
        <v/>
      </c>
      <c r="DV24" s="30" t="str">
        <f t="shared" si="16"/>
        <v/>
      </c>
      <c r="DW24" s="30" t="str">
        <f t="shared" si="16"/>
        <v/>
      </c>
      <c r="DX24" s="30" t="str">
        <f t="shared" si="16"/>
        <v/>
      </c>
      <c r="DY24" s="30" t="str">
        <f t="shared" si="16"/>
        <v/>
      </c>
      <c r="DZ24" s="30" t="str">
        <f t="shared" si="16"/>
        <v/>
      </c>
      <c r="EA24" s="30" t="str">
        <f t="shared" si="16"/>
        <v/>
      </c>
      <c r="EB24" s="30" t="str">
        <f t="shared" si="16"/>
        <v/>
      </c>
      <c r="EC24" s="30" t="str">
        <f t="shared" si="16"/>
        <v/>
      </c>
      <c r="ED24" s="30" t="str">
        <f t="shared" si="16"/>
        <v/>
      </c>
      <c r="EE24" s="30" t="str">
        <f t="shared" si="16"/>
        <v/>
      </c>
      <c r="EF24" s="30" t="str">
        <f t="shared" si="17"/>
        <v/>
      </c>
      <c r="EG24" s="30" t="str">
        <f t="shared" si="17"/>
        <v/>
      </c>
      <c r="EH24" s="30" t="str">
        <f t="shared" si="17"/>
        <v/>
      </c>
      <c r="EI24" s="30" t="str">
        <f t="shared" si="17"/>
        <v/>
      </c>
      <c r="EJ24" s="30" t="str">
        <f t="shared" si="17"/>
        <v/>
      </c>
      <c r="EK24" s="30" t="str">
        <f t="shared" si="17"/>
        <v/>
      </c>
      <c r="EL24" s="30" t="str">
        <f t="shared" si="17"/>
        <v/>
      </c>
      <c r="EM24" s="30" t="str">
        <f t="shared" si="17"/>
        <v/>
      </c>
      <c r="EN24" s="30" t="str">
        <f t="shared" si="17"/>
        <v/>
      </c>
      <c r="EO24" s="30" t="str">
        <f t="shared" si="17"/>
        <v/>
      </c>
      <c r="EP24" s="30" t="str">
        <f t="shared" si="18"/>
        <v/>
      </c>
      <c r="EQ24" s="30" t="str">
        <f t="shared" si="18"/>
        <v/>
      </c>
      <c r="ER24" s="30" t="str">
        <f t="shared" si="18"/>
        <v/>
      </c>
      <c r="ES24" s="30" t="str">
        <f t="shared" si="18"/>
        <v/>
      </c>
      <c r="ET24" s="30" t="str">
        <f t="shared" si="18"/>
        <v/>
      </c>
      <c r="EU24" s="30" t="str">
        <f t="shared" si="18"/>
        <v/>
      </c>
      <c r="EV24" s="30" t="str">
        <f t="shared" si="18"/>
        <v/>
      </c>
      <c r="EW24" s="30" t="str">
        <f t="shared" si="18"/>
        <v/>
      </c>
      <c r="EX24" s="30" t="str">
        <f t="shared" si="18"/>
        <v/>
      </c>
      <c r="EY24" s="30" t="str">
        <f t="shared" si="18"/>
        <v/>
      </c>
      <c r="EZ24" s="29"/>
      <c r="FA24" s="29"/>
      <c r="FB24" s="12" t="s">
        <v>0</v>
      </c>
      <c r="FC24" s="10" t="s">
        <v>0</v>
      </c>
      <c r="FD24" s="10" t="s">
        <v>0</v>
      </c>
      <c r="FE24" s="10" t="s">
        <v>0</v>
      </c>
      <c r="FF24" s="10" t="s">
        <v>0</v>
      </c>
      <c r="FG24" s="10" t="s">
        <v>0</v>
      </c>
      <c r="FH24" s="10" t="s">
        <v>0</v>
      </c>
      <c r="FI24" s="10" t="s">
        <v>0</v>
      </c>
      <c r="FJ24" s="10" t="s">
        <v>0</v>
      </c>
      <c r="FK24" s="10" t="s">
        <v>0</v>
      </c>
      <c r="FL24" s="10" t="s">
        <v>0</v>
      </c>
      <c r="FM24" s="10" t="s">
        <v>0</v>
      </c>
      <c r="FN24" s="10" t="s">
        <v>0</v>
      </c>
      <c r="FO24" s="10" t="s">
        <v>0</v>
      </c>
      <c r="FP24" s="10" t="s">
        <v>0</v>
      </c>
      <c r="FQ24" s="10" t="s">
        <v>0</v>
      </c>
      <c r="FT24" s="28"/>
      <c r="FU24" s="27"/>
      <c r="FV24" s="26"/>
      <c r="FW24" s="24"/>
      <c r="FX24" s="25"/>
      <c r="FY24" s="24"/>
      <c r="GA24" s="28"/>
      <c r="GB24" s="27"/>
      <c r="GC24" s="26"/>
      <c r="GD24" s="24"/>
      <c r="GE24" s="25"/>
      <c r="GF24" s="24"/>
      <c r="GH24" s="28"/>
      <c r="GI24" s="27"/>
      <c r="GJ24" s="26"/>
      <c r="GK24" s="24"/>
      <c r="GL24" s="25"/>
      <c r="GM24" s="24"/>
      <c r="GO24" s="28"/>
      <c r="GP24" s="27"/>
      <c r="GQ24" s="26"/>
      <c r="GR24" s="24"/>
      <c r="GS24" s="25"/>
      <c r="GT24" s="24"/>
    </row>
    <row r="25" spans="1:202" s="2" customFormat="1" ht="12" customHeight="1" thickTop="1" thickBot="1" x14ac:dyDescent="0.35">
      <c r="A25" s="15" t="str">
        <f>IFERROR(IF(HLOOKUP($C$4,$FB$11:$FQ$191,ROW()-#REF!,FALSE)="N",FALSE,TRUE),"")</f>
        <v/>
      </c>
      <c r="B25" s="9">
        <v>31</v>
      </c>
      <c r="C25" s="9"/>
      <c r="D25" s="9"/>
      <c r="E25" s="9"/>
      <c r="F25" s="9"/>
      <c r="G25" s="9"/>
      <c r="H25" s="9"/>
      <c r="I25" s="9"/>
      <c r="J25" s="9"/>
      <c r="K25" s="52" t="s">
        <v>158</v>
      </c>
      <c r="L25" s="13"/>
      <c r="M25" s="51">
        <v>515000</v>
      </c>
      <c r="N25" s="50">
        <f>SUM(O25:BV25)</f>
        <v>0</v>
      </c>
      <c r="O25" s="62">
        <v>0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3"/>
      <c r="BX25" s="1"/>
      <c r="BY25" s="1"/>
      <c r="BZ25" s="1"/>
      <c r="CA25" s="1"/>
      <c r="CB25" s="1"/>
      <c r="CC25" s="1"/>
      <c r="CD25" s="1"/>
      <c r="CE25" s="1"/>
      <c r="CF25" s="1"/>
      <c r="CG25" s="7"/>
      <c r="CH25" s="38"/>
      <c r="CI25" s="37"/>
      <c r="CJ25" s="33"/>
      <c r="CK25" s="36">
        <v>-1</v>
      </c>
      <c r="CL25" s="35">
        <f t="shared" si="3"/>
        <v>0</v>
      </c>
      <c r="CM25" s="34">
        <v>-57681055</v>
      </c>
      <c r="CN25" s="33"/>
      <c r="CO25" s="19">
        <f t="shared" si="4"/>
        <v>515000</v>
      </c>
      <c r="CP25" s="32"/>
      <c r="CQ25" s="31">
        <v>-1</v>
      </c>
      <c r="CR25" s="30">
        <f t="shared" si="13"/>
        <v>0</v>
      </c>
      <c r="CS25" s="30" t="str">
        <f t="shared" si="13"/>
        <v/>
      </c>
      <c r="CT25" s="30" t="str">
        <f t="shared" si="13"/>
        <v/>
      </c>
      <c r="CU25" s="30" t="str">
        <f t="shared" si="13"/>
        <v/>
      </c>
      <c r="CV25" s="30" t="str">
        <f t="shared" si="13"/>
        <v/>
      </c>
      <c r="CW25" s="30" t="str">
        <f t="shared" si="13"/>
        <v/>
      </c>
      <c r="CX25" s="30" t="str">
        <f t="shared" si="13"/>
        <v/>
      </c>
      <c r="CY25" s="30" t="str">
        <f t="shared" si="13"/>
        <v/>
      </c>
      <c r="CZ25" s="30" t="str">
        <f t="shared" si="13"/>
        <v/>
      </c>
      <c r="DA25" s="30" t="str">
        <f t="shared" si="13"/>
        <v/>
      </c>
      <c r="DB25" s="30" t="str">
        <f t="shared" si="14"/>
        <v/>
      </c>
      <c r="DC25" s="30" t="str">
        <f t="shared" si="14"/>
        <v/>
      </c>
      <c r="DD25" s="30" t="str">
        <f t="shared" si="14"/>
        <v/>
      </c>
      <c r="DE25" s="30" t="str">
        <f t="shared" si="14"/>
        <v/>
      </c>
      <c r="DF25" s="30" t="str">
        <f t="shared" si="14"/>
        <v/>
      </c>
      <c r="DG25" s="30" t="str">
        <f t="shared" si="14"/>
        <v/>
      </c>
      <c r="DH25" s="30" t="str">
        <f t="shared" si="14"/>
        <v/>
      </c>
      <c r="DI25" s="30" t="str">
        <f t="shared" si="14"/>
        <v/>
      </c>
      <c r="DJ25" s="30" t="str">
        <f t="shared" si="14"/>
        <v/>
      </c>
      <c r="DK25" s="30" t="str">
        <f t="shared" si="14"/>
        <v/>
      </c>
      <c r="DL25" s="30" t="str">
        <f t="shared" si="15"/>
        <v/>
      </c>
      <c r="DM25" s="30" t="str">
        <f t="shared" si="15"/>
        <v/>
      </c>
      <c r="DN25" s="30" t="str">
        <f t="shared" si="15"/>
        <v/>
      </c>
      <c r="DO25" s="30" t="str">
        <f t="shared" si="15"/>
        <v/>
      </c>
      <c r="DP25" s="30" t="str">
        <f t="shared" si="15"/>
        <v/>
      </c>
      <c r="DQ25" s="30" t="str">
        <f t="shared" si="15"/>
        <v/>
      </c>
      <c r="DR25" s="30" t="str">
        <f t="shared" si="15"/>
        <v/>
      </c>
      <c r="DS25" s="30" t="str">
        <f t="shared" si="15"/>
        <v/>
      </c>
      <c r="DT25" s="30" t="str">
        <f t="shared" si="15"/>
        <v/>
      </c>
      <c r="DU25" s="30" t="str">
        <f t="shared" si="15"/>
        <v/>
      </c>
      <c r="DV25" s="30" t="str">
        <f t="shared" si="16"/>
        <v/>
      </c>
      <c r="DW25" s="30" t="str">
        <f t="shared" si="16"/>
        <v/>
      </c>
      <c r="DX25" s="30" t="str">
        <f t="shared" si="16"/>
        <v/>
      </c>
      <c r="DY25" s="30" t="str">
        <f t="shared" si="16"/>
        <v/>
      </c>
      <c r="DZ25" s="30" t="str">
        <f t="shared" si="16"/>
        <v/>
      </c>
      <c r="EA25" s="30" t="str">
        <f t="shared" si="16"/>
        <v/>
      </c>
      <c r="EB25" s="30" t="str">
        <f t="shared" si="16"/>
        <v/>
      </c>
      <c r="EC25" s="30" t="str">
        <f t="shared" si="16"/>
        <v/>
      </c>
      <c r="ED25" s="30" t="str">
        <f t="shared" si="16"/>
        <v/>
      </c>
      <c r="EE25" s="30" t="str">
        <f t="shared" si="16"/>
        <v/>
      </c>
      <c r="EF25" s="30" t="str">
        <f t="shared" si="17"/>
        <v/>
      </c>
      <c r="EG25" s="30" t="str">
        <f t="shared" si="17"/>
        <v/>
      </c>
      <c r="EH25" s="30" t="str">
        <f t="shared" si="17"/>
        <v/>
      </c>
      <c r="EI25" s="30" t="str">
        <f t="shared" si="17"/>
        <v/>
      </c>
      <c r="EJ25" s="30" t="str">
        <f t="shared" si="17"/>
        <v/>
      </c>
      <c r="EK25" s="30" t="str">
        <f t="shared" si="17"/>
        <v/>
      </c>
      <c r="EL25" s="30" t="str">
        <f t="shared" si="17"/>
        <v/>
      </c>
      <c r="EM25" s="30" t="str">
        <f t="shared" si="17"/>
        <v/>
      </c>
      <c r="EN25" s="30" t="str">
        <f t="shared" si="17"/>
        <v/>
      </c>
      <c r="EO25" s="30" t="str">
        <f t="shared" si="17"/>
        <v/>
      </c>
      <c r="EP25" s="30" t="str">
        <f t="shared" si="18"/>
        <v/>
      </c>
      <c r="EQ25" s="30" t="str">
        <f t="shared" si="18"/>
        <v/>
      </c>
      <c r="ER25" s="30" t="str">
        <f t="shared" si="18"/>
        <v/>
      </c>
      <c r="ES25" s="30" t="str">
        <f t="shared" si="18"/>
        <v/>
      </c>
      <c r="ET25" s="30" t="str">
        <f t="shared" si="18"/>
        <v/>
      </c>
      <c r="EU25" s="30" t="str">
        <f t="shared" si="18"/>
        <v/>
      </c>
      <c r="EV25" s="30" t="str">
        <f t="shared" si="18"/>
        <v/>
      </c>
      <c r="EW25" s="30" t="str">
        <f t="shared" si="18"/>
        <v/>
      </c>
      <c r="EX25" s="30" t="str">
        <f t="shared" si="18"/>
        <v/>
      </c>
      <c r="EY25" s="30" t="str">
        <f t="shared" si="18"/>
        <v/>
      </c>
      <c r="EZ25" s="29"/>
      <c r="FA25" s="29"/>
      <c r="FB25" s="12" t="s">
        <v>0</v>
      </c>
      <c r="FC25" s="10" t="s">
        <v>0</v>
      </c>
      <c r="FD25" s="10" t="s">
        <v>0</v>
      </c>
      <c r="FE25" s="10" t="s">
        <v>0</v>
      </c>
      <c r="FF25" s="10" t="s">
        <v>0</v>
      </c>
      <c r="FG25" s="10" t="s">
        <v>0</v>
      </c>
      <c r="FH25" s="10" t="s">
        <v>0</v>
      </c>
      <c r="FI25" s="10" t="s">
        <v>0</v>
      </c>
      <c r="FJ25" s="10" t="s">
        <v>0</v>
      </c>
      <c r="FK25" s="10" t="s">
        <v>0</v>
      </c>
      <c r="FL25" s="10" t="s">
        <v>0</v>
      </c>
      <c r="FM25" s="10" t="s">
        <v>0</v>
      </c>
      <c r="FN25" s="10" t="s">
        <v>0</v>
      </c>
      <c r="FO25" s="10" t="s">
        <v>0</v>
      </c>
      <c r="FP25" s="10" t="s">
        <v>0</v>
      </c>
      <c r="FQ25" s="10" t="s">
        <v>0</v>
      </c>
      <c r="FT25" s="28"/>
      <c r="FU25" s="27"/>
      <c r="FV25" s="26"/>
      <c r="FW25" s="24"/>
      <c r="FX25" s="25"/>
      <c r="FY25" s="24"/>
      <c r="GA25" s="28"/>
      <c r="GB25" s="27"/>
      <c r="GC25" s="26"/>
      <c r="GD25" s="24"/>
      <c r="GE25" s="25"/>
      <c r="GF25" s="24"/>
      <c r="GH25" s="28"/>
      <c r="GI25" s="27"/>
      <c r="GJ25" s="26"/>
      <c r="GK25" s="24"/>
      <c r="GL25" s="25"/>
      <c r="GM25" s="24"/>
      <c r="GO25" s="28"/>
      <c r="GP25" s="27"/>
      <c r="GQ25" s="26"/>
      <c r="GR25" s="24"/>
      <c r="GS25" s="25"/>
      <c r="GT25" s="24"/>
    </row>
    <row r="26" spans="1:202" s="2" customFormat="1" ht="12" customHeight="1" thickTop="1" x14ac:dyDescent="0.3">
      <c r="A26" s="15" t="str">
        <f>IFERROR(IF(HLOOKUP($C$4,$FB$11:$FQ$191,ROW()-#REF!,FALSE)="N",FALSE,TRUE),"")</f>
        <v/>
      </c>
      <c r="B26" s="9">
        <v>32</v>
      </c>
      <c r="C26" s="9"/>
      <c r="D26" s="9"/>
      <c r="E26" s="9"/>
      <c r="F26" s="9"/>
      <c r="G26" s="9"/>
      <c r="H26" s="9"/>
      <c r="I26" s="9"/>
      <c r="J26" s="9"/>
      <c r="K26" s="52" t="s">
        <v>157</v>
      </c>
      <c r="L26" s="43"/>
      <c r="M26" s="22" t="s">
        <v>156</v>
      </c>
      <c r="N26" s="41">
        <f t="shared" ref="N26:AS26" si="19">SUM(N23:N25)</f>
        <v>0</v>
      </c>
      <c r="O26" s="67">
        <f t="shared" si="19"/>
        <v>0</v>
      </c>
      <c r="P26" s="67">
        <f t="shared" si="19"/>
        <v>0</v>
      </c>
      <c r="Q26" s="67">
        <f t="shared" si="19"/>
        <v>0</v>
      </c>
      <c r="R26" s="67">
        <f t="shared" si="19"/>
        <v>0</v>
      </c>
      <c r="S26" s="67">
        <f t="shared" si="19"/>
        <v>0</v>
      </c>
      <c r="T26" s="67">
        <f t="shared" si="19"/>
        <v>0</v>
      </c>
      <c r="U26" s="67">
        <f t="shared" si="19"/>
        <v>0</v>
      </c>
      <c r="V26" s="67">
        <f t="shared" si="19"/>
        <v>0</v>
      </c>
      <c r="W26" s="67">
        <f t="shared" si="19"/>
        <v>0</v>
      </c>
      <c r="X26" s="67">
        <f t="shared" si="19"/>
        <v>0</v>
      </c>
      <c r="Y26" s="67">
        <f t="shared" si="19"/>
        <v>0</v>
      </c>
      <c r="Z26" s="67">
        <f t="shared" si="19"/>
        <v>0</v>
      </c>
      <c r="AA26" s="67">
        <f t="shared" si="19"/>
        <v>0</v>
      </c>
      <c r="AB26" s="67">
        <f t="shared" si="19"/>
        <v>0</v>
      </c>
      <c r="AC26" s="67">
        <f t="shared" si="19"/>
        <v>0</v>
      </c>
      <c r="AD26" s="67">
        <f t="shared" si="19"/>
        <v>0</v>
      </c>
      <c r="AE26" s="67">
        <f t="shared" si="19"/>
        <v>0</v>
      </c>
      <c r="AF26" s="67">
        <f t="shared" si="19"/>
        <v>0</v>
      </c>
      <c r="AG26" s="67">
        <f t="shared" si="19"/>
        <v>0</v>
      </c>
      <c r="AH26" s="67">
        <f t="shared" si="19"/>
        <v>0</v>
      </c>
      <c r="AI26" s="67">
        <f t="shared" si="19"/>
        <v>0</v>
      </c>
      <c r="AJ26" s="67">
        <f t="shared" si="19"/>
        <v>0</v>
      </c>
      <c r="AK26" s="67">
        <f t="shared" si="19"/>
        <v>0</v>
      </c>
      <c r="AL26" s="67">
        <f t="shared" si="19"/>
        <v>0</v>
      </c>
      <c r="AM26" s="67">
        <f t="shared" si="19"/>
        <v>0</v>
      </c>
      <c r="AN26" s="67">
        <f t="shared" si="19"/>
        <v>0</v>
      </c>
      <c r="AO26" s="67">
        <f t="shared" si="19"/>
        <v>0</v>
      </c>
      <c r="AP26" s="67">
        <f t="shared" si="19"/>
        <v>0</v>
      </c>
      <c r="AQ26" s="67">
        <f t="shared" si="19"/>
        <v>0</v>
      </c>
      <c r="AR26" s="67">
        <f t="shared" si="19"/>
        <v>0</v>
      </c>
      <c r="AS26" s="67">
        <f t="shared" si="19"/>
        <v>0</v>
      </c>
      <c r="AT26" s="67">
        <f t="shared" ref="AT26:BV26" si="20">SUM(AT23:AT25)</f>
        <v>0</v>
      </c>
      <c r="AU26" s="67">
        <f t="shared" si="20"/>
        <v>0</v>
      </c>
      <c r="AV26" s="67">
        <f t="shared" si="20"/>
        <v>0</v>
      </c>
      <c r="AW26" s="67">
        <f t="shared" si="20"/>
        <v>0</v>
      </c>
      <c r="AX26" s="67">
        <f t="shared" si="20"/>
        <v>0</v>
      </c>
      <c r="AY26" s="67">
        <f t="shared" si="20"/>
        <v>0</v>
      </c>
      <c r="AZ26" s="67">
        <f t="shared" si="20"/>
        <v>0</v>
      </c>
      <c r="BA26" s="67">
        <f t="shared" si="20"/>
        <v>0</v>
      </c>
      <c r="BB26" s="67">
        <f t="shared" si="20"/>
        <v>0</v>
      </c>
      <c r="BC26" s="67">
        <f t="shared" si="20"/>
        <v>0</v>
      </c>
      <c r="BD26" s="67">
        <f t="shared" si="20"/>
        <v>0</v>
      </c>
      <c r="BE26" s="67">
        <f t="shared" si="20"/>
        <v>0</v>
      </c>
      <c r="BF26" s="67">
        <f t="shared" si="20"/>
        <v>0</v>
      </c>
      <c r="BG26" s="67">
        <f t="shared" si="20"/>
        <v>0</v>
      </c>
      <c r="BH26" s="67">
        <f t="shared" si="20"/>
        <v>0</v>
      </c>
      <c r="BI26" s="67">
        <f t="shared" si="20"/>
        <v>0</v>
      </c>
      <c r="BJ26" s="67">
        <f t="shared" si="20"/>
        <v>0</v>
      </c>
      <c r="BK26" s="67">
        <f t="shared" si="20"/>
        <v>0</v>
      </c>
      <c r="BL26" s="67">
        <f t="shared" si="20"/>
        <v>0</v>
      </c>
      <c r="BM26" s="67">
        <f t="shared" si="20"/>
        <v>0</v>
      </c>
      <c r="BN26" s="67">
        <f t="shared" si="20"/>
        <v>0</v>
      </c>
      <c r="BO26" s="67">
        <f t="shared" si="20"/>
        <v>0</v>
      </c>
      <c r="BP26" s="67">
        <f t="shared" si="20"/>
        <v>0</v>
      </c>
      <c r="BQ26" s="67">
        <f t="shared" si="20"/>
        <v>0</v>
      </c>
      <c r="BR26" s="67">
        <f t="shared" si="20"/>
        <v>0</v>
      </c>
      <c r="BS26" s="67">
        <f t="shared" si="20"/>
        <v>0</v>
      </c>
      <c r="BT26" s="67">
        <f t="shared" si="20"/>
        <v>0</v>
      </c>
      <c r="BU26" s="67">
        <f t="shared" si="20"/>
        <v>0</v>
      </c>
      <c r="BV26" s="67">
        <f t="shared" si="20"/>
        <v>0</v>
      </c>
      <c r="BW26" s="39"/>
      <c r="BX26" s="1"/>
      <c r="BY26" s="1"/>
      <c r="BZ26" s="1"/>
      <c r="CA26" s="1"/>
      <c r="CB26" s="1"/>
      <c r="CC26" s="1"/>
      <c r="CD26" s="1"/>
      <c r="CE26" s="1"/>
      <c r="CF26" s="1"/>
      <c r="CG26" s="7"/>
      <c r="CH26" s="38"/>
      <c r="CI26" s="37"/>
      <c r="CJ26" s="33"/>
      <c r="CK26" s="36">
        <v>-1</v>
      </c>
      <c r="CL26" s="35">
        <f t="shared" si="3"/>
        <v>0</v>
      </c>
      <c r="CM26" s="34">
        <v>-57681055</v>
      </c>
      <c r="CN26" s="33"/>
      <c r="CO26" s="19" t="str">
        <f t="shared" si="4"/>
        <v>5190TL</v>
      </c>
      <c r="CP26" s="32"/>
      <c r="CQ26" s="31">
        <v>-1</v>
      </c>
      <c r="CR26" s="30">
        <f t="shared" si="13"/>
        <v>0</v>
      </c>
      <c r="CS26" s="30">
        <f t="shared" si="13"/>
        <v>0</v>
      </c>
      <c r="CT26" s="30">
        <f t="shared" si="13"/>
        <v>0</v>
      </c>
      <c r="CU26" s="30">
        <f t="shared" si="13"/>
        <v>0</v>
      </c>
      <c r="CV26" s="30">
        <f t="shared" si="13"/>
        <v>0</v>
      </c>
      <c r="CW26" s="30">
        <f t="shared" si="13"/>
        <v>0</v>
      </c>
      <c r="CX26" s="30">
        <f t="shared" si="13"/>
        <v>0</v>
      </c>
      <c r="CY26" s="30">
        <f t="shared" si="13"/>
        <v>0</v>
      </c>
      <c r="CZ26" s="30">
        <f t="shared" si="13"/>
        <v>0</v>
      </c>
      <c r="DA26" s="30">
        <f t="shared" si="13"/>
        <v>0</v>
      </c>
      <c r="DB26" s="30">
        <f t="shared" si="14"/>
        <v>0</v>
      </c>
      <c r="DC26" s="30">
        <f t="shared" si="14"/>
        <v>0</v>
      </c>
      <c r="DD26" s="30">
        <f t="shared" si="14"/>
        <v>0</v>
      </c>
      <c r="DE26" s="30">
        <f t="shared" si="14"/>
        <v>0</v>
      </c>
      <c r="DF26" s="30">
        <f t="shared" si="14"/>
        <v>0</v>
      </c>
      <c r="DG26" s="30">
        <f t="shared" si="14"/>
        <v>0</v>
      </c>
      <c r="DH26" s="30">
        <f t="shared" si="14"/>
        <v>0</v>
      </c>
      <c r="DI26" s="30">
        <f t="shared" si="14"/>
        <v>0</v>
      </c>
      <c r="DJ26" s="30">
        <f t="shared" si="14"/>
        <v>0</v>
      </c>
      <c r="DK26" s="30">
        <f t="shared" si="14"/>
        <v>0</v>
      </c>
      <c r="DL26" s="30">
        <f t="shared" si="15"/>
        <v>0</v>
      </c>
      <c r="DM26" s="30">
        <f t="shared" si="15"/>
        <v>0</v>
      </c>
      <c r="DN26" s="30">
        <f t="shared" si="15"/>
        <v>0</v>
      </c>
      <c r="DO26" s="30">
        <f t="shared" si="15"/>
        <v>0</v>
      </c>
      <c r="DP26" s="30">
        <f t="shared" si="15"/>
        <v>0</v>
      </c>
      <c r="DQ26" s="30">
        <f t="shared" si="15"/>
        <v>0</v>
      </c>
      <c r="DR26" s="30">
        <f t="shared" si="15"/>
        <v>0</v>
      </c>
      <c r="DS26" s="30">
        <f t="shared" si="15"/>
        <v>0</v>
      </c>
      <c r="DT26" s="30">
        <f t="shared" si="15"/>
        <v>0</v>
      </c>
      <c r="DU26" s="30">
        <f t="shared" si="15"/>
        <v>0</v>
      </c>
      <c r="DV26" s="30">
        <f t="shared" si="16"/>
        <v>0</v>
      </c>
      <c r="DW26" s="30">
        <f t="shared" si="16"/>
        <v>0</v>
      </c>
      <c r="DX26" s="30">
        <f t="shared" si="16"/>
        <v>0</v>
      </c>
      <c r="DY26" s="30">
        <f t="shared" si="16"/>
        <v>0</v>
      </c>
      <c r="DZ26" s="30">
        <f t="shared" si="16"/>
        <v>0</v>
      </c>
      <c r="EA26" s="30">
        <f t="shared" si="16"/>
        <v>0</v>
      </c>
      <c r="EB26" s="30">
        <f t="shared" si="16"/>
        <v>0</v>
      </c>
      <c r="EC26" s="30">
        <f t="shared" si="16"/>
        <v>0</v>
      </c>
      <c r="ED26" s="30">
        <f t="shared" si="16"/>
        <v>0</v>
      </c>
      <c r="EE26" s="30">
        <f t="shared" si="16"/>
        <v>0</v>
      </c>
      <c r="EF26" s="30">
        <f t="shared" si="17"/>
        <v>0</v>
      </c>
      <c r="EG26" s="30">
        <f t="shared" si="17"/>
        <v>0</v>
      </c>
      <c r="EH26" s="30">
        <f t="shared" si="17"/>
        <v>0</v>
      </c>
      <c r="EI26" s="30">
        <f t="shared" si="17"/>
        <v>0</v>
      </c>
      <c r="EJ26" s="30">
        <f t="shared" si="17"/>
        <v>0</v>
      </c>
      <c r="EK26" s="30">
        <f t="shared" si="17"/>
        <v>0</v>
      </c>
      <c r="EL26" s="30">
        <f t="shared" si="17"/>
        <v>0</v>
      </c>
      <c r="EM26" s="30">
        <f t="shared" si="17"/>
        <v>0</v>
      </c>
      <c r="EN26" s="30">
        <f t="shared" si="17"/>
        <v>0</v>
      </c>
      <c r="EO26" s="30">
        <f t="shared" si="17"/>
        <v>0</v>
      </c>
      <c r="EP26" s="30">
        <f t="shared" si="18"/>
        <v>0</v>
      </c>
      <c r="EQ26" s="30">
        <f t="shared" si="18"/>
        <v>0</v>
      </c>
      <c r="ER26" s="30">
        <f t="shared" si="18"/>
        <v>0</v>
      </c>
      <c r="ES26" s="30">
        <f t="shared" si="18"/>
        <v>0</v>
      </c>
      <c r="ET26" s="30">
        <f t="shared" si="18"/>
        <v>0</v>
      </c>
      <c r="EU26" s="30">
        <f t="shared" si="18"/>
        <v>0</v>
      </c>
      <c r="EV26" s="30">
        <f t="shared" si="18"/>
        <v>0</v>
      </c>
      <c r="EW26" s="30">
        <f t="shared" si="18"/>
        <v>0</v>
      </c>
      <c r="EX26" s="30">
        <f t="shared" si="18"/>
        <v>0</v>
      </c>
      <c r="EY26" s="30">
        <f t="shared" si="18"/>
        <v>0</v>
      </c>
      <c r="EZ26" s="29"/>
      <c r="FA26" s="29"/>
      <c r="FB26" s="12" t="s">
        <v>0</v>
      </c>
      <c r="FC26" s="10" t="s">
        <v>0</v>
      </c>
      <c r="FD26" s="10" t="s">
        <v>0</v>
      </c>
      <c r="FE26" s="10" t="s">
        <v>0</v>
      </c>
      <c r="FF26" s="10" t="s">
        <v>0</v>
      </c>
      <c r="FG26" s="10" t="s">
        <v>0</v>
      </c>
      <c r="FH26" s="10" t="s">
        <v>0</v>
      </c>
      <c r="FI26" s="10" t="s">
        <v>0</v>
      </c>
      <c r="FJ26" s="10" t="s">
        <v>0</v>
      </c>
      <c r="FK26" s="10" t="s">
        <v>0</v>
      </c>
      <c r="FL26" s="10" t="s">
        <v>0</v>
      </c>
      <c r="FM26" s="10" t="s">
        <v>0</v>
      </c>
      <c r="FN26" s="10" t="s">
        <v>0</v>
      </c>
      <c r="FO26" s="10" t="s">
        <v>0</v>
      </c>
      <c r="FP26" s="10" t="s">
        <v>0</v>
      </c>
      <c r="FQ26" s="10" t="s">
        <v>0</v>
      </c>
      <c r="FT26" s="28"/>
      <c r="FU26" s="27"/>
      <c r="FV26" s="26"/>
      <c r="FW26" s="24"/>
      <c r="FX26" s="25"/>
      <c r="FY26" s="24"/>
      <c r="GA26" s="28"/>
      <c r="GB26" s="27"/>
      <c r="GC26" s="26"/>
      <c r="GD26" s="24"/>
      <c r="GE26" s="25"/>
      <c r="GF26" s="24"/>
      <c r="GH26" s="28"/>
      <c r="GI26" s="27"/>
      <c r="GJ26" s="26"/>
      <c r="GK26" s="24"/>
      <c r="GL26" s="25"/>
      <c r="GM26" s="24"/>
      <c r="GO26" s="28"/>
      <c r="GP26" s="27"/>
      <c r="GQ26" s="26"/>
      <c r="GR26" s="24"/>
      <c r="GS26" s="25"/>
      <c r="GT26" s="24"/>
    </row>
    <row r="27" spans="1:202" s="2" customFormat="1" ht="12" customHeight="1" x14ac:dyDescent="0.3">
      <c r="A27" s="15" t="str">
        <f>IFERROR(IF(HLOOKUP($C$4,$FB$11:$FQ$191,ROW()-#REF!,FALSE)="N",FALSE,TRUE),"")</f>
        <v/>
      </c>
      <c r="B27" s="9">
        <v>33</v>
      </c>
      <c r="C27" s="9"/>
      <c r="D27" s="9"/>
      <c r="E27" s="9"/>
      <c r="F27" s="9"/>
      <c r="G27" s="9"/>
      <c r="H27" s="9"/>
      <c r="I27" s="9"/>
      <c r="J27" s="9"/>
      <c r="K27" s="44"/>
      <c r="L27" s="13"/>
      <c r="M27" s="42" t="s">
        <v>0</v>
      </c>
      <c r="N27" s="64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39"/>
      <c r="BX27" s="1"/>
      <c r="BY27" s="1"/>
      <c r="BZ27" s="1"/>
      <c r="CA27" s="1"/>
      <c r="CB27" s="1"/>
      <c r="CC27" s="1"/>
      <c r="CD27" s="1"/>
      <c r="CE27" s="1"/>
      <c r="CF27" s="1"/>
      <c r="CG27" s="7"/>
      <c r="CH27" s="37"/>
      <c r="CI27" s="37"/>
      <c r="CJ27" s="33"/>
      <c r="CK27" s="36">
        <v>-1</v>
      </c>
      <c r="CL27" s="35">
        <f t="shared" si="3"/>
        <v>0</v>
      </c>
      <c r="CM27" s="34"/>
      <c r="CN27" s="33"/>
      <c r="CO27" s="17" t="str">
        <f t="shared" si="4"/>
        <v/>
      </c>
      <c r="CP27" s="32"/>
      <c r="CQ27" s="17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12" t="s">
        <v>0</v>
      </c>
      <c r="FC27" s="10" t="s">
        <v>0</v>
      </c>
      <c r="FD27" s="10" t="s">
        <v>0</v>
      </c>
      <c r="FE27" s="10" t="s">
        <v>0</v>
      </c>
      <c r="FF27" s="10" t="s">
        <v>0</v>
      </c>
      <c r="FG27" s="10" t="s">
        <v>0</v>
      </c>
      <c r="FH27" s="10" t="s">
        <v>0</v>
      </c>
      <c r="FI27" s="10" t="s">
        <v>0</v>
      </c>
      <c r="FJ27" s="10" t="s">
        <v>0</v>
      </c>
      <c r="FK27" s="10" t="s">
        <v>0</v>
      </c>
      <c r="FL27" s="10" t="s">
        <v>0</v>
      </c>
      <c r="FM27" s="10" t="s">
        <v>0</v>
      </c>
      <c r="FN27" s="10" t="s">
        <v>0</v>
      </c>
      <c r="FO27" s="10" t="s">
        <v>0</v>
      </c>
      <c r="FP27" s="10" t="s">
        <v>0</v>
      </c>
      <c r="FQ27" s="10" t="s">
        <v>0</v>
      </c>
      <c r="FT27" s="47"/>
      <c r="FU27" s="27"/>
      <c r="FV27" s="46"/>
      <c r="FW27" s="46"/>
      <c r="FY27" s="45"/>
      <c r="GA27" s="47"/>
      <c r="GB27" s="27"/>
      <c r="GC27" s="46"/>
      <c r="GD27" s="46"/>
      <c r="GF27" s="45"/>
      <c r="GH27" s="47"/>
      <c r="GI27" s="27"/>
      <c r="GJ27" s="46"/>
      <c r="GK27" s="46"/>
      <c r="GM27" s="45"/>
      <c r="GO27" s="47"/>
      <c r="GP27" s="27"/>
      <c r="GQ27" s="46"/>
      <c r="GR27" s="46"/>
      <c r="GT27" s="45"/>
    </row>
    <row r="28" spans="1:202" s="2" customFormat="1" ht="12" customHeight="1" x14ac:dyDescent="0.3">
      <c r="A28" s="15" t="str">
        <f>IFERROR(IF(HLOOKUP($C$4,$FB$11:$FQ$191,ROW()-#REF!,FALSE)="N",FALSE,TRUE),"")</f>
        <v/>
      </c>
      <c r="B28" s="9">
        <v>34</v>
      </c>
      <c r="C28" s="9"/>
      <c r="D28" s="9"/>
      <c r="E28" s="9"/>
      <c r="F28" s="9"/>
      <c r="G28" s="9"/>
      <c r="H28" s="9"/>
      <c r="I28" s="9"/>
      <c r="J28" s="9"/>
      <c r="K28" s="52" t="s">
        <v>155</v>
      </c>
      <c r="L28" s="43"/>
      <c r="M28" s="22" t="s">
        <v>154</v>
      </c>
      <c r="N28" s="41">
        <f t="shared" ref="N28:AS28" si="21">N21+N26</f>
        <v>0</v>
      </c>
      <c r="O28" s="21">
        <f t="shared" si="21"/>
        <v>0</v>
      </c>
      <c r="P28" s="21">
        <f t="shared" si="21"/>
        <v>0</v>
      </c>
      <c r="Q28" s="21">
        <f t="shared" si="21"/>
        <v>0</v>
      </c>
      <c r="R28" s="21">
        <f t="shared" si="21"/>
        <v>0</v>
      </c>
      <c r="S28" s="21">
        <f t="shared" si="21"/>
        <v>0</v>
      </c>
      <c r="T28" s="21">
        <f t="shared" si="21"/>
        <v>0</v>
      </c>
      <c r="U28" s="21">
        <f t="shared" si="21"/>
        <v>0</v>
      </c>
      <c r="V28" s="21">
        <f t="shared" si="21"/>
        <v>0</v>
      </c>
      <c r="W28" s="21">
        <f t="shared" si="21"/>
        <v>0</v>
      </c>
      <c r="X28" s="21">
        <f t="shared" si="21"/>
        <v>0</v>
      </c>
      <c r="Y28" s="21">
        <f t="shared" si="21"/>
        <v>0</v>
      </c>
      <c r="Z28" s="21">
        <f t="shared" si="21"/>
        <v>0</v>
      </c>
      <c r="AA28" s="21">
        <f t="shared" si="21"/>
        <v>0</v>
      </c>
      <c r="AB28" s="21">
        <f t="shared" si="21"/>
        <v>0</v>
      </c>
      <c r="AC28" s="21">
        <f t="shared" si="21"/>
        <v>0</v>
      </c>
      <c r="AD28" s="21">
        <f t="shared" si="21"/>
        <v>0</v>
      </c>
      <c r="AE28" s="21">
        <f t="shared" si="21"/>
        <v>0</v>
      </c>
      <c r="AF28" s="21">
        <f t="shared" si="21"/>
        <v>0</v>
      </c>
      <c r="AG28" s="21">
        <f t="shared" si="21"/>
        <v>0</v>
      </c>
      <c r="AH28" s="21">
        <f t="shared" si="21"/>
        <v>0</v>
      </c>
      <c r="AI28" s="21">
        <f t="shared" si="21"/>
        <v>0</v>
      </c>
      <c r="AJ28" s="21">
        <f t="shared" si="21"/>
        <v>0</v>
      </c>
      <c r="AK28" s="21">
        <f t="shared" si="21"/>
        <v>0</v>
      </c>
      <c r="AL28" s="21">
        <f t="shared" si="21"/>
        <v>0</v>
      </c>
      <c r="AM28" s="21">
        <f t="shared" si="21"/>
        <v>0</v>
      </c>
      <c r="AN28" s="21">
        <f t="shared" si="21"/>
        <v>0</v>
      </c>
      <c r="AO28" s="21">
        <f t="shared" si="21"/>
        <v>0</v>
      </c>
      <c r="AP28" s="21">
        <f t="shared" si="21"/>
        <v>0</v>
      </c>
      <c r="AQ28" s="21">
        <f t="shared" si="21"/>
        <v>0</v>
      </c>
      <c r="AR28" s="21">
        <f t="shared" si="21"/>
        <v>0</v>
      </c>
      <c r="AS28" s="21">
        <f t="shared" si="21"/>
        <v>0</v>
      </c>
      <c r="AT28" s="21">
        <f t="shared" ref="AT28:BV28" si="22">AT21+AT26</f>
        <v>0</v>
      </c>
      <c r="AU28" s="21">
        <f t="shared" si="22"/>
        <v>0</v>
      </c>
      <c r="AV28" s="21">
        <f t="shared" si="22"/>
        <v>0</v>
      </c>
      <c r="AW28" s="21">
        <f t="shared" si="22"/>
        <v>0</v>
      </c>
      <c r="AX28" s="21">
        <f t="shared" si="22"/>
        <v>0</v>
      </c>
      <c r="AY28" s="21">
        <f t="shared" si="22"/>
        <v>0</v>
      </c>
      <c r="AZ28" s="21">
        <f t="shared" si="22"/>
        <v>0</v>
      </c>
      <c r="BA28" s="21">
        <f t="shared" si="22"/>
        <v>0</v>
      </c>
      <c r="BB28" s="21">
        <f t="shared" si="22"/>
        <v>0</v>
      </c>
      <c r="BC28" s="21">
        <f t="shared" si="22"/>
        <v>0</v>
      </c>
      <c r="BD28" s="21">
        <f t="shared" si="22"/>
        <v>0</v>
      </c>
      <c r="BE28" s="21">
        <f t="shared" si="22"/>
        <v>0</v>
      </c>
      <c r="BF28" s="21">
        <f t="shared" si="22"/>
        <v>0</v>
      </c>
      <c r="BG28" s="21">
        <f t="shared" si="22"/>
        <v>0</v>
      </c>
      <c r="BH28" s="21">
        <f t="shared" si="22"/>
        <v>0</v>
      </c>
      <c r="BI28" s="21">
        <f t="shared" si="22"/>
        <v>0</v>
      </c>
      <c r="BJ28" s="21">
        <f t="shared" si="22"/>
        <v>0</v>
      </c>
      <c r="BK28" s="21">
        <f t="shared" si="22"/>
        <v>0</v>
      </c>
      <c r="BL28" s="21">
        <f t="shared" si="22"/>
        <v>0</v>
      </c>
      <c r="BM28" s="21">
        <f t="shared" si="22"/>
        <v>0</v>
      </c>
      <c r="BN28" s="21">
        <f t="shared" si="22"/>
        <v>0</v>
      </c>
      <c r="BO28" s="21">
        <f t="shared" si="22"/>
        <v>0</v>
      </c>
      <c r="BP28" s="21">
        <f t="shared" si="22"/>
        <v>0</v>
      </c>
      <c r="BQ28" s="21">
        <f t="shared" si="22"/>
        <v>0</v>
      </c>
      <c r="BR28" s="21">
        <f t="shared" si="22"/>
        <v>0</v>
      </c>
      <c r="BS28" s="21">
        <f t="shared" si="22"/>
        <v>0</v>
      </c>
      <c r="BT28" s="21">
        <f t="shared" si="22"/>
        <v>0</v>
      </c>
      <c r="BU28" s="21">
        <f t="shared" si="22"/>
        <v>0</v>
      </c>
      <c r="BV28" s="21">
        <f t="shared" si="22"/>
        <v>0</v>
      </c>
      <c r="BW28" s="39"/>
      <c r="BX28" s="1"/>
      <c r="BY28" s="1"/>
      <c r="BZ28" s="1"/>
      <c r="CA28" s="1"/>
      <c r="CB28" s="1"/>
      <c r="CC28" s="1"/>
      <c r="CD28" s="1"/>
      <c r="CE28" s="1"/>
      <c r="CF28" s="1"/>
      <c r="CG28" s="7"/>
      <c r="CH28" s="38"/>
      <c r="CI28" s="37"/>
      <c r="CJ28" s="33"/>
      <c r="CK28" s="36">
        <v>-1</v>
      </c>
      <c r="CL28" s="35">
        <f t="shared" si="3"/>
        <v>0</v>
      </c>
      <c r="CM28" s="34">
        <v>-57681055</v>
      </c>
      <c r="CN28" s="33"/>
      <c r="CO28" s="19" t="str">
        <f t="shared" si="4"/>
        <v>5290TL</v>
      </c>
      <c r="CP28" s="32"/>
      <c r="CQ28" s="31">
        <v>-1</v>
      </c>
      <c r="CR28" s="30">
        <f t="shared" ref="CR28:DW28" si="23">IF(O28="","",O28*$CQ28)</f>
        <v>0</v>
      </c>
      <c r="CS28" s="30">
        <f t="shared" si="23"/>
        <v>0</v>
      </c>
      <c r="CT28" s="30">
        <f t="shared" si="23"/>
        <v>0</v>
      </c>
      <c r="CU28" s="30">
        <f t="shared" si="23"/>
        <v>0</v>
      </c>
      <c r="CV28" s="30">
        <f t="shared" si="23"/>
        <v>0</v>
      </c>
      <c r="CW28" s="30">
        <f t="shared" si="23"/>
        <v>0</v>
      </c>
      <c r="CX28" s="30">
        <f t="shared" si="23"/>
        <v>0</v>
      </c>
      <c r="CY28" s="30">
        <f t="shared" si="23"/>
        <v>0</v>
      </c>
      <c r="CZ28" s="30">
        <f t="shared" si="23"/>
        <v>0</v>
      </c>
      <c r="DA28" s="30">
        <f t="shared" si="23"/>
        <v>0</v>
      </c>
      <c r="DB28" s="30">
        <f t="shared" si="23"/>
        <v>0</v>
      </c>
      <c r="DC28" s="30">
        <f t="shared" si="23"/>
        <v>0</v>
      </c>
      <c r="DD28" s="30">
        <f t="shared" si="23"/>
        <v>0</v>
      </c>
      <c r="DE28" s="30">
        <f t="shared" si="23"/>
        <v>0</v>
      </c>
      <c r="DF28" s="30">
        <f t="shared" si="23"/>
        <v>0</v>
      </c>
      <c r="DG28" s="30">
        <f t="shared" si="23"/>
        <v>0</v>
      </c>
      <c r="DH28" s="30">
        <f t="shared" si="23"/>
        <v>0</v>
      </c>
      <c r="DI28" s="30">
        <f t="shared" si="23"/>
        <v>0</v>
      </c>
      <c r="DJ28" s="30">
        <f t="shared" si="23"/>
        <v>0</v>
      </c>
      <c r="DK28" s="30">
        <f t="shared" si="23"/>
        <v>0</v>
      </c>
      <c r="DL28" s="30">
        <f t="shared" si="23"/>
        <v>0</v>
      </c>
      <c r="DM28" s="30">
        <f t="shared" si="23"/>
        <v>0</v>
      </c>
      <c r="DN28" s="30">
        <f t="shared" si="23"/>
        <v>0</v>
      </c>
      <c r="DO28" s="30">
        <f t="shared" si="23"/>
        <v>0</v>
      </c>
      <c r="DP28" s="30">
        <f t="shared" si="23"/>
        <v>0</v>
      </c>
      <c r="DQ28" s="30">
        <f t="shared" si="23"/>
        <v>0</v>
      </c>
      <c r="DR28" s="30">
        <f t="shared" si="23"/>
        <v>0</v>
      </c>
      <c r="DS28" s="30">
        <f t="shared" si="23"/>
        <v>0</v>
      </c>
      <c r="DT28" s="30">
        <f t="shared" si="23"/>
        <v>0</v>
      </c>
      <c r="DU28" s="30">
        <f t="shared" si="23"/>
        <v>0</v>
      </c>
      <c r="DV28" s="30">
        <f t="shared" si="23"/>
        <v>0</v>
      </c>
      <c r="DW28" s="30">
        <f t="shared" si="23"/>
        <v>0</v>
      </c>
      <c r="DX28" s="30">
        <f t="shared" ref="DX28:EY28" si="24">IF(AU28="","",AU28*$CQ28)</f>
        <v>0</v>
      </c>
      <c r="DY28" s="30">
        <f t="shared" si="24"/>
        <v>0</v>
      </c>
      <c r="DZ28" s="30">
        <f t="shared" si="24"/>
        <v>0</v>
      </c>
      <c r="EA28" s="30">
        <f t="shared" si="24"/>
        <v>0</v>
      </c>
      <c r="EB28" s="30">
        <f t="shared" si="24"/>
        <v>0</v>
      </c>
      <c r="EC28" s="30">
        <f t="shared" si="24"/>
        <v>0</v>
      </c>
      <c r="ED28" s="30">
        <f t="shared" si="24"/>
        <v>0</v>
      </c>
      <c r="EE28" s="30">
        <f t="shared" si="24"/>
        <v>0</v>
      </c>
      <c r="EF28" s="30">
        <f t="shared" si="24"/>
        <v>0</v>
      </c>
      <c r="EG28" s="30">
        <f t="shared" si="24"/>
        <v>0</v>
      </c>
      <c r="EH28" s="30">
        <f t="shared" si="24"/>
        <v>0</v>
      </c>
      <c r="EI28" s="30">
        <f t="shared" si="24"/>
        <v>0</v>
      </c>
      <c r="EJ28" s="30">
        <f t="shared" si="24"/>
        <v>0</v>
      </c>
      <c r="EK28" s="30">
        <f t="shared" si="24"/>
        <v>0</v>
      </c>
      <c r="EL28" s="30">
        <f t="shared" si="24"/>
        <v>0</v>
      </c>
      <c r="EM28" s="30">
        <f t="shared" si="24"/>
        <v>0</v>
      </c>
      <c r="EN28" s="30">
        <f t="shared" si="24"/>
        <v>0</v>
      </c>
      <c r="EO28" s="30">
        <f t="shared" si="24"/>
        <v>0</v>
      </c>
      <c r="EP28" s="30">
        <f t="shared" si="24"/>
        <v>0</v>
      </c>
      <c r="EQ28" s="30">
        <f t="shared" si="24"/>
        <v>0</v>
      </c>
      <c r="ER28" s="30">
        <f t="shared" si="24"/>
        <v>0</v>
      </c>
      <c r="ES28" s="30">
        <f t="shared" si="24"/>
        <v>0</v>
      </c>
      <c r="ET28" s="30">
        <f t="shared" si="24"/>
        <v>0</v>
      </c>
      <c r="EU28" s="30">
        <f t="shared" si="24"/>
        <v>0</v>
      </c>
      <c r="EV28" s="30">
        <f t="shared" si="24"/>
        <v>0</v>
      </c>
      <c r="EW28" s="30">
        <f t="shared" si="24"/>
        <v>0</v>
      </c>
      <c r="EX28" s="30">
        <f t="shared" si="24"/>
        <v>0</v>
      </c>
      <c r="EY28" s="30">
        <f t="shared" si="24"/>
        <v>0</v>
      </c>
      <c r="EZ28" s="29"/>
      <c r="FA28" s="29"/>
      <c r="FB28" s="12" t="s">
        <v>0</v>
      </c>
      <c r="FC28" s="10" t="s">
        <v>0</v>
      </c>
      <c r="FD28" s="10" t="s">
        <v>0</v>
      </c>
      <c r="FE28" s="10" t="s">
        <v>0</v>
      </c>
      <c r="FF28" s="10" t="s">
        <v>0</v>
      </c>
      <c r="FG28" s="10" t="s">
        <v>0</v>
      </c>
      <c r="FH28" s="10" t="s">
        <v>0</v>
      </c>
      <c r="FI28" s="10" t="s">
        <v>0</v>
      </c>
      <c r="FJ28" s="10" t="s">
        <v>0</v>
      </c>
      <c r="FK28" s="10" t="s">
        <v>0</v>
      </c>
      <c r="FL28" s="10" t="s">
        <v>0</v>
      </c>
      <c r="FM28" s="10" t="s">
        <v>0</v>
      </c>
      <c r="FN28" s="10" t="s">
        <v>0</v>
      </c>
      <c r="FO28" s="10" t="s">
        <v>0</v>
      </c>
      <c r="FP28" s="10" t="s">
        <v>0</v>
      </c>
      <c r="FQ28" s="10" t="s">
        <v>0</v>
      </c>
      <c r="FT28" s="28"/>
      <c r="FU28" s="27"/>
      <c r="FV28" s="26"/>
      <c r="FW28" s="24"/>
      <c r="FX28" s="25"/>
      <c r="FY28" s="24"/>
      <c r="GA28" s="28"/>
      <c r="GB28" s="27"/>
      <c r="GC28" s="26"/>
      <c r="GD28" s="24"/>
      <c r="GE28" s="25"/>
      <c r="GF28" s="24"/>
      <c r="GH28" s="28"/>
      <c r="GI28" s="27"/>
      <c r="GJ28" s="26"/>
      <c r="GK28" s="24"/>
      <c r="GL28" s="25"/>
      <c r="GM28" s="24"/>
      <c r="GO28" s="28"/>
      <c r="GP28" s="27"/>
      <c r="GQ28" s="26"/>
      <c r="GR28" s="24"/>
      <c r="GS28" s="25"/>
      <c r="GT28" s="24"/>
    </row>
    <row r="29" spans="1:202" s="2" customFormat="1" ht="12" customHeight="1" thickBot="1" x14ac:dyDescent="0.35">
      <c r="A29" s="15" t="str">
        <f>IFERROR(IF(HLOOKUP($C$4,$FB$11:$FQ$191,ROW()-#REF!,FALSE)="N",FALSE,TRUE),"")</f>
        <v/>
      </c>
      <c r="B29" s="9">
        <v>35</v>
      </c>
      <c r="C29" s="9"/>
      <c r="D29" s="9"/>
      <c r="E29" s="9"/>
      <c r="F29" s="9"/>
      <c r="G29" s="9"/>
      <c r="H29" s="9"/>
      <c r="I29" s="9"/>
      <c r="J29" s="9"/>
      <c r="K29" s="44"/>
      <c r="L29" s="13"/>
      <c r="M29" s="42"/>
      <c r="N29" s="64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39"/>
      <c r="BX29" s="1"/>
      <c r="BY29" s="1"/>
      <c r="BZ29" s="1"/>
      <c r="CA29" s="1"/>
      <c r="CB29" s="1"/>
      <c r="CC29" s="1"/>
      <c r="CD29" s="1"/>
      <c r="CE29" s="1"/>
      <c r="CF29" s="1"/>
      <c r="CG29" s="7"/>
      <c r="CH29" s="37"/>
      <c r="CI29" s="37"/>
      <c r="CJ29" s="33"/>
      <c r="CK29" s="36">
        <v>-1</v>
      </c>
      <c r="CL29" s="35">
        <f t="shared" si="3"/>
        <v>0</v>
      </c>
      <c r="CM29" s="34"/>
      <c r="CN29" s="33"/>
      <c r="CO29" s="17" t="str">
        <f t="shared" si="4"/>
        <v/>
      </c>
      <c r="CP29" s="32"/>
      <c r="CQ29" s="17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12" t="s">
        <v>0</v>
      </c>
      <c r="FC29" s="10" t="s">
        <v>0</v>
      </c>
      <c r="FD29" s="10" t="s">
        <v>0</v>
      </c>
      <c r="FE29" s="10" t="s">
        <v>0</v>
      </c>
      <c r="FF29" s="10" t="s">
        <v>0</v>
      </c>
      <c r="FG29" s="10" t="s">
        <v>0</v>
      </c>
      <c r="FH29" s="10" t="s">
        <v>0</v>
      </c>
      <c r="FI29" s="10" t="s">
        <v>0</v>
      </c>
      <c r="FJ29" s="10" t="s">
        <v>0</v>
      </c>
      <c r="FK29" s="10" t="s">
        <v>0</v>
      </c>
      <c r="FL29" s="10" t="s">
        <v>0</v>
      </c>
      <c r="FM29" s="10" t="s">
        <v>0</v>
      </c>
      <c r="FN29" s="10" t="s">
        <v>0</v>
      </c>
      <c r="FO29" s="10" t="s">
        <v>0</v>
      </c>
      <c r="FP29" s="10" t="s">
        <v>0</v>
      </c>
      <c r="FQ29" s="10" t="s">
        <v>0</v>
      </c>
      <c r="FT29" s="47"/>
      <c r="FU29" s="27"/>
      <c r="FV29" s="46"/>
      <c r="FW29" s="46"/>
      <c r="FY29" s="45"/>
      <c r="GA29" s="47"/>
      <c r="GB29" s="27"/>
      <c r="GC29" s="46"/>
      <c r="GD29" s="46"/>
      <c r="GF29" s="45"/>
      <c r="GH29" s="47"/>
      <c r="GI29" s="27"/>
      <c r="GJ29" s="46"/>
      <c r="GK29" s="46"/>
      <c r="GM29" s="45"/>
      <c r="GO29" s="47"/>
      <c r="GP29" s="27"/>
      <c r="GQ29" s="46"/>
      <c r="GR29" s="46"/>
      <c r="GT29" s="45"/>
    </row>
    <row r="30" spans="1:202" s="2" customFormat="1" ht="12" customHeight="1" thickTop="1" thickBot="1" x14ac:dyDescent="0.35">
      <c r="A30" s="15" t="str">
        <f>IFERROR(IF(HLOOKUP($C$4,$FB$11:$FQ$191,ROW()-#REF!,FALSE)="N",FALSE,TRUE),"")</f>
        <v/>
      </c>
      <c r="B30" s="9">
        <v>36</v>
      </c>
      <c r="C30" s="9"/>
      <c r="D30" s="9"/>
      <c r="E30" s="9"/>
      <c r="F30" s="9"/>
      <c r="G30" s="9"/>
      <c r="H30" s="9"/>
      <c r="I30" s="9"/>
      <c r="J30" s="9"/>
      <c r="K30" s="52" t="s">
        <v>153</v>
      </c>
      <c r="L30" s="13"/>
      <c r="M30" s="89">
        <v>530000</v>
      </c>
      <c r="N30" s="50">
        <f>SUM(O30:BV30)</f>
        <v>0</v>
      </c>
      <c r="O30" s="62">
        <v>0</v>
      </c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3"/>
      <c r="BX30" s="1"/>
      <c r="BY30" s="1"/>
      <c r="BZ30" s="1"/>
      <c r="CA30" s="1"/>
      <c r="CB30" s="1"/>
      <c r="CC30" s="1"/>
      <c r="CD30" s="1"/>
      <c r="CE30" s="1"/>
      <c r="CF30" s="1"/>
      <c r="CG30" s="7"/>
      <c r="CH30" s="38"/>
      <c r="CI30" s="37"/>
      <c r="CJ30" s="33"/>
      <c r="CK30" s="36">
        <v>-1</v>
      </c>
      <c r="CL30" s="35">
        <f t="shared" si="3"/>
        <v>0</v>
      </c>
      <c r="CM30" s="34"/>
      <c r="CN30" s="33"/>
      <c r="CO30" s="19">
        <f t="shared" si="4"/>
        <v>530000</v>
      </c>
      <c r="CP30" s="32"/>
      <c r="CQ30" s="31">
        <v>-1</v>
      </c>
      <c r="CR30" s="30">
        <f t="shared" ref="CR30:DW30" si="25">IF(O30="","",O30*$CQ30)</f>
        <v>0</v>
      </c>
      <c r="CS30" s="30" t="str">
        <f t="shared" si="25"/>
        <v/>
      </c>
      <c r="CT30" s="30" t="str">
        <f t="shared" si="25"/>
        <v/>
      </c>
      <c r="CU30" s="30" t="str">
        <f t="shared" si="25"/>
        <v/>
      </c>
      <c r="CV30" s="30" t="str">
        <f t="shared" si="25"/>
        <v/>
      </c>
      <c r="CW30" s="30" t="str">
        <f t="shared" si="25"/>
        <v/>
      </c>
      <c r="CX30" s="30" t="str">
        <f t="shared" si="25"/>
        <v/>
      </c>
      <c r="CY30" s="30" t="str">
        <f t="shared" si="25"/>
        <v/>
      </c>
      <c r="CZ30" s="30" t="str">
        <f t="shared" si="25"/>
        <v/>
      </c>
      <c r="DA30" s="30" t="str">
        <f t="shared" si="25"/>
        <v/>
      </c>
      <c r="DB30" s="30" t="str">
        <f t="shared" si="25"/>
        <v/>
      </c>
      <c r="DC30" s="30" t="str">
        <f t="shared" si="25"/>
        <v/>
      </c>
      <c r="DD30" s="30" t="str">
        <f t="shared" si="25"/>
        <v/>
      </c>
      <c r="DE30" s="30" t="str">
        <f t="shared" si="25"/>
        <v/>
      </c>
      <c r="DF30" s="30" t="str">
        <f t="shared" si="25"/>
        <v/>
      </c>
      <c r="DG30" s="30" t="str">
        <f t="shared" si="25"/>
        <v/>
      </c>
      <c r="DH30" s="30" t="str">
        <f t="shared" si="25"/>
        <v/>
      </c>
      <c r="DI30" s="30" t="str">
        <f t="shared" si="25"/>
        <v/>
      </c>
      <c r="DJ30" s="30" t="str">
        <f t="shared" si="25"/>
        <v/>
      </c>
      <c r="DK30" s="30" t="str">
        <f t="shared" si="25"/>
        <v/>
      </c>
      <c r="DL30" s="30" t="str">
        <f t="shared" si="25"/>
        <v/>
      </c>
      <c r="DM30" s="30" t="str">
        <f t="shared" si="25"/>
        <v/>
      </c>
      <c r="DN30" s="30" t="str">
        <f t="shared" si="25"/>
        <v/>
      </c>
      <c r="DO30" s="30" t="str">
        <f t="shared" si="25"/>
        <v/>
      </c>
      <c r="DP30" s="30" t="str">
        <f t="shared" si="25"/>
        <v/>
      </c>
      <c r="DQ30" s="30" t="str">
        <f t="shared" si="25"/>
        <v/>
      </c>
      <c r="DR30" s="30" t="str">
        <f t="shared" si="25"/>
        <v/>
      </c>
      <c r="DS30" s="30" t="str">
        <f t="shared" si="25"/>
        <v/>
      </c>
      <c r="DT30" s="30" t="str">
        <f t="shared" si="25"/>
        <v/>
      </c>
      <c r="DU30" s="30" t="str">
        <f t="shared" si="25"/>
        <v/>
      </c>
      <c r="DV30" s="30" t="str">
        <f t="shared" si="25"/>
        <v/>
      </c>
      <c r="DW30" s="30" t="str">
        <f t="shared" si="25"/>
        <v/>
      </c>
      <c r="DX30" s="30" t="str">
        <f t="shared" ref="DX30:EY30" si="26">IF(AU30="","",AU30*$CQ30)</f>
        <v/>
      </c>
      <c r="DY30" s="30" t="str">
        <f t="shared" si="26"/>
        <v/>
      </c>
      <c r="DZ30" s="30" t="str">
        <f t="shared" si="26"/>
        <v/>
      </c>
      <c r="EA30" s="30" t="str">
        <f t="shared" si="26"/>
        <v/>
      </c>
      <c r="EB30" s="30" t="str">
        <f t="shared" si="26"/>
        <v/>
      </c>
      <c r="EC30" s="30" t="str">
        <f t="shared" si="26"/>
        <v/>
      </c>
      <c r="ED30" s="30" t="str">
        <f t="shared" si="26"/>
        <v/>
      </c>
      <c r="EE30" s="30" t="str">
        <f t="shared" si="26"/>
        <v/>
      </c>
      <c r="EF30" s="30" t="str">
        <f t="shared" si="26"/>
        <v/>
      </c>
      <c r="EG30" s="30" t="str">
        <f t="shared" si="26"/>
        <v/>
      </c>
      <c r="EH30" s="30" t="str">
        <f t="shared" si="26"/>
        <v/>
      </c>
      <c r="EI30" s="30" t="str">
        <f t="shared" si="26"/>
        <v/>
      </c>
      <c r="EJ30" s="30" t="str">
        <f t="shared" si="26"/>
        <v/>
      </c>
      <c r="EK30" s="30" t="str">
        <f t="shared" si="26"/>
        <v/>
      </c>
      <c r="EL30" s="30" t="str">
        <f t="shared" si="26"/>
        <v/>
      </c>
      <c r="EM30" s="30" t="str">
        <f t="shared" si="26"/>
        <v/>
      </c>
      <c r="EN30" s="30" t="str">
        <f t="shared" si="26"/>
        <v/>
      </c>
      <c r="EO30" s="30" t="str">
        <f t="shared" si="26"/>
        <v/>
      </c>
      <c r="EP30" s="30" t="str">
        <f t="shared" si="26"/>
        <v/>
      </c>
      <c r="EQ30" s="30" t="str">
        <f t="shared" si="26"/>
        <v/>
      </c>
      <c r="ER30" s="30" t="str">
        <f t="shared" si="26"/>
        <v/>
      </c>
      <c r="ES30" s="30" t="str">
        <f t="shared" si="26"/>
        <v/>
      </c>
      <c r="ET30" s="30" t="str">
        <f t="shared" si="26"/>
        <v/>
      </c>
      <c r="EU30" s="30" t="str">
        <f t="shared" si="26"/>
        <v/>
      </c>
      <c r="EV30" s="30" t="str">
        <f t="shared" si="26"/>
        <v/>
      </c>
      <c r="EW30" s="30" t="str">
        <f t="shared" si="26"/>
        <v/>
      </c>
      <c r="EX30" s="30" t="str">
        <f t="shared" si="26"/>
        <v/>
      </c>
      <c r="EY30" s="30" t="str">
        <f t="shared" si="26"/>
        <v/>
      </c>
      <c r="EZ30" s="29"/>
      <c r="FA30" s="29"/>
      <c r="FB30" s="12" t="s">
        <v>0</v>
      </c>
      <c r="FC30" s="10" t="s">
        <v>0</v>
      </c>
      <c r="FD30" s="10" t="s">
        <v>0</v>
      </c>
      <c r="FE30" s="10" t="s">
        <v>0</v>
      </c>
      <c r="FF30" s="10" t="s">
        <v>0</v>
      </c>
      <c r="FG30" s="10" t="s">
        <v>0</v>
      </c>
      <c r="FH30" s="10" t="s">
        <v>0</v>
      </c>
      <c r="FI30" s="10" t="s">
        <v>0</v>
      </c>
      <c r="FJ30" s="10" t="s">
        <v>0</v>
      </c>
      <c r="FK30" s="10" t="s">
        <v>0</v>
      </c>
      <c r="FL30" s="10" t="s">
        <v>0</v>
      </c>
      <c r="FM30" s="10" t="s">
        <v>0</v>
      </c>
      <c r="FN30" s="10" t="s">
        <v>0</v>
      </c>
      <c r="FO30" s="10" t="s">
        <v>0</v>
      </c>
      <c r="FP30" s="10" t="s">
        <v>0</v>
      </c>
      <c r="FQ30" s="10" t="s">
        <v>0</v>
      </c>
      <c r="FT30" s="28"/>
      <c r="FU30" s="27"/>
      <c r="FV30" s="26"/>
      <c r="FW30" s="24"/>
      <c r="FX30" s="25"/>
      <c r="FY30" s="24"/>
      <c r="GA30" s="28"/>
      <c r="GB30" s="27"/>
      <c r="GC30" s="26"/>
      <c r="GD30" s="24"/>
      <c r="GE30" s="25"/>
      <c r="GF30" s="24"/>
      <c r="GH30" s="28"/>
      <c r="GI30" s="27"/>
      <c r="GJ30" s="26"/>
      <c r="GK30" s="24"/>
      <c r="GL30" s="25"/>
      <c r="GM30" s="24"/>
      <c r="GO30" s="28"/>
      <c r="GP30" s="27"/>
      <c r="GQ30" s="26"/>
      <c r="GR30" s="24"/>
      <c r="GS30" s="25"/>
      <c r="GT30" s="24"/>
    </row>
    <row r="31" spans="1:202" s="2" customFormat="1" ht="12" customHeight="1" thickTop="1" x14ac:dyDescent="0.3">
      <c r="A31" s="15" t="str">
        <f>IFERROR(IF(HLOOKUP($C$4,$FB$11:$FQ$191,ROW()-#REF!,FALSE)="N",FALSE,TRUE),"")</f>
        <v/>
      </c>
      <c r="B31" s="9">
        <v>37</v>
      </c>
      <c r="C31" s="9"/>
      <c r="D31" s="9"/>
      <c r="E31" s="9"/>
      <c r="F31" s="9"/>
      <c r="G31" s="9"/>
      <c r="H31" s="9"/>
      <c r="I31" s="9"/>
      <c r="J31" s="9"/>
      <c r="K31" s="44"/>
      <c r="L31" s="13"/>
      <c r="M31" s="42"/>
      <c r="N31" s="64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39"/>
      <c r="BX31" s="1"/>
      <c r="BY31" s="1"/>
      <c r="BZ31" s="1"/>
      <c r="CA31" s="1"/>
      <c r="CB31" s="1"/>
      <c r="CC31" s="1"/>
      <c r="CD31" s="1"/>
      <c r="CE31" s="1"/>
      <c r="CF31" s="1"/>
      <c r="CG31" s="7"/>
      <c r="CH31" s="37"/>
      <c r="CI31" s="37"/>
      <c r="CJ31" s="33"/>
      <c r="CK31" s="36">
        <v>-1</v>
      </c>
      <c r="CL31" s="35">
        <f t="shared" si="3"/>
        <v>0</v>
      </c>
      <c r="CM31" s="34"/>
      <c r="CN31" s="33"/>
      <c r="CO31" s="17" t="str">
        <f t="shared" si="4"/>
        <v/>
      </c>
      <c r="CP31" s="32"/>
      <c r="CQ31" s="17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12" t="s">
        <v>0</v>
      </c>
      <c r="FC31" s="10" t="s">
        <v>0</v>
      </c>
      <c r="FD31" s="10" t="s">
        <v>0</v>
      </c>
      <c r="FE31" s="10" t="s">
        <v>0</v>
      </c>
      <c r="FF31" s="10" t="s">
        <v>0</v>
      </c>
      <c r="FG31" s="10" t="s">
        <v>0</v>
      </c>
      <c r="FH31" s="10" t="s">
        <v>0</v>
      </c>
      <c r="FI31" s="10" t="s">
        <v>0</v>
      </c>
      <c r="FJ31" s="10" t="s">
        <v>0</v>
      </c>
      <c r="FK31" s="10" t="s">
        <v>0</v>
      </c>
      <c r="FL31" s="10" t="s">
        <v>0</v>
      </c>
      <c r="FM31" s="10" t="s">
        <v>0</v>
      </c>
      <c r="FN31" s="10" t="s">
        <v>0</v>
      </c>
      <c r="FO31" s="10" t="s">
        <v>0</v>
      </c>
      <c r="FP31" s="10" t="s">
        <v>0</v>
      </c>
      <c r="FQ31" s="10" t="s">
        <v>0</v>
      </c>
      <c r="FT31" s="47"/>
      <c r="FU31" s="27"/>
      <c r="FV31" s="46"/>
      <c r="FW31" s="46"/>
      <c r="FY31" s="45"/>
      <c r="GA31" s="47"/>
      <c r="GB31" s="27"/>
      <c r="GC31" s="46"/>
      <c r="GD31" s="46"/>
      <c r="GF31" s="45"/>
      <c r="GH31" s="47"/>
      <c r="GI31" s="27"/>
      <c r="GJ31" s="46"/>
      <c r="GK31" s="46"/>
      <c r="GM31" s="45"/>
      <c r="GO31" s="47"/>
      <c r="GP31" s="27"/>
      <c r="GQ31" s="46"/>
      <c r="GR31" s="46"/>
      <c r="GT31" s="45"/>
    </row>
    <row r="32" spans="1:202" s="2" customFormat="1" ht="12" customHeight="1" x14ac:dyDescent="0.3">
      <c r="A32" s="15" t="str">
        <f>IFERROR(IF(HLOOKUP($C$4,$FB$11:$FQ$191,ROW()-#REF!,FALSE)="N",FALSE,TRUE),"")</f>
        <v/>
      </c>
      <c r="B32" s="9">
        <v>38</v>
      </c>
      <c r="C32" s="9"/>
      <c r="D32" s="9"/>
      <c r="E32" s="9"/>
      <c r="F32" s="9"/>
      <c r="G32" s="9"/>
      <c r="H32" s="9"/>
      <c r="I32" s="9"/>
      <c r="J32" s="9"/>
      <c r="K32" s="23" t="s">
        <v>151</v>
      </c>
      <c r="L32" s="43"/>
      <c r="M32" s="22" t="s">
        <v>152</v>
      </c>
      <c r="N32" s="41">
        <f t="shared" ref="N32:AS32" si="27">N28+N30</f>
        <v>0</v>
      </c>
      <c r="O32" s="85">
        <f t="shared" si="27"/>
        <v>0</v>
      </c>
      <c r="P32" s="85">
        <f t="shared" si="27"/>
        <v>0</v>
      </c>
      <c r="Q32" s="85">
        <f t="shared" si="27"/>
        <v>0</v>
      </c>
      <c r="R32" s="85">
        <f t="shared" si="27"/>
        <v>0</v>
      </c>
      <c r="S32" s="85">
        <f t="shared" si="27"/>
        <v>0</v>
      </c>
      <c r="T32" s="85">
        <f t="shared" si="27"/>
        <v>0</v>
      </c>
      <c r="U32" s="85">
        <f t="shared" si="27"/>
        <v>0</v>
      </c>
      <c r="V32" s="85">
        <f t="shared" si="27"/>
        <v>0</v>
      </c>
      <c r="W32" s="85">
        <f t="shared" si="27"/>
        <v>0</v>
      </c>
      <c r="X32" s="85">
        <f t="shared" si="27"/>
        <v>0</v>
      </c>
      <c r="Y32" s="85">
        <f t="shared" si="27"/>
        <v>0</v>
      </c>
      <c r="Z32" s="85">
        <f t="shared" si="27"/>
        <v>0</v>
      </c>
      <c r="AA32" s="85">
        <f t="shared" si="27"/>
        <v>0</v>
      </c>
      <c r="AB32" s="85">
        <f t="shared" si="27"/>
        <v>0</v>
      </c>
      <c r="AC32" s="85">
        <f t="shared" si="27"/>
        <v>0</v>
      </c>
      <c r="AD32" s="85">
        <f t="shared" si="27"/>
        <v>0</v>
      </c>
      <c r="AE32" s="85">
        <f t="shared" si="27"/>
        <v>0</v>
      </c>
      <c r="AF32" s="85">
        <f t="shared" si="27"/>
        <v>0</v>
      </c>
      <c r="AG32" s="85">
        <f t="shared" si="27"/>
        <v>0</v>
      </c>
      <c r="AH32" s="85">
        <f t="shared" si="27"/>
        <v>0</v>
      </c>
      <c r="AI32" s="85">
        <f t="shared" si="27"/>
        <v>0</v>
      </c>
      <c r="AJ32" s="85">
        <f t="shared" si="27"/>
        <v>0</v>
      </c>
      <c r="AK32" s="85">
        <f t="shared" si="27"/>
        <v>0</v>
      </c>
      <c r="AL32" s="85">
        <f t="shared" si="27"/>
        <v>0</v>
      </c>
      <c r="AM32" s="85">
        <f t="shared" si="27"/>
        <v>0</v>
      </c>
      <c r="AN32" s="85">
        <f t="shared" si="27"/>
        <v>0</v>
      </c>
      <c r="AO32" s="85">
        <f t="shared" si="27"/>
        <v>0</v>
      </c>
      <c r="AP32" s="85">
        <f t="shared" si="27"/>
        <v>0</v>
      </c>
      <c r="AQ32" s="85">
        <f t="shared" si="27"/>
        <v>0</v>
      </c>
      <c r="AR32" s="85">
        <f t="shared" si="27"/>
        <v>0</v>
      </c>
      <c r="AS32" s="85">
        <f t="shared" si="27"/>
        <v>0</v>
      </c>
      <c r="AT32" s="85">
        <f t="shared" ref="AT32:BV32" si="28">AT28+AT30</f>
        <v>0</v>
      </c>
      <c r="AU32" s="85">
        <f t="shared" si="28"/>
        <v>0</v>
      </c>
      <c r="AV32" s="85">
        <f t="shared" si="28"/>
        <v>0</v>
      </c>
      <c r="AW32" s="85">
        <f t="shared" si="28"/>
        <v>0</v>
      </c>
      <c r="AX32" s="85">
        <f t="shared" si="28"/>
        <v>0</v>
      </c>
      <c r="AY32" s="85">
        <f t="shared" si="28"/>
        <v>0</v>
      </c>
      <c r="AZ32" s="85">
        <f t="shared" si="28"/>
        <v>0</v>
      </c>
      <c r="BA32" s="85">
        <f t="shared" si="28"/>
        <v>0</v>
      </c>
      <c r="BB32" s="85">
        <f t="shared" si="28"/>
        <v>0</v>
      </c>
      <c r="BC32" s="85">
        <f t="shared" si="28"/>
        <v>0</v>
      </c>
      <c r="BD32" s="85">
        <f t="shared" si="28"/>
        <v>0</v>
      </c>
      <c r="BE32" s="85">
        <f t="shared" si="28"/>
        <v>0</v>
      </c>
      <c r="BF32" s="85">
        <f t="shared" si="28"/>
        <v>0</v>
      </c>
      <c r="BG32" s="85">
        <f t="shared" si="28"/>
        <v>0</v>
      </c>
      <c r="BH32" s="85">
        <f t="shared" si="28"/>
        <v>0</v>
      </c>
      <c r="BI32" s="85">
        <f t="shared" si="28"/>
        <v>0</v>
      </c>
      <c r="BJ32" s="85">
        <f t="shared" si="28"/>
        <v>0</v>
      </c>
      <c r="BK32" s="85">
        <f t="shared" si="28"/>
        <v>0</v>
      </c>
      <c r="BL32" s="85">
        <f t="shared" si="28"/>
        <v>0</v>
      </c>
      <c r="BM32" s="85">
        <f t="shared" si="28"/>
        <v>0</v>
      </c>
      <c r="BN32" s="85">
        <f t="shared" si="28"/>
        <v>0</v>
      </c>
      <c r="BO32" s="85">
        <f t="shared" si="28"/>
        <v>0</v>
      </c>
      <c r="BP32" s="85">
        <f t="shared" si="28"/>
        <v>0</v>
      </c>
      <c r="BQ32" s="85">
        <f t="shared" si="28"/>
        <v>0</v>
      </c>
      <c r="BR32" s="85">
        <f t="shared" si="28"/>
        <v>0</v>
      </c>
      <c r="BS32" s="85">
        <f t="shared" si="28"/>
        <v>0</v>
      </c>
      <c r="BT32" s="85">
        <f t="shared" si="28"/>
        <v>0</v>
      </c>
      <c r="BU32" s="85">
        <f t="shared" si="28"/>
        <v>0</v>
      </c>
      <c r="BV32" s="85">
        <f t="shared" si="28"/>
        <v>0</v>
      </c>
      <c r="BW32" s="39"/>
      <c r="BX32" s="1"/>
      <c r="BY32" s="1"/>
      <c r="BZ32" s="1"/>
      <c r="CA32" s="1"/>
      <c r="CB32" s="1"/>
      <c r="CC32" s="1"/>
      <c r="CD32" s="1"/>
      <c r="CE32" s="1"/>
      <c r="CF32" s="1"/>
      <c r="CG32" s="7"/>
      <c r="CH32" s="38"/>
      <c r="CI32" s="37"/>
      <c r="CJ32" s="33"/>
      <c r="CK32" s="36">
        <v>-1</v>
      </c>
      <c r="CL32" s="35">
        <f t="shared" si="3"/>
        <v>0</v>
      </c>
      <c r="CM32" s="34">
        <v>-57681055</v>
      </c>
      <c r="CN32" s="33"/>
      <c r="CO32" s="19" t="str">
        <f t="shared" si="4"/>
        <v>5390TL</v>
      </c>
      <c r="CP32" s="32"/>
      <c r="CQ32" s="31">
        <v>-1</v>
      </c>
      <c r="CR32" s="30">
        <f t="shared" ref="CR32:DW32" si="29">IF(O32="","",O32*$CQ32)</f>
        <v>0</v>
      </c>
      <c r="CS32" s="30">
        <f t="shared" si="29"/>
        <v>0</v>
      </c>
      <c r="CT32" s="30">
        <f t="shared" si="29"/>
        <v>0</v>
      </c>
      <c r="CU32" s="30">
        <f t="shared" si="29"/>
        <v>0</v>
      </c>
      <c r="CV32" s="30">
        <f t="shared" si="29"/>
        <v>0</v>
      </c>
      <c r="CW32" s="30">
        <f t="shared" si="29"/>
        <v>0</v>
      </c>
      <c r="CX32" s="30">
        <f t="shared" si="29"/>
        <v>0</v>
      </c>
      <c r="CY32" s="30">
        <f t="shared" si="29"/>
        <v>0</v>
      </c>
      <c r="CZ32" s="30">
        <f t="shared" si="29"/>
        <v>0</v>
      </c>
      <c r="DA32" s="30">
        <f t="shared" si="29"/>
        <v>0</v>
      </c>
      <c r="DB32" s="30">
        <f t="shared" si="29"/>
        <v>0</v>
      </c>
      <c r="DC32" s="30">
        <f t="shared" si="29"/>
        <v>0</v>
      </c>
      <c r="DD32" s="30">
        <f t="shared" si="29"/>
        <v>0</v>
      </c>
      <c r="DE32" s="30">
        <f t="shared" si="29"/>
        <v>0</v>
      </c>
      <c r="DF32" s="30">
        <f t="shared" si="29"/>
        <v>0</v>
      </c>
      <c r="DG32" s="30">
        <f t="shared" si="29"/>
        <v>0</v>
      </c>
      <c r="DH32" s="30">
        <f t="shared" si="29"/>
        <v>0</v>
      </c>
      <c r="DI32" s="30">
        <f t="shared" si="29"/>
        <v>0</v>
      </c>
      <c r="DJ32" s="30">
        <f t="shared" si="29"/>
        <v>0</v>
      </c>
      <c r="DK32" s="30">
        <f t="shared" si="29"/>
        <v>0</v>
      </c>
      <c r="DL32" s="30">
        <f t="shared" si="29"/>
        <v>0</v>
      </c>
      <c r="DM32" s="30">
        <f t="shared" si="29"/>
        <v>0</v>
      </c>
      <c r="DN32" s="30">
        <f t="shared" si="29"/>
        <v>0</v>
      </c>
      <c r="DO32" s="30">
        <f t="shared" si="29"/>
        <v>0</v>
      </c>
      <c r="DP32" s="30">
        <f t="shared" si="29"/>
        <v>0</v>
      </c>
      <c r="DQ32" s="30">
        <f t="shared" si="29"/>
        <v>0</v>
      </c>
      <c r="DR32" s="30">
        <f t="shared" si="29"/>
        <v>0</v>
      </c>
      <c r="DS32" s="30">
        <f t="shared" si="29"/>
        <v>0</v>
      </c>
      <c r="DT32" s="30">
        <f t="shared" si="29"/>
        <v>0</v>
      </c>
      <c r="DU32" s="30">
        <f t="shared" si="29"/>
        <v>0</v>
      </c>
      <c r="DV32" s="30">
        <f t="shared" si="29"/>
        <v>0</v>
      </c>
      <c r="DW32" s="30">
        <f t="shared" si="29"/>
        <v>0</v>
      </c>
      <c r="DX32" s="30">
        <f t="shared" ref="DX32:EY32" si="30">IF(AU32="","",AU32*$CQ32)</f>
        <v>0</v>
      </c>
      <c r="DY32" s="30">
        <f t="shared" si="30"/>
        <v>0</v>
      </c>
      <c r="DZ32" s="30">
        <f t="shared" si="30"/>
        <v>0</v>
      </c>
      <c r="EA32" s="30">
        <f t="shared" si="30"/>
        <v>0</v>
      </c>
      <c r="EB32" s="30">
        <f t="shared" si="30"/>
        <v>0</v>
      </c>
      <c r="EC32" s="30">
        <f t="shared" si="30"/>
        <v>0</v>
      </c>
      <c r="ED32" s="30">
        <f t="shared" si="30"/>
        <v>0</v>
      </c>
      <c r="EE32" s="30">
        <f t="shared" si="30"/>
        <v>0</v>
      </c>
      <c r="EF32" s="30">
        <f t="shared" si="30"/>
        <v>0</v>
      </c>
      <c r="EG32" s="30">
        <f t="shared" si="30"/>
        <v>0</v>
      </c>
      <c r="EH32" s="30">
        <f t="shared" si="30"/>
        <v>0</v>
      </c>
      <c r="EI32" s="30">
        <f t="shared" si="30"/>
        <v>0</v>
      </c>
      <c r="EJ32" s="30">
        <f t="shared" si="30"/>
        <v>0</v>
      </c>
      <c r="EK32" s="30">
        <f t="shared" si="30"/>
        <v>0</v>
      </c>
      <c r="EL32" s="30">
        <f t="shared" si="30"/>
        <v>0</v>
      </c>
      <c r="EM32" s="30">
        <f t="shared" si="30"/>
        <v>0</v>
      </c>
      <c r="EN32" s="30">
        <f t="shared" si="30"/>
        <v>0</v>
      </c>
      <c r="EO32" s="30">
        <f t="shared" si="30"/>
        <v>0</v>
      </c>
      <c r="EP32" s="30">
        <f t="shared" si="30"/>
        <v>0</v>
      </c>
      <c r="EQ32" s="30">
        <f t="shared" si="30"/>
        <v>0</v>
      </c>
      <c r="ER32" s="30">
        <f t="shared" si="30"/>
        <v>0</v>
      </c>
      <c r="ES32" s="30">
        <f t="shared" si="30"/>
        <v>0</v>
      </c>
      <c r="ET32" s="30">
        <f t="shared" si="30"/>
        <v>0</v>
      </c>
      <c r="EU32" s="30">
        <f t="shared" si="30"/>
        <v>0</v>
      </c>
      <c r="EV32" s="30">
        <f t="shared" si="30"/>
        <v>0</v>
      </c>
      <c r="EW32" s="30">
        <f t="shared" si="30"/>
        <v>0</v>
      </c>
      <c r="EX32" s="30">
        <f t="shared" si="30"/>
        <v>0</v>
      </c>
      <c r="EY32" s="30">
        <f t="shared" si="30"/>
        <v>0</v>
      </c>
      <c r="EZ32" s="29"/>
      <c r="FA32" s="29"/>
      <c r="FB32" s="12" t="s">
        <v>0</v>
      </c>
      <c r="FC32" s="10" t="s">
        <v>0</v>
      </c>
      <c r="FD32" s="10" t="s">
        <v>0</v>
      </c>
      <c r="FE32" s="10" t="s">
        <v>0</v>
      </c>
      <c r="FF32" s="10" t="s">
        <v>0</v>
      </c>
      <c r="FG32" s="10" t="s">
        <v>0</v>
      </c>
      <c r="FH32" s="10" t="s">
        <v>0</v>
      </c>
      <c r="FI32" s="10" t="s">
        <v>0</v>
      </c>
      <c r="FJ32" s="10" t="s">
        <v>0</v>
      </c>
      <c r="FK32" s="10" t="s">
        <v>0</v>
      </c>
      <c r="FL32" s="10" t="s">
        <v>0</v>
      </c>
      <c r="FM32" s="10" t="s">
        <v>0</v>
      </c>
      <c r="FN32" s="10" t="s">
        <v>0</v>
      </c>
      <c r="FO32" s="10" t="s">
        <v>0</v>
      </c>
      <c r="FP32" s="10" t="s">
        <v>0</v>
      </c>
      <c r="FQ32" s="10" t="s">
        <v>0</v>
      </c>
      <c r="FT32" s="28"/>
      <c r="FU32" s="27"/>
      <c r="FV32" s="26"/>
      <c r="FW32" s="24"/>
      <c r="FX32" s="25"/>
      <c r="FY32" s="24"/>
      <c r="GA32" s="28"/>
      <c r="GB32" s="27"/>
      <c r="GC32" s="26"/>
      <c r="GD32" s="24"/>
      <c r="GE32" s="25"/>
      <c r="GF32" s="24"/>
      <c r="GH32" s="28"/>
      <c r="GI32" s="27"/>
      <c r="GJ32" s="26"/>
      <c r="GK32" s="24"/>
      <c r="GL32" s="25"/>
      <c r="GM32" s="24"/>
      <c r="GO32" s="28"/>
      <c r="GP32" s="27"/>
      <c r="GQ32" s="26"/>
      <c r="GR32" s="24"/>
      <c r="GS32" s="25"/>
      <c r="GT32" s="24"/>
    </row>
    <row r="33" spans="1:202" s="2" customFormat="1" ht="20.5" hidden="1" customHeight="1" thickBot="1" x14ac:dyDescent="0.35">
      <c r="A33" s="15" t="str">
        <f>IFERROR(IF(HLOOKUP($C$4,$FB$11:$FQ$191,ROW()-#REF!,FALSE)="N",FALSE,TRUE),"")</f>
        <v/>
      </c>
      <c r="B33" s="9">
        <v>39</v>
      </c>
      <c r="C33" s="9"/>
      <c r="D33" s="9"/>
      <c r="E33" s="9"/>
      <c r="F33" s="9"/>
      <c r="G33" s="9"/>
      <c r="H33" s="9"/>
      <c r="I33" s="9"/>
      <c r="J33" s="9"/>
      <c r="K33" s="44"/>
      <c r="L33" s="13"/>
      <c r="M33" s="42"/>
      <c r="N33" s="64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39"/>
      <c r="BX33" s="1"/>
      <c r="BY33" s="1"/>
      <c r="BZ33" s="1"/>
      <c r="CA33" s="1"/>
      <c r="CB33" s="1"/>
      <c r="CC33" s="1"/>
      <c r="CD33" s="1"/>
      <c r="CE33" s="1"/>
      <c r="CF33" s="1"/>
      <c r="CG33" s="7"/>
      <c r="CH33" s="37"/>
      <c r="CI33" s="37"/>
      <c r="CJ33" s="33"/>
      <c r="CK33" s="36">
        <v>-1</v>
      </c>
      <c r="CL33" s="35">
        <f t="shared" si="3"/>
        <v>0</v>
      </c>
      <c r="CM33" s="34"/>
      <c r="CN33" s="33"/>
      <c r="CO33" s="17" t="str">
        <f t="shared" si="4"/>
        <v/>
      </c>
      <c r="CP33" s="32"/>
      <c r="CQ33" s="17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12" t="s">
        <v>6</v>
      </c>
      <c r="FC33" s="10" t="s">
        <v>6</v>
      </c>
      <c r="FD33" s="10" t="s">
        <v>6</v>
      </c>
      <c r="FE33" s="10" t="s">
        <v>6</v>
      </c>
      <c r="FF33" s="10" t="s">
        <v>6</v>
      </c>
      <c r="FG33" s="10" t="s">
        <v>6</v>
      </c>
      <c r="FH33" s="10" t="s">
        <v>6</v>
      </c>
      <c r="FI33" s="10" t="s">
        <v>6</v>
      </c>
      <c r="FJ33" s="10" t="s">
        <v>6</v>
      </c>
      <c r="FK33" s="10" t="s">
        <v>6</v>
      </c>
      <c r="FL33" s="10" t="s">
        <v>6</v>
      </c>
      <c r="FM33" s="10" t="s">
        <v>6</v>
      </c>
      <c r="FN33" s="10" t="s">
        <v>6</v>
      </c>
      <c r="FO33" s="10" t="s">
        <v>6</v>
      </c>
      <c r="FP33" s="10" t="s">
        <v>6</v>
      </c>
      <c r="FQ33" s="10" t="s">
        <v>6</v>
      </c>
      <c r="FT33" s="47"/>
      <c r="FU33" s="27"/>
      <c r="FV33" s="46"/>
      <c r="FW33" s="46"/>
      <c r="FY33" s="45"/>
      <c r="GA33" s="47"/>
      <c r="GB33" s="27"/>
      <c r="GC33" s="46"/>
      <c r="GD33" s="46"/>
      <c r="GF33" s="45"/>
      <c r="GH33" s="47"/>
      <c r="GI33" s="27"/>
      <c r="GJ33" s="46"/>
      <c r="GK33" s="46"/>
      <c r="GM33" s="45"/>
      <c r="GO33" s="47"/>
      <c r="GP33" s="27"/>
      <c r="GQ33" s="46"/>
      <c r="GR33" s="46"/>
      <c r="GT33" s="45"/>
    </row>
    <row r="34" spans="1:202" s="2" customFormat="1" ht="31" hidden="1" customHeight="1" thickTop="1" thickBot="1" x14ac:dyDescent="0.35">
      <c r="A34" s="15" t="str">
        <f>IFERROR(IF(HLOOKUP($C$4,$FB$11:$FQ$191,ROW()-#REF!,FALSE)="N",FALSE,TRUE),"")</f>
        <v/>
      </c>
      <c r="B34" s="9">
        <v>40</v>
      </c>
      <c r="C34" s="9"/>
      <c r="D34" s="9"/>
      <c r="E34" s="9"/>
      <c r="F34" s="9"/>
      <c r="G34" s="9"/>
      <c r="H34" s="9"/>
      <c r="I34" s="9"/>
      <c r="J34" s="9"/>
      <c r="K34" s="52" t="s">
        <v>151</v>
      </c>
      <c r="L34" s="13"/>
      <c r="M34" s="56" t="s">
        <v>150</v>
      </c>
      <c r="N34" s="50">
        <f>SUM(O34:BV34)</f>
        <v>0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3"/>
      <c r="BX34" s="1"/>
      <c r="BY34" s="1"/>
      <c r="BZ34" s="1"/>
      <c r="CA34" s="1"/>
      <c r="CB34" s="1"/>
      <c r="CC34" s="1"/>
      <c r="CD34" s="1"/>
      <c r="CE34" s="1"/>
      <c r="CF34" s="1"/>
      <c r="CG34" s="7"/>
      <c r="CH34" s="38"/>
      <c r="CI34" s="37"/>
      <c r="CJ34" s="33"/>
      <c r="CK34" s="36">
        <v>-1</v>
      </c>
      <c r="CL34" s="35">
        <f t="shared" si="3"/>
        <v>0</v>
      </c>
      <c r="CM34" s="34"/>
      <c r="CN34" s="33"/>
      <c r="CO34" s="19" t="str">
        <f t="shared" si="4"/>
        <v>539M00</v>
      </c>
      <c r="CP34" s="32"/>
      <c r="CQ34" s="31">
        <v>-1</v>
      </c>
      <c r="CR34" s="30" t="str">
        <f t="shared" ref="CR34:DW34" si="31">IF(O34="","",O34*$CQ34)</f>
        <v/>
      </c>
      <c r="CS34" s="30" t="str">
        <f t="shared" si="31"/>
        <v/>
      </c>
      <c r="CT34" s="30" t="str">
        <f t="shared" si="31"/>
        <v/>
      </c>
      <c r="CU34" s="30" t="str">
        <f t="shared" si="31"/>
        <v/>
      </c>
      <c r="CV34" s="30" t="str">
        <f t="shared" si="31"/>
        <v/>
      </c>
      <c r="CW34" s="30" t="str">
        <f t="shared" si="31"/>
        <v/>
      </c>
      <c r="CX34" s="30" t="str">
        <f t="shared" si="31"/>
        <v/>
      </c>
      <c r="CY34" s="30" t="str">
        <f t="shared" si="31"/>
        <v/>
      </c>
      <c r="CZ34" s="30" t="str">
        <f t="shared" si="31"/>
        <v/>
      </c>
      <c r="DA34" s="30" t="str">
        <f t="shared" si="31"/>
        <v/>
      </c>
      <c r="DB34" s="30" t="str">
        <f t="shared" si="31"/>
        <v/>
      </c>
      <c r="DC34" s="30" t="str">
        <f t="shared" si="31"/>
        <v/>
      </c>
      <c r="DD34" s="30" t="str">
        <f t="shared" si="31"/>
        <v/>
      </c>
      <c r="DE34" s="30" t="str">
        <f t="shared" si="31"/>
        <v/>
      </c>
      <c r="DF34" s="30" t="str">
        <f t="shared" si="31"/>
        <v/>
      </c>
      <c r="DG34" s="30" t="str">
        <f t="shared" si="31"/>
        <v/>
      </c>
      <c r="DH34" s="30" t="str">
        <f t="shared" si="31"/>
        <v/>
      </c>
      <c r="DI34" s="30" t="str">
        <f t="shared" si="31"/>
        <v/>
      </c>
      <c r="DJ34" s="30" t="str">
        <f t="shared" si="31"/>
        <v/>
      </c>
      <c r="DK34" s="30" t="str">
        <f t="shared" si="31"/>
        <v/>
      </c>
      <c r="DL34" s="30" t="str">
        <f t="shared" si="31"/>
        <v/>
      </c>
      <c r="DM34" s="30" t="str">
        <f t="shared" si="31"/>
        <v/>
      </c>
      <c r="DN34" s="30" t="str">
        <f t="shared" si="31"/>
        <v/>
      </c>
      <c r="DO34" s="30" t="str">
        <f t="shared" si="31"/>
        <v/>
      </c>
      <c r="DP34" s="30" t="str">
        <f t="shared" si="31"/>
        <v/>
      </c>
      <c r="DQ34" s="30" t="str">
        <f t="shared" si="31"/>
        <v/>
      </c>
      <c r="DR34" s="30" t="str">
        <f t="shared" si="31"/>
        <v/>
      </c>
      <c r="DS34" s="30" t="str">
        <f t="shared" si="31"/>
        <v/>
      </c>
      <c r="DT34" s="30" t="str">
        <f t="shared" si="31"/>
        <v/>
      </c>
      <c r="DU34" s="30" t="str">
        <f t="shared" si="31"/>
        <v/>
      </c>
      <c r="DV34" s="30" t="str">
        <f t="shared" si="31"/>
        <v/>
      </c>
      <c r="DW34" s="30" t="str">
        <f t="shared" si="31"/>
        <v/>
      </c>
      <c r="DX34" s="30" t="str">
        <f t="shared" ref="DX34:EY34" si="32">IF(AU34="","",AU34*$CQ34)</f>
        <v/>
      </c>
      <c r="DY34" s="30" t="str">
        <f t="shared" si="32"/>
        <v/>
      </c>
      <c r="DZ34" s="30" t="str">
        <f t="shared" si="32"/>
        <v/>
      </c>
      <c r="EA34" s="30" t="str">
        <f t="shared" si="32"/>
        <v/>
      </c>
      <c r="EB34" s="30" t="str">
        <f t="shared" si="32"/>
        <v/>
      </c>
      <c r="EC34" s="30" t="str">
        <f t="shared" si="32"/>
        <v/>
      </c>
      <c r="ED34" s="30" t="str">
        <f t="shared" si="32"/>
        <v/>
      </c>
      <c r="EE34" s="30" t="str">
        <f t="shared" si="32"/>
        <v/>
      </c>
      <c r="EF34" s="30" t="str">
        <f t="shared" si="32"/>
        <v/>
      </c>
      <c r="EG34" s="30" t="str">
        <f t="shared" si="32"/>
        <v/>
      </c>
      <c r="EH34" s="30" t="str">
        <f t="shared" si="32"/>
        <v/>
      </c>
      <c r="EI34" s="30" t="str">
        <f t="shared" si="32"/>
        <v/>
      </c>
      <c r="EJ34" s="30" t="str">
        <f t="shared" si="32"/>
        <v/>
      </c>
      <c r="EK34" s="30" t="str">
        <f t="shared" si="32"/>
        <v/>
      </c>
      <c r="EL34" s="30" t="str">
        <f t="shared" si="32"/>
        <v/>
      </c>
      <c r="EM34" s="30" t="str">
        <f t="shared" si="32"/>
        <v/>
      </c>
      <c r="EN34" s="30" t="str">
        <f t="shared" si="32"/>
        <v/>
      </c>
      <c r="EO34" s="30" t="str">
        <f t="shared" si="32"/>
        <v/>
      </c>
      <c r="EP34" s="30" t="str">
        <f t="shared" si="32"/>
        <v/>
      </c>
      <c r="EQ34" s="30" t="str">
        <f t="shared" si="32"/>
        <v/>
      </c>
      <c r="ER34" s="30" t="str">
        <f t="shared" si="32"/>
        <v/>
      </c>
      <c r="ES34" s="30" t="str">
        <f t="shared" si="32"/>
        <v/>
      </c>
      <c r="ET34" s="30" t="str">
        <f t="shared" si="32"/>
        <v/>
      </c>
      <c r="EU34" s="30" t="str">
        <f t="shared" si="32"/>
        <v/>
      </c>
      <c r="EV34" s="30" t="str">
        <f t="shared" si="32"/>
        <v/>
      </c>
      <c r="EW34" s="30" t="str">
        <f t="shared" si="32"/>
        <v/>
      </c>
      <c r="EX34" s="30" t="str">
        <f t="shared" si="32"/>
        <v/>
      </c>
      <c r="EY34" s="30" t="str">
        <f t="shared" si="32"/>
        <v/>
      </c>
      <c r="EZ34" s="29"/>
      <c r="FA34" s="29"/>
      <c r="FB34" s="12" t="s">
        <v>6</v>
      </c>
      <c r="FC34" s="10" t="s">
        <v>6</v>
      </c>
      <c r="FD34" s="10" t="s">
        <v>6</v>
      </c>
      <c r="FE34" s="10" t="s">
        <v>6</v>
      </c>
      <c r="FF34" s="10" t="s">
        <v>6</v>
      </c>
      <c r="FG34" s="10" t="s">
        <v>6</v>
      </c>
      <c r="FH34" s="10" t="s">
        <v>6</v>
      </c>
      <c r="FI34" s="10" t="s">
        <v>6</v>
      </c>
      <c r="FJ34" s="10" t="s">
        <v>6</v>
      </c>
      <c r="FK34" s="10" t="s">
        <v>6</v>
      </c>
      <c r="FL34" s="10" t="s">
        <v>6</v>
      </c>
      <c r="FM34" s="10" t="s">
        <v>6</v>
      </c>
      <c r="FN34" s="10" t="s">
        <v>6</v>
      </c>
      <c r="FO34" s="10" t="s">
        <v>6</v>
      </c>
      <c r="FP34" s="10" t="s">
        <v>6</v>
      </c>
      <c r="FQ34" s="10" t="s">
        <v>6</v>
      </c>
      <c r="FT34" s="28"/>
      <c r="FU34" s="27"/>
      <c r="FV34" s="26"/>
      <c r="FW34" s="24"/>
      <c r="FX34" s="25"/>
      <c r="FY34" s="24"/>
      <c r="GA34" s="28"/>
      <c r="GB34" s="27"/>
      <c r="GC34" s="26"/>
      <c r="GD34" s="24"/>
      <c r="GE34" s="25"/>
      <c r="GF34" s="24"/>
      <c r="GH34" s="28"/>
      <c r="GI34" s="27"/>
      <c r="GJ34" s="26"/>
      <c r="GK34" s="24"/>
      <c r="GL34" s="25"/>
      <c r="GM34" s="24"/>
      <c r="GO34" s="28"/>
      <c r="GP34" s="27"/>
      <c r="GQ34" s="26"/>
      <c r="GR34" s="24"/>
      <c r="GS34" s="25"/>
      <c r="GT34" s="24"/>
    </row>
    <row r="35" spans="1:202" s="2" customFormat="1" ht="12" customHeight="1" thickBot="1" x14ac:dyDescent="0.35">
      <c r="A35" s="15" t="str">
        <f>IFERROR(IF(HLOOKUP($C$4,$FB$11:$FQ$191,ROW()-#REF!,FALSE)="N",FALSE,TRUE),"")</f>
        <v/>
      </c>
      <c r="B35" s="9">
        <v>41</v>
      </c>
      <c r="C35" s="9"/>
      <c r="D35" s="9"/>
      <c r="E35" s="9"/>
      <c r="F35" s="9"/>
      <c r="G35" s="9"/>
      <c r="H35" s="9"/>
      <c r="I35" s="9"/>
      <c r="J35" s="9"/>
      <c r="K35" s="44"/>
      <c r="L35" s="13"/>
      <c r="M35" s="42"/>
      <c r="N35" s="64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39"/>
      <c r="BX35" s="1"/>
      <c r="BY35" s="1"/>
      <c r="BZ35" s="1"/>
      <c r="CA35" s="1"/>
      <c r="CB35" s="1"/>
      <c r="CC35" s="1"/>
      <c r="CD35" s="1"/>
      <c r="CE35" s="1"/>
      <c r="CF35" s="1"/>
      <c r="CG35" s="7"/>
      <c r="CH35" s="37"/>
      <c r="CI35" s="37"/>
      <c r="CJ35" s="33"/>
      <c r="CK35" s="33"/>
      <c r="CL35" s="33"/>
      <c r="CM35" s="33"/>
      <c r="CN35" s="33"/>
      <c r="CO35" s="17" t="str">
        <f t="shared" si="4"/>
        <v/>
      </c>
      <c r="CP35" s="32"/>
      <c r="CQ35" s="17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12" t="s">
        <v>0</v>
      </c>
      <c r="FC35" s="10" t="s">
        <v>0</v>
      </c>
      <c r="FD35" s="10" t="s">
        <v>0</v>
      </c>
      <c r="FE35" s="10" t="s">
        <v>0</v>
      </c>
      <c r="FF35" s="10" t="s">
        <v>0</v>
      </c>
      <c r="FG35" s="10" t="s">
        <v>0</v>
      </c>
      <c r="FH35" s="10" t="s">
        <v>0</v>
      </c>
      <c r="FI35" s="10" t="s">
        <v>0</v>
      </c>
      <c r="FJ35" s="10" t="s">
        <v>0</v>
      </c>
      <c r="FK35" s="10" t="s">
        <v>0</v>
      </c>
      <c r="FL35" s="10" t="s">
        <v>0</v>
      </c>
      <c r="FM35" s="10" t="s">
        <v>0</v>
      </c>
      <c r="FN35" s="10" t="s">
        <v>0</v>
      </c>
      <c r="FO35" s="10" t="s">
        <v>0</v>
      </c>
      <c r="FP35" s="10" t="s">
        <v>0</v>
      </c>
      <c r="FQ35" s="10" t="s">
        <v>0</v>
      </c>
      <c r="FT35" s="47"/>
      <c r="FU35" s="27"/>
      <c r="FV35" s="46"/>
      <c r="FW35" s="46"/>
      <c r="FY35" s="45"/>
      <c r="GA35" s="47"/>
      <c r="GB35" s="27"/>
      <c r="GC35" s="46"/>
      <c r="GD35" s="46"/>
      <c r="GF35" s="45"/>
      <c r="GH35" s="47"/>
      <c r="GI35" s="27"/>
      <c r="GJ35" s="46"/>
      <c r="GK35" s="46"/>
      <c r="GM35" s="45"/>
      <c r="GO35" s="47"/>
      <c r="GP35" s="27"/>
      <c r="GQ35" s="46"/>
      <c r="GR35" s="46"/>
      <c r="GT35" s="45"/>
    </row>
    <row r="36" spans="1:202" s="2" customFormat="1" ht="12" customHeight="1" thickTop="1" thickBot="1" x14ac:dyDescent="0.35">
      <c r="A36" s="15" t="str">
        <f>IFERROR(IF(HLOOKUP($C$4,$FB$11:$FQ$191,ROW()-#REF!,FALSE)="N",FALSE,TRUE),"")</f>
        <v/>
      </c>
      <c r="B36" s="9">
        <v>42</v>
      </c>
      <c r="C36" s="9"/>
      <c r="D36" s="9"/>
      <c r="E36" s="9"/>
      <c r="F36" s="9"/>
      <c r="G36" s="9"/>
      <c r="H36" s="9"/>
      <c r="I36" s="9"/>
      <c r="J36" s="9"/>
      <c r="K36" s="52" t="s">
        <v>148</v>
      </c>
      <c r="L36" s="13"/>
      <c r="M36" s="56" t="s">
        <v>149</v>
      </c>
      <c r="N36" s="50">
        <f t="shared" ref="N36:N52" si="33">SUM(O36:BV36)</f>
        <v>0</v>
      </c>
      <c r="O36" s="62">
        <v>0</v>
      </c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53"/>
      <c r="BX36" s="1"/>
      <c r="BY36" s="1"/>
      <c r="BZ36" s="1"/>
      <c r="CA36" s="1"/>
      <c r="CB36" s="1"/>
      <c r="CC36" s="1"/>
      <c r="CD36" s="1"/>
      <c r="CE36" s="1"/>
      <c r="CF36" s="1"/>
      <c r="CG36" s="7"/>
      <c r="CH36" s="38"/>
      <c r="CI36" s="37"/>
      <c r="CJ36" s="83" t="s">
        <v>62</v>
      </c>
      <c r="CK36" s="36">
        <v>1</v>
      </c>
      <c r="CL36" s="35">
        <f t="shared" ref="CL36:CL77" si="34">N36*CK36</f>
        <v>0</v>
      </c>
      <c r="CM36" s="34"/>
      <c r="CN36" s="33"/>
      <c r="CO36" s="19" t="str">
        <f t="shared" si="4"/>
        <v>540A00</v>
      </c>
      <c r="CP36" s="32"/>
      <c r="CQ36" s="31">
        <v>1</v>
      </c>
      <c r="CR36" s="30">
        <f t="shared" ref="CR36:CR62" si="35">IF(O36="","",O36*$CQ36)</f>
        <v>0</v>
      </c>
      <c r="CS36" s="30" t="str">
        <f t="shared" ref="CS36:CS62" si="36">IF(P36="","",P36*$CQ36)</f>
        <v/>
      </c>
      <c r="CT36" s="30" t="str">
        <f t="shared" ref="CT36:CT62" si="37">IF(Q36="","",Q36*$CQ36)</f>
        <v/>
      </c>
      <c r="CU36" s="30" t="str">
        <f t="shared" ref="CU36:CU62" si="38">IF(R36="","",R36*$CQ36)</f>
        <v/>
      </c>
      <c r="CV36" s="30" t="str">
        <f t="shared" ref="CV36:CV62" si="39">IF(S36="","",S36*$CQ36)</f>
        <v/>
      </c>
      <c r="CW36" s="30" t="str">
        <f t="shared" ref="CW36:CW62" si="40">IF(T36="","",T36*$CQ36)</f>
        <v/>
      </c>
      <c r="CX36" s="30" t="str">
        <f t="shared" ref="CX36:CX62" si="41">IF(U36="","",U36*$CQ36)</f>
        <v/>
      </c>
      <c r="CY36" s="30" t="str">
        <f t="shared" ref="CY36:CY62" si="42">IF(V36="","",V36*$CQ36)</f>
        <v/>
      </c>
      <c r="CZ36" s="30" t="str">
        <f t="shared" ref="CZ36:CZ62" si="43">IF(W36="","",W36*$CQ36)</f>
        <v/>
      </c>
      <c r="DA36" s="30" t="str">
        <f t="shared" ref="DA36:DA62" si="44">IF(X36="","",X36*$CQ36)</f>
        <v/>
      </c>
      <c r="DB36" s="30" t="str">
        <f t="shared" ref="DB36:DB62" si="45">IF(Y36="","",Y36*$CQ36)</f>
        <v/>
      </c>
      <c r="DC36" s="30" t="str">
        <f t="shared" ref="DC36:DC62" si="46">IF(Z36="","",Z36*$CQ36)</f>
        <v/>
      </c>
      <c r="DD36" s="30" t="str">
        <f t="shared" ref="DD36:DD62" si="47">IF(AA36="","",AA36*$CQ36)</f>
        <v/>
      </c>
      <c r="DE36" s="30" t="str">
        <f t="shared" ref="DE36:DE62" si="48">IF(AB36="","",AB36*$CQ36)</f>
        <v/>
      </c>
      <c r="DF36" s="30" t="str">
        <f t="shared" ref="DF36:DF62" si="49">IF(AC36="","",AC36*$CQ36)</f>
        <v/>
      </c>
      <c r="DG36" s="30" t="str">
        <f t="shared" ref="DG36:DG62" si="50">IF(AD36="","",AD36*$CQ36)</f>
        <v/>
      </c>
      <c r="DH36" s="30" t="str">
        <f t="shared" ref="DH36:DH62" si="51">IF(AE36="","",AE36*$CQ36)</f>
        <v/>
      </c>
      <c r="DI36" s="30" t="str">
        <f t="shared" ref="DI36:DI62" si="52">IF(AF36="","",AF36*$CQ36)</f>
        <v/>
      </c>
      <c r="DJ36" s="30" t="str">
        <f t="shared" ref="DJ36:DJ62" si="53">IF(AG36="","",AG36*$CQ36)</f>
        <v/>
      </c>
      <c r="DK36" s="30" t="str">
        <f t="shared" ref="DK36:DK62" si="54">IF(AH36="","",AH36*$CQ36)</f>
        <v/>
      </c>
      <c r="DL36" s="30" t="str">
        <f t="shared" ref="DL36:DL62" si="55">IF(AI36="","",AI36*$CQ36)</f>
        <v/>
      </c>
      <c r="DM36" s="30" t="str">
        <f t="shared" ref="DM36:DM62" si="56">IF(AJ36="","",AJ36*$CQ36)</f>
        <v/>
      </c>
      <c r="DN36" s="30" t="str">
        <f t="shared" ref="DN36:DN62" si="57">IF(AK36="","",AK36*$CQ36)</f>
        <v/>
      </c>
      <c r="DO36" s="30" t="str">
        <f t="shared" ref="DO36:DO62" si="58">IF(AL36="","",AL36*$CQ36)</f>
        <v/>
      </c>
      <c r="DP36" s="30" t="str">
        <f t="shared" ref="DP36:DP62" si="59">IF(AM36="","",AM36*$CQ36)</f>
        <v/>
      </c>
      <c r="DQ36" s="30" t="str">
        <f t="shared" ref="DQ36:DQ62" si="60">IF(AN36="","",AN36*$CQ36)</f>
        <v/>
      </c>
      <c r="DR36" s="30" t="str">
        <f t="shared" ref="DR36:DR62" si="61">IF(AO36="","",AO36*$CQ36)</f>
        <v/>
      </c>
      <c r="DS36" s="30" t="str">
        <f t="shared" ref="DS36:DS62" si="62">IF(AP36="","",AP36*$CQ36)</f>
        <v/>
      </c>
      <c r="DT36" s="30" t="str">
        <f t="shared" ref="DT36:DT62" si="63">IF(AQ36="","",AQ36*$CQ36)</f>
        <v/>
      </c>
      <c r="DU36" s="30" t="str">
        <f t="shared" ref="DU36:DU62" si="64">IF(AR36="","",AR36*$CQ36)</f>
        <v/>
      </c>
      <c r="DV36" s="30" t="str">
        <f t="shared" ref="DV36:DV62" si="65">IF(AS36="","",AS36*$CQ36)</f>
        <v/>
      </c>
      <c r="DW36" s="30" t="str">
        <f t="shared" ref="DW36:DW62" si="66">IF(AT36="","",AT36*$CQ36)</f>
        <v/>
      </c>
      <c r="DX36" s="30" t="str">
        <f t="shared" ref="DX36:DX62" si="67">IF(AU36="","",AU36*$CQ36)</f>
        <v/>
      </c>
      <c r="DY36" s="30" t="str">
        <f t="shared" ref="DY36:DY62" si="68">IF(AV36="","",AV36*$CQ36)</f>
        <v/>
      </c>
      <c r="DZ36" s="30" t="str">
        <f t="shared" ref="DZ36:DZ62" si="69">IF(AW36="","",AW36*$CQ36)</f>
        <v/>
      </c>
      <c r="EA36" s="30" t="str">
        <f t="shared" ref="EA36:EA62" si="70">IF(AX36="","",AX36*$CQ36)</f>
        <v/>
      </c>
      <c r="EB36" s="30" t="str">
        <f t="shared" ref="EB36:EB62" si="71">IF(AY36="","",AY36*$CQ36)</f>
        <v/>
      </c>
      <c r="EC36" s="30" t="str">
        <f t="shared" ref="EC36:EC62" si="72">IF(AZ36="","",AZ36*$CQ36)</f>
        <v/>
      </c>
      <c r="ED36" s="30" t="str">
        <f t="shared" ref="ED36:ED62" si="73">IF(BA36="","",BA36*$CQ36)</f>
        <v/>
      </c>
      <c r="EE36" s="30" t="str">
        <f t="shared" ref="EE36:EE62" si="74">IF(BB36="","",BB36*$CQ36)</f>
        <v/>
      </c>
      <c r="EF36" s="30" t="str">
        <f t="shared" ref="EF36:EF62" si="75">IF(BC36="","",BC36*$CQ36)</f>
        <v/>
      </c>
      <c r="EG36" s="30" t="str">
        <f t="shared" ref="EG36:EG62" si="76">IF(BD36="","",BD36*$CQ36)</f>
        <v/>
      </c>
      <c r="EH36" s="30" t="str">
        <f t="shared" ref="EH36:EH62" si="77">IF(BE36="","",BE36*$CQ36)</f>
        <v/>
      </c>
      <c r="EI36" s="30" t="str">
        <f t="shared" ref="EI36:EI62" si="78">IF(BF36="","",BF36*$CQ36)</f>
        <v/>
      </c>
      <c r="EJ36" s="30" t="str">
        <f t="shared" ref="EJ36:EJ62" si="79">IF(BG36="","",BG36*$CQ36)</f>
        <v/>
      </c>
      <c r="EK36" s="30" t="str">
        <f t="shared" ref="EK36:EK62" si="80">IF(BH36="","",BH36*$CQ36)</f>
        <v/>
      </c>
      <c r="EL36" s="30" t="str">
        <f t="shared" ref="EL36:EL62" si="81">IF(BI36="","",BI36*$CQ36)</f>
        <v/>
      </c>
      <c r="EM36" s="30" t="str">
        <f t="shared" ref="EM36:EM62" si="82">IF(BJ36="","",BJ36*$CQ36)</f>
        <v/>
      </c>
      <c r="EN36" s="30" t="str">
        <f t="shared" ref="EN36:EN62" si="83">IF(BK36="","",BK36*$CQ36)</f>
        <v/>
      </c>
      <c r="EO36" s="30" t="str">
        <f t="shared" ref="EO36:EO62" si="84">IF(BL36="","",BL36*$CQ36)</f>
        <v/>
      </c>
      <c r="EP36" s="30" t="str">
        <f t="shared" ref="EP36:EP62" si="85">IF(BM36="","",BM36*$CQ36)</f>
        <v/>
      </c>
      <c r="EQ36" s="30" t="str">
        <f t="shared" ref="EQ36:EQ62" si="86">IF(BN36="","",BN36*$CQ36)</f>
        <v/>
      </c>
      <c r="ER36" s="30" t="str">
        <f t="shared" ref="ER36:ER62" si="87">IF(BO36="","",BO36*$CQ36)</f>
        <v/>
      </c>
      <c r="ES36" s="30" t="str">
        <f t="shared" ref="ES36:ES62" si="88">IF(BP36="","",BP36*$CQ36)</f>
        <v/>
      </c>
      <c r="ET36" s="30" t="str">
        <f t="shared" ref="ET36:ET62" si="89">IF(BQ36="","",BQ36*$CQ36)</f>
        <v/>
      </c>
      <c r="EU36" s="30" t="str">
        <f t="shared" ref="EU36:EU62" si="90">IF(BR36="","",BR36*$CQ36)</f>
        <v/>
      </c>
      <c r="EV36" s="30" t="str">
        <f t="shared" ref="EV36:EV62" si="91">IF(BS36="","",BS36*$CQ36)</f>
        <v/>
      </c>
      <c r="EW36" s="30" t="str">
        <f t="shared" ref="EW36:EW62" si="92">IF(BT36="","",BT36*$CQ36)</f>
        <v/>
      </c>
      <c r="EX36" s="30" t="str">
        <f t="shared" ref="EX36:EX62" si="93">IF(BU36="","",BU36*$CQ36)</f>
        <v/>
      </c>
      <c r="EY36" s="30" t="str">
        <f t="shared" ref="EY36:EY62" si="94">IF(BV36="","",BV36*$CQ36)</f>
        <v/>
      </c>
      <c r="EZ36" s="29"/>
      <c r="FA36" s="29"/>
      <c r="FB36" s="12" t="s">
        <v>0</v>
      </c>
      <c r="FC36" s="10" t="s">
        <v>0</v>
      </c>
      <c r="FD36" s="10" t="s">
        <v>0</v>
      </c>
      <c r="FE36" s="10" t="s">
        <v>0</v>
      </c>
      <c r="FF36" s="10" t="s">
        <v>0</v>
      </c>
      <c r="FG36" s="10" t="s">
        <v>0</v>
      </c>
      <c r="FH36" s="10" t="s">
        <v>0</v>
      </c>
      <c r="FI36" s="10" t="s">
        <v>0</v>
      </c>
      <c r="FJ36" s="10" t="s">
        <v>0</v>
      </c>
      <c r="FK36" s="10" t="s">
        <v>0</v>
      </c>
      <c r="FL36" s="10" t="s">
        <v>0</v>
      </c>
      <c r="FM36" s="10" t="s">
        <v>0</v>
      </c>
      <c r="FN36" s="10" t="s">
        <v>0</v>
      </c>
      <c r="FO36" s="10" t="s">
        <v>0</v>
      </c>
      <c r="FP36" s="10" t="s">
        <v>0</v>
      </c>
      <c r="FQ36" s="10" t="s">
        <v>0</v>
      </c>
      <c r="FT36" s="28"/>
      <c r="FU36" s="27"/>
      <c r="FV36" s="26"/>
      <c r="FW36" s="24"/>
      <c r="FX36" s="25"/>
      <c r="FY36" s="24"/>
      <c r="GA36" s="28"/>
      <c r="GB36" s="27"/>
      <c r="GC36" s="26"/>
      <c r="GD36" s="24"/>
      <c r="GE36" s="25"/>
      <c r="GF36" s="24"/>
      <c r="GH36" s="28"/>
      <c r="GI36" s="27"/>
      <c r="GJ36" s="26"/>
      <c r="GK36" s="24"/>
      <c r="GL36" s="25"/>
      <c r="GM36" s="24"/>
      <c r="GO36" s="28"/>
      <c r="GP36" s="27"/>
      <c r="GQ36" s="26"/>
      <c r="GR36" s="24"/>
      <c r="GS36" s="25"/>
      <c r="GT36" s="24"/>
    </row>
    <row r="37" spans="1:202" s="2" customFormat="1" ht="12" hidden="1" customHeight="1" x14ac:dyDescent="0.3">
      <c r="A37" s="15" t="str">
        <f>IFERROR(IF(HLOOKUP($C$4,$FB$11:$FQ$191,ROW()-#REF!,FALSE)="N",FALSE,TRUE),"")</f>
        <v/>
      </c>
      <c r="B37" s="9">
        <v>43</v>
      </c>
      <c r="C37" s="9"/>
      <c r="D37" s="9"/>
      <c r="E37" s="9"/>
      <c r="F37" s="9"/>
      <c r="G37" s="9"/>
      <c r="H37" s="9"/>
      <c r="I37" s="9"/>
      <c r="J37" s="9"/>
      <c r="K37" s="82" t="s">
        <v>148</v>
      </c>
      <c r="L37" s="81"/>
      <c r="M37" s="80" t="s">
        <v>147</v>
      </c>
      <c r="N37" s="79">
        <f t="shared" si="33"/>
        <v>0</v>
      </c>
      <c r="O37" s="62">
        <v>0</v>
      </c>
      <c r="P37" s="78">
        <f>0</f>
        <v>0</v>
      </c>
      <c r="Q37" s="78">
        <f>0</f>
        <v>0</v>
      </c>
      <c r="R37" s="78">
        <f>0</f>
        <v>0</v>
      </c>
      <c r="S37" s="78">
        <f>0</f>
        <v>0</v>
      </c>
      <c r="T37" s="78">
        <f>0</f>
        <v>0</v>
      </c>
      <c r="U37" s="78">
        <f>0</f>
        <v>0</v>
      </c>
      <c r="V37" s="78">
        <f>0</f>
        <v>0</v>
      </c>
      <c r="W37" s="78">
        <f>0</f>
        <v>0</v>
      </c>
      <c r="X37" s="78">
        <f>0</f>
        <v>0</v>
      </c>
      <c r="Y37" s="78">
        <f>0</f>
        <v>0</v>
      </c>
      <c r="Z37" s="78">
        <f>0</f>
        <v>0</v>
      </c>
      <c r="AA37" s="78">
        <f>0</f>
        <v>0</v>
      </c>
      <c r="AB37" s="78">
        <f>0</f>
        <v>0</v>
      </c>
      <c r="AC37" s="78">
        <f>0</f>
        <v>0</v>
      </c>
      <c r="AD37" s="78">
        <f>0</f>
        <v>0</v>
      </c>
      <c r="AE37" s="78">
        <f>0</f>
        <v>0</v>
      </c>
      <c r="AF37" s="78">
        <f>0</f>
        <v>0</v>
      </c>
      <c r="AG37" s="78">
        <f>0</f>
        <v>0</v>
      </c>
      <c r="AH37" s="78">
        <f>0</f>
        <v>0</v>
      </c>
      <c r="AI37" s="78">
        <f>0</f>
        <v>0</v>
      </c>
      <c r="AJ37" s="78">
        <f>0</f>
        <v>0</v>
      </c>
      <c r="AK37" s="78">
        <f>0</f>
        <v>0</v>
      </c>
      <c r="AL37" s="78">
        <f>0</f>
        <v>0</v>
      </c>
      <c r="AM37" s="78">
        <f>0</f>
        <v>0</v>
      </c>
      <c r="AN37" s="78">
        <f>0</f>
        <v>0</v>
      </c>
      <c r="AO37" s="78">
        <f>0</f>
        <v>0</v>
      </c>
      <c r="AP37" s="78">
        <f>0</f>
        <v>0</v>
      </c>
      <c r="AQ37" s="78">
        <f>0</f>
        <v>0</v>
      </c>
      <c r="AR37" s="78">
        <f>0</f>
        <v>0</v>
      </c>
      <c r="AS37" s="78">
        <f>0</f>
        <v>0</v>
      </c>
      <c r="AT37" s="78">
        <f>0</f>
        <v>0</v>
      </c>
      <c r="AU37" s="78">
        <f>0</f>
        <v>0</v>
      </c>
      <c r="AV37" s="78">
        <f>0</f>
        <v>0</v>
      </c>
      <c r="AW37" s="78">
        <f>0</f>
        <v>0</v>
      </c>
      <c r="AX37" s="78">
        <f>0</f>
        <v>0</v>
      </c>
      <c r="AY37" s="78">
        <f>0</f>
        <v>0</v>
      </c>
      <c r="AZ37" s="78">
        <f>0</f>
        <v>0</v>
      </c>
      <c r="BA37" s="78">
        <f>0</f>
        <v>0</v>
      </c>
      <c r="BB37" s="78">
        <f>0</f>
        <v>0</v>
      </c>
      <c r="BC37" s="78">
        <f>0</f>
        <v>0</v>
      </c>
      <c r="BD37" s="78">
        <f>0</f>
        <v>0</v>
      </c>
      <c r="BE37" s="78">
        <f>0</f>
        <v>0</v>
      </c>
      <c r="BF37" s="78">
        <f>0</f>
        <v>0</v>
      </c>
      <c r="BG37" s="78">
        <f>0</f>
        <v>0</v>
      </c>
      <c r="BH37" s="78">
        <f>0</f>
        <v>0</v>
      </c>
      <c r="BI37" s="78">
        <f>0</f>
        <v>0</v>
      </c>
      <c r="BJ37" s="78">
        <f>0</f>
        <v>0</v>
      </c>
      <c r="BK37" s="78">
        <f>0</f>
        <v>0</v>
      </c>
      <c r="BL37" s="78">
        <f>0</f>
        <v>0</v>
      </c>
      <c r="BM37" s="78">
        <f>0</f>
        <v>0</v>
      </c>
      <c r="BN37" s="78">
        <f>0</f>
        <v>0</v>
      </c>
      <c r="BO37" s="78">
        <f>0</f>
        <v>0</v>
      </c>
      <c r="BP37" s="78">
        <f>0</f>
        <v>0</v>
      </c>
      <c r="BQ37" s="78">
        <f>0</f>
        <v>0</v>
      </c>
      <c r="BR37" s="78">
        <f>0</f>
        <v>0</v>
      </c>
      <c r="BS37" s="78">
        <f>0</f>
        <v>0</v>
      </c>
      <c r="BT37" s="78">
        <f>0</f>
        <v>0</v>
      </c>
      <c r="BU37" s="78">
        <f>0</f>
        <v>0</v>
      </c>
      <c r="BV37" s="78">
        <f>0</f>
        <v>0</v>
      </c>
      <c r="BW37" s="77"/>
      <c r="BX37" s="76"/>
      <c r="BY37" s="76"/>
      <c r="BZ37" s="76"/>
      <c r="CA37" s="76"/>
      <c r="CB37" s="76"/>
      <c r="CC37" s="76"/>
      <c r="CD37" s="76"/>
      <c r="CE37" s="76"/>
      <c r="CF37" s="76"/>
      <c r="CG37" s="75"/>
      <c r="CH37" s="38"/>
      <c r="CI37" s="37"/>
      <c r="CJ37" s="33"/>
      <c r="CK37" s="36">
        <v>1</v>
      </c>
      <c r="CL37" s="35">
        <f t="shared" si="34"/>
        <v>0</v>
      </c>
      <c r="CM37" s="34"/>
      <c r="CN37" s="33"/>
      <c r="CO37" s="19" t="str">
        <f t="shared" si="4"/>
        <v>540B00</v>
      </c>
      <c r="CP37" s="32"/>
      <c r="CQ37" s="31">
        <v>1</v>
      </c>
      <c r="CR37" s="30">
        <f t="shared" si="35"/>
        <v>0</v>
      </c>
      <c r="CS37" s="30">
        <f t="shared" si="36"/>
        <v>0</v>
      </c>
      <c r="CT37" s="30">
        <f t="shared" si="37"/>
        <v>0</v>
      </c>
      <c r="CU37" s="30">
        <f t="shared" si="38"/>
        <v>0</v>
      </c>
      <c r="CV37" s="30">
        <f t="shared" si="39"/>
        <v>0</v>
      </c>
      <c r="CW37" s="30">
        <f t="shared" si="40"/>
        <v>0</v>
      </c>
      <c r="CX37" s="30">
        <f t="shared" si="41"/>
        <v>0</v>
      </c>
      <c r="CY37" s="30">
        <f t="shared" si="42"/>
        <v>0</v>
      </c>
      <c r="CZ37" s="30">
        <f t="shared" si="43"/>
        <v>0</v>
      </c>
      <c r="DA37" s="30">
        <f t="shared" si="44"/>
        <v>0</v>
      </c>
      <c r="DB37" s="30">
        <f t="shared" si="45"/>
        <v>0</v>
      </c>
      <c r="DC37" s="30">
        <f t="shared" si="46"/>
        <v>0</v>
      </c>
      <c r="DD37" s="30">
        <f t="shared" si="47"/>
        <v>0</v>
      </c>
      <c r="DE37" s="30">
        <f t="shared" si="48"/>
        <v>0</v>
      </c>
      <c r="DF37" s="30">
        <f t="shared" si="49"/>
        <v>0</v>
      </c>
      <c r="DG37" s="30">
        <f t="shared" si="50"/>
        <v>0</v>
      </c>
      <c r="DH37" s="30">
        <f t="shared" si="51"/>
        <v>0</v>
      </c>
      <c r="DI37" s="30">
        <f t="shared" si="52"/>
        <v>0</v>
      </c>
      <c r="DJ37" s="30">
        <f t="shared" si="53"/>
        <v>0</v>
      </c>
      <c r="DK37" s="30">
        <f t="shared" si="54"/>
        <v>0</v>
      </c>
      <c r="DL37" s="30">
        <f t="shared" si="55"/>
        <v>0</v>
      </c>
      <c r="DM37" s="30">
        <f t="shared" si="56"/>
        <v>0</v>
      </c>
      <c r="DN37" s="30">
        <f t="shared" si="57"/>
        <v>0</v>
      </c>
      <c r="DO37" s="30">
        <f t="shared" si="58"/>
        <v>0</v>
      </c>
      <c r="DP37" s="30">
        <f t="shared" si="59"/>
        <v>0</v>
      </c>
      <c r="DQ37" s="30">
        <f t="shared" si="60"/>
        <v>0</v>
      </c>
      <c r="DR37" s="30">
        <f t="shared" si="61"/>
        <v>0</v>
      </c>
      <c r="DS37" s="30">
        <f t="shared" si="62"/>
        <v>0</v>
      </c>
      <c r="DT37" s="30">
        <f t="shared" si="63"/>
        <v>0</v>
      </c>
      <c r="DU37" s="30">
        <f t="shared" si="64"/>
        <v>0</v>
      </c>
      <c r="DV37" s="30">
        <f t="shared" si="65"/>
        <v>0</v>
      </c>
      <c r="DW37" s="30">
        <f t="shared" si="66"/>
        <v>0</v>
      </c>
      <c r="DX37" s="30">
        <f t="shared" si="67"/>
        <v>0</v>
      </c>
      <c r="DY37" s="30">
        <f t="shared" si="68"/>
        <v>0</v>
      </c>
      <c r="DZ37" s="30">
        <f t="shared" si="69"/>
        <v>0</v>
      </c>
      <c r="EA37" s="30">
        <f t="shared" si="70"/>
        <v>0</v>
      </c>
      <c r="EB37" s="30">
        <f t="shared" si="71"/>
        <v>0</v>
      </c>
      <c r="EC37" s="30">
        <f t="shared" si="72"/>
        <v>0</v>
      </c>
      <c r="ED37" s="30">
        <f t="shared" si="73"/>
        <v>0</v>
      </c>
      <c r="EE37" s="30">
        <f t="shared" si="74"/>
        <v>0</v>
      </c>
      <c r="EF37" s="30">
        <f t="shared" si="75"/>
        <v>0</v>
      </c>
      <c r="EG37" s="30">
        <f t="shared" si="76"/>
        <v>0</v>
      </c>
      <c r="EH37" s="30">
        <f t="shared" si="77"/>
        <v>0</v>
      </c>
      <c r="EI37" s="30">
        <f t="shared" si="78"/>
        <v>0</v>
      </c>
      <c r="EJ37" s="30">
        <f t="shared" si="79"/>
        <v>0</v>
      </c>
      <c r="EK37" s="30">
        <f t="shared" si="80"/>
        <v>0</v>
      </c>
      <c r="EL37" s="30">
        <f t="shared" si="81"/>
        <v>0</v>
      </c>
      <c r="EM37" s="30">
        <f t="shared" si="82"/>
        <v>0</v>
      </c>
      <c r="EN37" s="30">
        <f t="shared" si="83"/>
        <v>0</v>
      </c>
      <c r="EO37" s="30">
        <f t="shared" si="84"/>
        <v>0</v>
      </c>
      <c r="EP37" s="30">
        <f t="shared" si="85"/>
        <v>0</v>
      </c>
      <c r="EQ37" s="30">
        <f t="shared" si="86"/>
        <v>0</v>
      </c>
      <c r="ER37" s="30">
        <f t="shared" si="87"/>
        <v>0</v>
      </c>
      <c r="ES37" s="30">
        <f t="shared" si="88"/>
        <v>0</v>
      </c>
      <c r="ET37" s="30">
        <f t="shared" si="89"/>
        <v>0</v>
      </c>
      <c r="EU37" s="30">
        <f t="shared" si="90"/>
        <v>0</v>
      </c>
      <c r="EV37" s="30">
        <f t="shared" si="91"/>
        <v>0</v>
      </c>
      <c r="EW37" s="30">
        <f t="shared" si="92"/>
        <v>0</v>
      </c>
      <c r="EX37" s="30">
        <f t="shared" si="93"/>
        <v>0</v>
      </c>
      <c r="EY37" s="30">
        <f t="shared" si="94"/>
        <v>0</v>
      </c>
      <c r="EZ37" s="29"/>
      <c r="FA37" s="29"/>
      <c r="FB37" s="12" t="s">
        <v>6</v>
      </c>
      <c r="FC37" s="10" t="s">
        <v>6</v>
      </c>
      <c r="FD37" s="10" t="s">
        <v>6</v>
      </c>
      <c r="FE37" s="10" t="s">
        <v>6</v>
      </c>
      <c r="FF37" s="10" t="s">
        <v>6</v>
      </c>
      <c r="FG37" s="10" t="s">
        <v>6</v>
      </c>
      <c r="FH37" s="10" t="s">
        <v>6</v>
      </c>
      <c r="FI37" s="10" t="s">
        <v>6</v>
      </c>
      <c r="FJ37" s="10" t="s">
        <v>6</v>
      </c>
      <c r="FK37" s="10" t="s">
        <v>6</v>
      </c>
      <c r="FL37" s="10" t="s">
        <v>6</v>
      </c>
      <c r="FM37" s="10" t="s">
        <v>6</v>
      </c>
      <c r="FN37" s="10" t="s">
        <v>6</v>
      </c>
      <c r="FO37" s="10" t="s">
        <v>6</v>
      </c>
      <c r="FP37" s="10" t="s">
        <v>6</v>
      </c>
      <c r="FQ37" s="10" t="s">
        <v>6</v>
      </c>
      <c r="FT37" s="28"/>
      <c r="FU37" s="27"/>
      <c r="FV37" s="26"/>
      <c r="FW37" s="24"/>
      <c r="FX37" s="25"/>
      <c r="FY37" s="24"/>
      <c r="GA37" s="28"/>
      <c r="GB37" s="27"/>
      <c r="GC37" s="26"/>
      <c r="GD37" s="24"/>
      <c r="GE37" s="25"/>
      <c r="GF37" s="24"/>
      <c r="GH37" s="28"/>
      <c r="GI37" s="27"/>
      <c r="GJ37" s="26"/>
      <c r="GK37" s="24"/>
      <c r="GL37" s="25"/>
      <c r="GM37" s="24"/>
      <c r="GO37" s="28"/>
      <c r="GP37" s="27"/>
      <c r="GQ37" s="26"/>
      <c r="GR37" s="24"/>
      <c r="GS37" s="25"/>
      <c r="GT37" s="24"/>
    </row>
    <row r="38" spans="1:202" s="2" customFormat="1" ht="12" customHeight="1" thickTop="1" thickBot="1" x14ac:dyDescent="0.35">
      <c r="A38" s="15" t="str">
        <f>IFERROR(IF(HLOOKUP($C$4,$FB$11:$FQ$191,ROW()-#REF!,FALSE)="N",FALSE,TRUE),"")</f>
        <v/>
      </c>
      <c r="B38" s="9">
        <v>44</v>
      </c>
      <c r="C38" s="9"/>
      <c r="D38" s="9"/>
      <c r="E38" s="9"/>
      <c r="F38" s="9"/>
      <c r="G38" s="9"/>
      <c r="H38" s="9"/>
      <c r="I38" s="9"/>
      <c r="J38" s="9"/>
      <c r="K38" s="52" t="s">
        <v>146</v>
      </c>
      <c r="L38" s="13"/>
      <c r="M38" s="51">
        <v>541000</v>
      </c>
      <c r="N38" s="50">
        <f t="shared" si="33"/>
        <v>0</v>
      </c>
      <c r="O38" s="62">
        <v>0</v>
      </c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53"/>
      <c r="BX38" s="1"/>
      <c r="BY38" s="1"/>
      <c r="BZ38" s="1"/>
      <c r="CA38" s="1"/>
      <c r="CB38" s="1"/>
      <c r="CC38" s="1"/>
      <c r="CD38" s="1"/>
      <c r="CE38" s="1"/>
      <c r="CF38" s="1"/>
      <c r="CG38" s="7"/>
      <c r="CH38" s="38"/>
      <c r="CI38" s="37"/>
      <c r="CJ38" s="33"/>
      <c r="CK38" s="36">
        <v>1</v>
      </c>
      <c r="CL38" s="35">
        <f t="shared" si="34"/>
        <v>0</v>
      </c>
      <c r="CM38" s="34"/>
      <c r="CN38" s="33"/>
      <c r="CO38" s="19">
        <f t="shared" si="4"/>
        <v>541000</v>
      </c>
      <c r="CP38" s="32"/>
      <c r="CQ38" s="31">
        <v>1</v>
      </c>
      <c r="CR38" s="30">
        <f t="shared" si="35"/>
        <v>0</v>
      </c>
      <c r="CS38" s="30" t="str">
        <f t="shared" si="36"/>
        <v/>
      </c>
      <c r="CT38" s="30" t="str">
        <f t="shared" si="37"/>
        <v/>
      </c>
      <c r="CU38" s="30" t="str">
        <f t="shared" si="38"/>
        <v/>
      </c>
      <c r="CV38" s="30" t="str">
        <f t="shared" si="39"/>
        <v/>
      </c>
      <c r="CW38" s="30" t="str">
        <f t="shared" si="40"/>
        <v/>
      </c>
      <c r="CX38" s="30" t="str">
        <f t="shared" si="41"/>
        <v/>
      </c>
      <c r="CY38" s="30" t="str">
        <f t="shared" si="42"/>
        <v/>
      </c>
      <c r="CZ38" s="30" t="str">
        <f t="shared" si="43"/>
        <v/>
      </c>
      <c r="DA38" s="30" t="str">
        <f t="shared" si="44"/>
        <v/>
      </c>
      <c r="DB38" s="30" t="str">
        <f t="shared" si="45"/>
        <v/>
      </c>
      <c r="DC38" s="30" t="str">
        <f t="shared" si="46"/>
        <v/>
      </c>
      <c r="DD38" s="30" t="str">
        <f t="shared" si="47"/>
        <v/>
      </c>
      <c r="DE38" s="30" t="str">
        <f t="shared" si="48"/>
        <v/>
      </c>
      <c r="DF38" s="30" t="str">
        <f t="shared" si="49"/>
        <v/>
      </c>
      <c r="DG38" s="30" t="str">
        <f t="shared" si="50"/>
        <v/>
      </c>
      <c r="DH38" s="30" t="str">
        <f t="shared" si="51"/>
        <v/>
      </c>
      <c r="DI38" s="30" t="str">
        <f t="shared" si="52"/>
        <v/>
      </c>
      <c r="DJ38" s="30" t="str">
        <f t="shared" si="53"/>
        <v/>
      </c>
      <c r="DK38" s="30" t="str">
        <f t="shared" si="54"/>
        <v/>
      </c>
      <c r="DL38" s="30" t="str">
        <f t="shared" si="55"/>
        <v/>
      </c>
      <c r="DM38" s="30" t="str">
        <f t="shared" si="56"/>
        <v/>
      </c>
      <c r="DN38" s="30" t="str">
        <f t="shared" si="57"/>
        <v/>
      </c>
      <c r="DO38" s="30" t="str">
        <f t="shared" si="58"/>
        <v/>
      </c>
      <c r="DP38" s="30" t="str">
        <f t="shared" si="59"/>
        <v/>
      </c>
      <c r="DQ38" s="30" t="str">
        <f t="shared" si="60"/>
        <v/>
      </c>
      <c r="DR38" s="30" t="str">
        <f t="shared" si="61"/>
        <v/>
      </c>
      <c r="DS38" s="30" t="str">
        <f t="shared" si="62"/>
        <v/>
      </c>
      <c r="DT38" s="30" t="str">
        <f t="shared" si="63"/>
        <v/>
      </c>
      <c r="DU38" s="30" t="str">
        <f t="shared" si="64"/>
        <v/>
      </c>
      <c r="DV38" s="30" t="str">
        <f t="shared" si="65"/>
        <v/>
      </c>
      <c r="DW38" s="30" t="str">
        <f t="shared" si="66"/>
        <v/>
      </c>
      <c r="DX38" s="30" t="str">
        <f t="shared" si="67"/>
        <v/>
      </c>
      <c r="DY38" s="30" t="str">
        <f t="shared" si="68"/>
        <v/>
      </c>
      <c r="DZ38" s="30" t="str">
        <f t="shared" si="69"/>
        <v/>
      </c>
      <c r="EA38" s="30" t="str">
        <f t="shared" si="70"/>
        <v/>
      </c>
      <c r="EB38" s="30" t="str">
        <f t="shared" si="71"/>
        <v/>
      </c>
      <c r="EC38" s="30" t="str">
        <f t="shared" si="72"/>
        <v/>
      </c>
      <c r="ED38" s="30" t="str">
        <f t="shared" si="73"/>
        <v/>
      </c>
      <c r="EE38" s="30" t="str">
        <f t="shared" si="74"/>
        <v/>
      </c>
      <c r="EF38" s="30" t="str">
        <f t="shared" si="75"/>
        <v/>
      </c>
      <c r="EG38" s="30" t="str">
        <f t="shared" si="76"/>
        <v/>
      </c>
      <c r="EH38" s="30" t="str">
        <f t="shared" si="77"/>
        <v/>
      </c>
      <c r="EI38" s="30" t="str">
        <f t="shared" si="78"/>
        <v/>
      </c>
      <c r="EJ38" s="30" t="str">
        <f t="shared" si="79"/>
        <v/>
      </c>
      <c r="EK38" s="30" t="str">
        <f t="shared" si="80"/>
        <v/>
      </c>
      <c r="EL38" s="30" t="str">
        <f t="shared" si="81"/>
        <v/>
      </c>
      <c r="EM38" s="30" t="str">
        <f t="shared" si="82"/>
        <v/>
      </c>
      <c r="EN38" s="30" t="str">
        <f t="shared" si="83"/>
        <v/>
      </c>
      <c r="EO38" s="30" t="str">
        <f t="shared" si="84"/>
        <v/>
      </c>
      <c r="EP38" s="30" t="str">
        <f t="shared" si="85"/>
        <v/>
      </c>
      <c r="EQ38" s="30" t="str">
        <f t="shared" si="86"/>
        <v/>
      </c>
      <c r="ER38" s="30" t="str">
        <f t="shared" si="87"/>
        <v/>
      </c>
      <c r="ES38" s="30" t="str">
        <f t="shared" si="88"/>
        <v/>
      </c>
      <c r="ET38" s="30" t="str">
        <f t="shared" si="89"/>
        <v/>
      </c>
      <c r="EU38" s="30" t="str">
        <f t="shared" si="90"/>
        <v/>
      </c>
      <c r="EV38" s="30" t="str">
        <f t="shared" si="91"/>
        <v/>
      </c>
      <c r="EW38" s="30" t="str">
        <f t="shared" si="92"/>
        <v/>
      </c>
      <c r="EX38" s="30" t="str">
        <f t="shared" si="93"/>
        <v/>
      </c>
      <c r="EY38" s="30" t="str">
        <f t="shared" si="94"/>
        <v/>
      </c>
      <c r="EZ38" s="29"/>
      <c r="FA38" s="29"/>
      <c r="FB38" s="12" t="s">
        <v>0</v>
      </c>
      <c r="FC38" s="10" t="s">
        <v>0</v>
      </c>
      <c r="FD38" s="10" t="s">
        <v>0</v>
      </c>
      <c r="FE38" s="10" t="s">
        <v>0</v>
      </c>
      <c r="FF38" s="10" t="s">
        <v>0</v>
      </c>
      <c r="FG38" s="10" t="s">
        <v>0</v>
      </c>
      <c r="FH38" s="10" t="s">
        <v>0</v>
      </c>
      <c r="FI38" s="10" t="s">
        <v>0</v>
      </c>
      <c r="FJ38" s="10" t="s">
        <v>0</v>
      </c>
      <c r="FK38" s="10" t="s">
        <v>0</v>
      </c>
      <c r="FL38" s="10" t="s">
        <v>0</v>
      </c>
      <c r="FM38" s="10" t="s">
        <v>0</v>
      </c>
      <c r="FN38" s="10" t="s">
        <v>0</v>
      </c>
      <c r="FO38" s="10" t="s">
        <v>0</v>
      </c>
      <c r="FP38" s="10" t="s">
        <v>0</v>
      </c>
      <c r="FQ38" s="10" t="s">
        <v>0</v>
      </c>
      <c r="FT38" s="28"/>
      <c r="FU38" s="27"/>
      <c r="FV38" s="26"/>
      <c r="FW38" s="24"/>
      <c r="FX38" s="25"/>
      <c r="FY38" s="24"/>
      <c r="GA38" s="28"/>
      <c r="GB38" s="27"/>
      <c r="GC38" s="26"/>
      <c r="GD38" s="24"/>
      <c r="GE38" s="25"/>
      <c r="GF38" s="24"/>
      <c r="GH38" s="28"/>
      <c r="GI38" s="27"/>
      <c r="GJ38" s="26"/>
      <c r="GK38" s="24"/>
      <c r="GL38" s="25"/>
      <c r="GM38" s="24"/>
      <c r="GO38" s="28"/>
      <c r="GP38" s="27"/>
      <c r="GQ38" s="26"/>
      <c r="GR38" s="24"/>
      <c r="GS38" s="25"/>
      <c r="GT38" s="24"/>
    </row>
    <row r="39" spans="1:202" s="2" customFormat="1" ht="12" customHeight="1" thickTop="1" thickBot="1" x14ac:dyDescent="0.35">
      <c r="A39" s="15" t="str">
        <f>IFERROR(IF(HLOOKUP($C$4,$FB$11:$FQ$191,ROW()-#REF!,FALSE)="N",FALSE,TRUE),"")</f>
        <v/>
      </c>
      <c r="B39" s="9">
        <v>45</v>
      </c>
      <c r="C39" s="9"/>
      <c r="D39" s="9"/>
      <c r="E39" s="9"/>
      <c r="F39" s="9"/>
      <c r="G39" s="9"/>
      <c r="H39" s="9"/>
      <c r="I39" s="9"/>
      <c r="J39" s="9"/>
      <c r="K39" s="52" t="s">
        <v>145</v>
      </c>
      <c r="L39" s="13"/>
      <c r="M39" s="51">
        <v>542000</v>
      </c>
      <c r="N39" s="50">
        <f t="shared" si="33"/>
        <v>0</v>
      </c>
      <c r="O39" s="62">
        <v>0</v>
      </c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53"/>
      <c r="BX39" s="1"/>
      <c r="BY39" s="1"/>
      <c r="BZ39" s="1"/>
      <c r="CA39" s="1"/>
      <c r="CB39" s="1"/>
      <c r="CC39" s="1"/>
      <c r="CD39" s="1"/>
      <c r="CE39" s="1"/>
      <c r="CF39" s="1"/>
      <c r="CG39" s="7"/>
      <c r="CH39" s="38"/>
      <c r="CI39" s="37"/>
      <c r="CJ39" s="33"/>
      <c r="CK39" s="36">
        <v>1</v>
      </c>
      <c r="CL39" s="35">
        <f t="shared" si="34"/>
        <v>0</v>
      </c>
      <c r="CM39" s="34"/>
      <c r="CN39" s="33"/>
      <c r="CO39" s="19">
        <f t="shared" si="4"/>
        <v>542000</v>
      </c>
      <c r="CP39" s="32"/>
      <c r="CQ39" s="31">
        <v>1</v>
      </c>
      <c r="CR39" s="30">
        <f t="shared" si="35"/>
        <v>0</v>
      </c>
      <c r="CS39" s="30" t="str">
        <f t="shared" si="36"/>
        <v/>
      </c>
      <c r="CT39" s="30" t="str">
        <f t="shared" si="37"/>
        <v/>
      </c>
      <c r="CU39" s="30" t="str">
        <f t="shared" si="38"/>
        <v/>
      </c>
      <c r="CV39" s="30" t="str">
        <f t="shared" si="39"/>
        <v/>
      </c>
      <c r="CW39" s="30" t="str">
        <f t="shared" si="40"/>
        <v/>
      </c>
      <c r="CX39" s="30" t="str">
        <f t="shared" si="41"/>
        <v/>
      </c>
      <c r="CY39" s="30" t="str">
        <f t="shared" si="42"/>
        <v/>
      </c>
      <c r="CZ39" s="30" t="str">
        <f t="shared" si="43"/>
        <v/>
      </c>
      <c r="DA39" s="30" t="str">
        <f t="shared" si="44"/>
        <v/>
      </c>
      <c r="DB39" s="30" t="str">
        <f t="shared" si="45"/>
        <v/>
      </c>
      <c r="DC39" s="30" t="str">
        <f t="shared" si="46"/>
        <v/>
      </c>
      <c r="DD39" s="30" t="str">
        <f t="shared" si="47"/>
        <v/>
      </c>
      <c r="DE39" s="30" t="str">
        <f t="shared" si="48"/>
        <v/>
      </c>
      <c r="DF39" s="30" t="str">
        <f t="shared" si="49"/>
        <v/>
      </c>
      <c r="DG39" s="30" t="str">
        <f t="shared" si="50"/>
        <v/>
      </c>
      <c r="DH39" s="30" t="str">
        <f t="shared" si="51"/>
        <v/>
      </c>
      <c r="DI39" s="30" t="str">
        <f t="shared" si="52"/>
        <v/>
      </c>
      <c r="DJ39" s="30" t="str">
        <f t="shared" si="53"/>
        <v/>
      </c>
      <c r="DK39" s="30" t="str">
        <f t="shared" si="54"/>
        <v/>
      </c>
      <c r="DL39" s="30" t="str">
        <f t="shared" si="55"/>
        <v/>
      </c>
      <c r="DM39" s="30" t="str">
        <f t="shared" si="56"/>
        <v/>
      </c>
      <c r="DN39" s="30" t="str">
        <f t="shared" si="57"/>
        <v/>
      </c>
      <c r="DO39" s="30" t="str">
        <f t="shared" si="58"/>
        <v/>
      </c>
      <c r="DP39" s="30" t="str">
        <f t="shared" si="59"/>
        <v/>
      </c>
      <c r="DQ39" s="30" t="str">
        <f t="shared" si="60"/>
        <v/>
      </c>
      <c r="DR39" s="30" t="str">
        <f t="shared" si="61"/>
        <v/>
      </c>
      <c r="DS39" s="30" t="str">
        <f t="shared" si="62"/>
        <v/>
      </c>
      <c r="DT39" s="30" t="str">
        <f t="shared" si="63"/>
        <v/>
      </c>
      <c r="DU39" s="30" t="str">
        <f t="shared" si="64"/>
        <v/>
      </c>
      <c r="DV39" s="30" t="str">
        <f t="shared" si="65"/>
        <v/>
      </c>
      <c r="DW39" s="30" t="str">
        <f t="shared" si="66"/>
        <v/>
      </c>
      <c r="DX39" s="30" t="str">
        <f t="shared" si="67"/>
        <v/>
      </c>
      <c r="DY39" s="30" t="str">
        <f t="shared" si="68"/>
        <v/>
      </c>
      <c r="DZ39" s="30" t="str">
        <f t="shared" si="69"/>
        <v/>
      </c>
      <c r="EA39" s="30" t="str">
        <f t="shared" si="70"/>
        <v/>
      </c>
      <c r="EB39" s="30" t="str">
        <f t="shared" si="71"/>
        <v/>
      </c>
      <c r="EC39" s="30" t="str">
        <f t="shared" si="72"/>
        <v/>
      </c>
      <c r="ED39" s="30" t="str">
        <f t="shared" si="73"/>
        <v/>
      </c>
      <c r="EE39" s="30" t="str">
        <f t="shared" si="74"/>
        <v/>
      </c>
      <c r="EF39" s="30" t="str">
        <f t="shared" si="75"/>
        <v/>
      </c>
      <c r="EG39" s="30" t="str">
        <f t="shared" si="76"/>
        <v/>
      </c>
      <c r="EH39" s="30" t="str">
        <f t="shared" si="77"/>
        <v/>
      </c>
      <c r="EI39" s="30" t="str">
        <f t="shared" si="78"/>
        <v/>
      </c>
      <c r="EJ39" s="30" t="str">
        <f t="shared" si="79"/>
        <v/>
      </c>
      <c r="EK39" s="30" t="str">
        <f t="shared" si="80"/>
        <v/>
      </c>
      <c r="EL39" s="30" t="str">
        <f t="shared" si="81"/>
        <v/>
      </c>
      <c r="EM39" s="30" t="str">
        <f t="shared" si="82"/>
        <v/>
      </c>
      <c r="EN39" s="30" t="str">
        <f t="shared" si="83"/>
        <v/>
      </c>
      <c r="EO39" s="30" t="str">
        <f t="shared" si="84"/>
        <v/>
      </c>
      <c r="EP39" s="30" t="str">
        <f t="shared" si="85"/>
        <v/>
      </c>
      <c r="EQ39" s="30" t="str">
        <f t="shared" si="86"/>
        <v/>
      </c>
      <c r="ER39" s="30" t="str">
        <f t="shared" si="87"/>
        <v/>
      </c>
      <c r="ES39" s="30" t="str">
        <f t="shared" si="88"/>
        <v/>
      </c>
      <c r="ET39" s="30" t="str">
        <f t="shared" si="89"/>
        <v/>
      </c>
      <c r="EU39" s="30" t="str">
        <f t="shared" si="90"/>
        <v/>
      </c>
      <c r="EV39" s="30" t="str">
        <f t="shared" si="91"/>
        <v/>
      </c>
      <c r="EW39" s="30" t="str">
        <f t="shared" si="92"/>
        <v/>
      </c>
      <c r="EX39" s="30" t="str">
        <f t="shared" si="93"/>
        <v/>
      </c>
      <c r="EY39" s="30" t="str">
        <f t="shared" si="94"/>
        <v/>
      </c>
      <c r="EZ39" s="29"/>
      <c r="FA39" s="29"/>
      <c r="FB39" s="12" t="s">
        <v>0</v>
      </c>
      <c r="FC39" s="10" t="s">
        <v>0</v>
      </c>
      <c r="FD39" s="10" t="s">
        <v>0</v>
      </c>
      <c r="FE39" s="10" t="s">
        <v>0</v>
      </c>
      <c r="FF39" s="10" t="s">
        <v>0</v>
      </c>
      <c r="FG39" s="10" t="s">
        <v>0</v>
      </c>
      <c r="FH39" s="10" t="s">
        <v>0</v>
      </c>
      <c r="FI39" s="10" t="s">
        <v>0</v>
      </c>
      <c r="FJ39" s="10" t="s">
        <v>0</v>
      </c>
      <c r="FK39" s="10" t="s">
        <v>0</v>
      </c>
      <c r="FL39" s="10" t="s">
        <v>0</v>
      </c>
      <c r="FM39" s="10" t="s">
        <v>0</v>
      </c>
      <c r="FN39" s="10" t="s">
        <v>0</v>
      </c>
      <c r="FO39" s="10" t="s">
        <v>0</v>
      </c>
      <c r="FP39" s="10" t="s">
        <v>0</v>
      </c>
      <c r="FQ39" s="10" t="s">
        <v>0</v>
      </c>
      <c r="FT39" s="28"/>
      <c r="FU39" s="27"/>
      <c r="FV39" s="26"/>
      <c r="FW39" s="24"/>
      <c r="FX39" s="25"/>
      <c r="FY39" s="24"/>
      <c r="GA39" s="28"/>
      <c r="GB39" s="27"/>
      <c r="GC39" s="26"/>
      <c r="GD39" s="24"/>
      <c r="GE39" s="25"/>
      <c r="GF39" s="24"/>
      <c r="GH39" s="28"/>
      <c r="GI39" s="27"/>
      <c r="GJ39" s="26"/>
      <c r="GK39" s="24"/>
      <c r="GL39" s="25"/>
      <c r="GM39" s="24"/>
      <c r="GO39" s="28"/>
      <c r="GP39" s="27"/>
      <c r="GQ39" s="26"/>
      <c r="GR39" s="24"/>
      <c r="GS39" s="25"/>
      <c r="GT39" s="24"/>
    </row>
    <row r="40" spans="1:202" s="2" customFormat="1" ht="12" customHeight="1" thickTop="1" thickBot="1" x14ac:dyDescent="0.35">
      <c r="A40" s="15" t="str">
        <f>IFERROR(IF(HLOOKUP($C$4,$FB$11:$FQ$191,ROW()-#REF!,FALSE)="N",FALSE,TRUE),"")</f>
        <v/>
      </c>
      <c r="B40" s="9">
        <v>46</v>
      </c>
      <c r="C40" s="9"/>
      <c r="D40" s="9"/>
      <c r="E40" s="9"/>
      <c r="F40" s="9"/>
      <c r="G40" s="9"/>
      <c r="H40" s="9"/>
      <c r="I40" s="9"/>
      <c r="J40" s="9"/>
      <c r="K40" s="52" t="s">
        <v>143</v>
      </c>
      <c r="L40" s="13"/>
      <c r="M40" s="56" t="s">
        <v>144</v>
      </c>
      <c r="N40" s="50">
        <f t="shared" si="33"/>
        <v>0</v>
      </c>
      <c r="O40" s="62">
        <v>0</v>
      </c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53"/>
      <c r="BX40" s="1"/>
      <c r="BY40" s="1"/>
      <c r="BZ40" s="1"/>
      <c r="CA40" s="1"/>
      <c r="CB40" s="1"/>
      <c r="CC40" s="1"/>
      <c r="CD40" s="1"/>
      <c r="CE40" s="1"/>
      <c r="CF40" s="1"/>
      <c r="CG40" s="7"/>
      <c r="CH40" s="38"/>
      <c r="CI40" s="37"/>
      <c r="CJ40" s="83" t="s">
        <v>62</v>
      </c>
      <c r="CK40" s="36">
        <v>1</v>
      </c>
      <c r="CL40" s="35">
        <f t="shared" si="34"/>
        <v>0</v>
      </c>
      <c r="CM40" s="34"/>
      <c r="CN40" s="33"/>
      <c r="CO40" s="19" t="str">
        <f t="shared" si="4"/>
        <v>543A00</v>
      </c>
      <c r="CP40" s="32"/>
      <c r="CQ40" s="31">
        <v>1</v>
      </c>
      <c r="CR40" s="30">
        <f t="shared" si="35"/>
        <v>0</v>
      </c>
      <c r="CS40" s="30" t="str">
        <f t="shared" si="36"/>
        <v/>
      </c>
      <c r="CT40" s="30" t="str">
        <f t="shared" si="37"/>
        <v/>
      </c>
      <c r="CU40" s="30" t="str">
        <f t="shared" si="38"/>
        <v/>
      </c>
      <c r="CV40" s="30" t="str">
        <f t="shared" si="39"/>
        <v/>
      </c>
      <c r="CW40" s="30" t="str">
        <f t="shared" si="40"/>
        <v/>
      </c>
      <c r="CX40" s="30" t="str">
        <f t="shared" si="41"/>
        <v/>
      </c>
      <c r="CY40" s="30" t="str">
        <f t="shared" si="42"/>
        <v/>
      </c>
      <c r="CZ40" s="30" t="str">
        <f t="shared" si="43"/>
        <v/>
      </c>
      <c r="DA40" s="30" t="str">
        <f t="shared" si="44"/>
        <v/>
      </c>
      <c r="DB40" s="30" t="str">
        <f t="shared" si="45"/>
        <v/>
      </c>
      <c r="DC40" s="30" t="str">
        <f t="shared" si="46"/>
        <v/>
      </c>
      <c r="DD40" s="30" t="str">
        <f t="shared" si="47"/>
        <v/>
      </c>
      <c r="DE40" s="30" t="str">
        <f t="shared" si="48"/>
        <v/>
      </c>
      <c r="DF40" s="30" t="str">
        <f t="shared" si="49"/>
        <v/>
      </c>
      <c r="DG40" s="30" t="str">
        <f t="shared" si="50"/>
        <v/>
      </c>
      <c r="DH40" s="30" t="str">
        <f t="shared" si="51"/>
        <v/>
      </c>
      <c r="DI40" s="30" t="str">
        <f t="shared" si="52"/>
        <v/>
      </c>
      <c r="DJ40" s="30" t="str">
        <f t="shared" si="53"/>
        <v/>
      </c>
      <c r="DK40" s="30" t="str">
        <f t="shared" si="54"/>
        <v/>
      </c>
      <c r="DL40" s="30" t="str">
        <f t="shared" si="55"/>
        <v/>
      </c>
      <c r="DM40" s="30" t="str">
        <f t="shared" si="56"/>
        <v/>
      </c>
      <c r="DN40" s="30" t="str">
        <f t="shared" si="57"/>
        <v/>
      </c>
      <c r="DO40" s="30" t="str">
        <f t="shared" si="58"/>
        <v/>
      </c>
      <c r="DP40" s="30" t="str">
        <f t="shared" si="59"/>
        <v/>
      </c>
      <c r="DQ40" s="30" t="str">
        <f t="shared" si="60"/>
        <v/>
      </c>
      <c r="DR40" s="30" t="str">
        <f t="shared" si="61"/>
        <v/>
      </c>
      <c r="DS40" s="30" t="str">
        <f t="shared" si="62"/>
        <v/>
      </c>
      <c r="DT40" s="30" t="str">
        <f t="shared" si="63"/>
        <v/>
      </c>
      <c r="DU40" s="30" t="str">
        <f t="shared" si="64"/>
        <v/>
      </c>
      <c r="DV40" s="30" t="str">
        <f t="shared" si="65"/>
        <v/>
      </c>
      <c r="DW40" s="30" t="str">
        <f t="shared" si="66"/>
        <v/>
      </c>
      <c r="DX40" s="30" t="str">
        <f t="shared" si="67"/>
        <v/>
      </c>
      <c r="DY40" s="30" t="str">
        <f t="shared" si="68"/>
        <v/>
      </c>
      <c r="DZ40" s="30" t="str">
        <f t="shared" si="69"/>
        <v/>
      </c>
      <c r="EA40" s="30" t="str">
        <f t="shared" si="70"/>
        <v/>
      </c>
      <c r="EB40" s="30" t="str">
        <f t="shared" si="71"/>
        <v/>
      </c>
      <c r="EC40" s="30" t="str">
        <f t="shared" si="72"/>
        <v/>
      </c>
      <c r="ED40" s="30" t="str">
        <f t="shared" si="73"/>
        <v/>
      </c>
      <c r="EE40" s="30" t="str">
        <f t="shared" si="74"/>
        <v/>
      </c>
      <c r="EF40" s="30" t="str">
        <f t="shared" si="75"/>
        <v/>
      </c>
      <c r="EG40" s="30" t="str">
        <f t="shared" si="76"/>
        <v/>
      </c>
      <c r="EH40" s="30" t="str">
        <f t="shared" si="77"/>
        <v/>
      </c>
      <c r="EI40" s="30" t="str">
        <f t="shared" si="78"/>
        <v/>
      </c>
      <c r="EJ40" s="30" t="str">
        <f t="shared" si="79"/>
        <v/>
      </c>
      <c r="EK40" s="30" t="str">
        <f t="shared" si="80"/>
        <v/>
      </c>
      <c r="EL40" s="30" t="str">
        <f t="shared" si="81"/>
        <v/>
      </c>
      <c r="EM40" s="30" t="str">
        <f t="shared" si="82"/>
        <v/>
      </c>
      <c r="EN40" s="30" t="str">
        <f t="shared" si="83"/>
        <v/>
      </c>
      <c r="EO40" s="30" t="str">
        <f t="shared" si="84"/>
        <v/>
      </c>
      <c r="EP40" s="30" t="str">
        <f t="shared" si="85"/>
        <v/>
      </c>
      <c r="EQ40" s="30" t="str">
        <f t="shared" si="86"/>
        <v/>
      </c>
      <c r="ER40" s="30" t="str">
        <f t="shared" si="87"/>
        <v/>
      </c>
      <c r="ES40" s="30" t="str">
        <f t="shared" si="88"/>
        <v/>
      </c>
      <c r="ET40" s="30" t="str">
        <f t="shared" si="89"/>
        <v/>
      </c>
      <c r="EU40" s="30" t="str">
        <f t="shared" si="90"/>
        <v/>
      </c>
      <c r="EV40" s="30" t="str">
        <f t="shared" si="91"/>
        <v/>
      </c>
      <c r="EW40" s="30" t="str">
        <f t="shared" si="92"/>
        <v/>
      </c>
      <c r="EX40" s="30" t="str">
        <f t="shared" si="93"/>
        <v/>
      </c>
      <c r="EY40" s="30" t="str">
        <f t="shared" si="94"/>
        <v/>
      </c>
      <c r="EZ40" s="29"/>
      <c r="FA40" s="29"/>
      <c r="FB40" s="12" t="s">
        <v>0</v>
      </c>
      <c r="FC40" s="10" t="s">
        <v>0</v>
      </c>
      <c r="FD40" s="10" t="s">
        <v>0</v>
      </c>
      <c r="FE40" s="10" t="s">
        <v>0</v>
      </c>
      <c r="FF40" s="10" t="s">
        <v>0</v>
      </c>
      <c r="FG40" s="10" t="s">
        <v>0</v>
      </c>
      <c r="FH40" s="10" t="s">
        <v>0</v>
      </c>
      <c r="FI40" s="10" t="s">
        <v>0</v>
      </c>
      <c r="FJ40" s="10" t="s">
        <v>0</v>
      </c>
      <c r="FK40" s="10" t="s">
        <v>0</v>
      </c>
      <c r="FL40" s="10" t="s">
        <v>0</v>
      </c>
      <c r="FM40" s="10" t="s">
        <v>0</v>
      </c>
      <c r="FN40" s="10" t="s">
        <v>0</v>
      </c>
      <c r="FO40" s="10" t="s">
        <v>0</v>
      </c>
      <c r="FP40" s="10" t="s">
        <v>0</v>
      </c>
      <c r="FQ40" s="10" t="s">
        <v>0</v>
      </c>
      <c r="FT40" s="28"/>
      <c r="FU40" s="27"/>
      <c r="FV40" s="26"/>
      <c r="FW40" s="24"/>
      <c r="FX40" s="25"/>
      <c r="FY40" s="24"/>
      <c r="GA40" s="28"/>
      <c r="GB40" s="27"/>
      <c r="GC40" s="26"/>
      <c r="GD40" s="24"/>
      <c r="GE40" s="25"/>
      <c r="GF40" s="24"/>
      <c r="GH40" s="28"/>
      <c r="GI40" s="27"/>
      <c r="GJ40" s="26"/>
      <c r="GK40" s="24"/>
      <c r="GL40" s="25"/>
      <c r="GM40" s="24"/>
      <c r="GO40" s="28"/>
      <c r="GP40" s="27"/>
      <c r="GQ40" s="26"/>
      <c r="GR40" s="24"/>
      <c r="GS40" s="25"/>
      <c r="GT40" s="24"/>
    </row>
    <row r="41" spans="1:202" s="2" customFormat="1" ht="12" hidden="1" customHeight="1" x14ac:dyDescent="0.3">
      <c r="A41" s="15" t="str">
        <f>IFERROR(IF(HLOOKUP($C$4,$FB$11:$FQ$191,ROW()-#REF!,FALSE)="N",FALSE,TRUE),"")</f>
        <v/>
      </c>
      <c r="B41" s="9">
        <v>47</v>
      </c>
      <c r="C41" s="9"/>
      <c r="D41" s="9"/>
      <c r="E41" s="9"/>
      <c r="F41" s="9"/>
      <c r="G41" s="9"/>
      <c r="H41" s="9"/>
      <c r="I41" s="9"/>
      <c r="J41" s="9"/>
      <c r="K41" s="82" t="s">
        <v>143</v>
      </c>
      <c r="L41" s="81"/>
      <c r="M41" s="80" t="s">
        <v>142</v>
      </c>
      <c r="N41" s="79">
        <f t="shared" si="33"/>
        <v>0</v>
      </c>
      <c r="O41" s="62">
        <v>0</v>
      </c>
      <c r="P41" s="78">
        <f>0</f>
        <v>0</v>
      </c>
      <c r="Q41" s="78">
        <f>0</f>
        <v>0</v>
      </c>
      <c r="R41" s="78">
        <f>0</f>
        <v>0</v>
      </c>
      <c r="S41" s="78">
        <f>0</f>
        <v>0</v>
      </c>
      <c r="T41" s="78">
        <f>0</f>
        <v>0</v>
      </c>
      <c r="U41" s="78">
        <f>0</f>
        <v>0</v>
      </c>
      <c r="V41" s="78">
        <f>0</f>
        <v>0</v>
      </c>
      <c r="W41" s="78">
        <f>0</f>
        <v>0</v>
      </c>
      <c r="X41" s="78">
        <f>0</f>
        <v>0</v>
      </c>
      <c r="Y41" s="78">
        <f>0</f>
        <v>0</v>
      </c>
      <c r="Z41" s="78">
        <f>0</f>
        <v>0</v>
      </c>
      <c r="AA41" s="78">
        <f>0</f>
        <v>0</v>
      </c>
      <c r="AB41" s="78">
        <f>0</f>
        <v>0</v>
      </c>
      <c r="AC41" s="78">
        <f>0</f>
        <v>0</v>
      </c>
      <c r="AD41" s="78">
        <f>0</f>
        <v>0</v>
      </c>
      <c r="AE41" s="78">
        <f>0</f>
        <v>0</v>
      </c>
      <c r="AF41" s="78">
        <f>0</f>
        <v>0</v>
      </c>
      <c r="AG41" s="78">
        <f>0</f>
        <v>0</v>
      </c>
      <c r="AH41" s="78">
        <f>0</f>
        <v>0</v>
      </c>
      <c r="AI41" s="78">
        <f>0</f>
        <v>0</v>
      </c>
      <c r="AJ41" s="78">
        <f>0</f>
        <v>0</v>
      </c>
      <c r="AK41" s="78">
        <f>0</f>
        <v>0</v>
      </c>
      <c r="AL41" s="78">
        <f>0</f>
        <v>0</v>
      </c>
      <c r="AM41" s="78">
        <f>0</f>
        <v>0</v>
      </c>
      <c r="AN41" s="78">
        <f>0</f>
        <v>0</v>
      </c>
      <c r="AO41" s="78">
        <f>0</f>
        <v>0</v>
      </c>
      <c r="AP41" s="78">
        <f>0</f>
        <v>0</v>
      </c>
      <c r="AQ41" s="78">
        <f>0</f>
        <v>0</v>
      </c>
      <c r="AR41" s="78">
        <f>0</f>
        <v>0</v>
      </c>
      <c r="AS41" s="78">
        <f>0</f>
        <v>0</v>
      </c>
      <c r="AT41" s="78">
        <f>0</f>
        <v>0</v>
      </c>
      <c r="AU41" s="78">
        <f>0</f>
        <v>0</v>
      </c>
      <c r="AV41" s="78">
        <f>0</f>
        <v>0</v>
      </c>
      <c r="AW41" s="78">
        <f>0</f>
        <v>0</v>
      </c>
      <c r="AX41" s="78">
        <f>0</f>
        <v>0</v>
      </c>
      <c r="AY41" s="78">
        <f>0</f>
        <v>0</v>
      </c>
      <c r="AZ41" s="78">
        <f>0</f>
        <v>0</v>
      </c>
      <c r="BA41" s="78">
        <f>0</f>
        <v>0</v>
      </c>
      <c r="BB41" s="78">
        <f>0</f>
        <v>0</v>
      </c>
      <c r="BC41" s="78">
        <f>0</f>
        <v>0</v>
      </c>
      <c r="BD41" s="78">
        <f>0</f>
        <v>0</v>
      </c>
      <c r="BE41" s="78">
        <f>0</f>
        <v>0</v>
      </c>
      <c r="BF41" s="78">
        <f>0</f>
        <v>0</v>
      </c>
      <c r="BG41" s="78">
        <f>0</f>
        <v>0</v>
      </c>
      <c r="BH41" s="78">
        <f>0</f>
        <v>0</v>
      </c>
      <c r="BI41" s="78">
        <f>0</f>
        <v>0</v>
      </c>
      <c r="BJ41" s="78">
        <f>0</f>
        <v>0</v>
      </c>
      <c r="BK41" s="78">
        <f>0</f>
        <v>0</v>
      </c>
      <c r="BL41" s="78">
        <f>0</f>
        <v>0</v>
      </c>
      <c r="BM41" s="78">
        <f>0</f>
        <v>0</v>
      </c>
      <c r="BN41" s="78">
        <f>0</f>
        <v>0</v>
      </c>
      <c r="BO41" s="78">
        <f>0</f>
        <v>0</v>
      </c>
      <c r="BP41" s="78">
        <f>0</f>
        <v>0</v>
      </c>
      <c r="BQ41" s="78">
        <f>0</f>
        <v>0</v>
      </c>
      <c r="BR41" s="78">
        <f>0</f>
        <v>0</v>
      </c>
      <c r="BS41" s="78">
        <f>0</f>
        <v>0</v>
      </c>
      <c r="BT41" s="78">
        <f>0</f>
        <v>0</v>
      </c>
      <c r="BU41" s="78">
        <f>0</f>
        <v>0</v>
      </c>
      <c r="BV41" s="78">
        <f>0</f>
        <v>0</v>
      </c>
      <c r="BW41" s="77"/>
      <c r="BX41" s="76"/>
      <c r="BY41" s="76"/>
      <c r="BZ41" s="76"/>
      <c r="CA41" s="76"/>
      <c r="CB41" s="76"/>
      <c r="CC41" s="76"/>
      <c r="CD41" s="76"/>
      <c r="CE41" s="76"/>
      <c r="CF41" s="76"/>
      <c r="CG41" s="75"/>
      <c r="CH41" s="38"/>
      <c r="CI41" s="37"/>
      <c r="CJ41" s="33"/>
      <c r="CK41" s="36">
        <v>1</v>
      </c>
      <c r="CL41" s="35">
        <f t="shared" si="34"/>
        <v>0</v>
      </c>
      <c r="CM41" s="34"/>
      <c r="CN41" s="33"/>
      <c r="CO41" s="19" t="str">
        <f t="shared" si="4"/>
        <v>543B00</v>
      </c>
      <c r="CP41" s="32"/>
      <c r="CQ41" s="31">
        <v>1</v>
      </c>
      <c r="CR41" s="30">
        <f t="shared" si="35"/>
        <v>0</v>
      </c>
      <c r="CS41" s="30">
        <f t="shared" si="36"/>
        <v>0</v>
      </c>
      <c r="CT41" s="30">
        <f t="shared" si="37"/>
        <v>0</v>
      </c>
      <c r="CU41" s="30">
        <f t="shared" si="38"/>
        <v>0</v>
      </c>
      <c r="CV41" s="30">
        <f t="shared" si="39"/>
        <v>0</v>
      </c>
      <c r="CW41" s="30">
        <f t="shared" si="40"/>
        <v>0</v>
      </c>
      <c r="CX41" s="30">
        <f t="shared" si="41"/>
        <v>0</v>
      </c>
      <c r="CY41" s="30">
        <f t="shared" si="42"/>
        <v>0</v>
      </c>
      <c r="CZ41" s="30">
        <f t="shared" si="43"/>
        <v>0</v>
      </c>
      <c r="DA41" s="30">
        <f t="shared" si="44"/>
        <v>0</v>
      </c>
      <c r="DB41" s="30">
        <f t="shared" si="45"/>
        <v>0</v>
      </c>
      <c r="DC41" s="30">
        <f t="shared" si="46"/>
        <v>0</v>
      </c>
      <c r="DD41" s="30">
        <f t="shared" si="47"/>
        <v>0</v>
      </c>
      <c r="DE41" s="30">
        <f t="shared" si="48"/>
        <v>0</v>
      </c>
      <c r="DF41" s="30">
        <f t="shared" si="49"/>
        <v>0</v>
      </c>
      <c r="DG41" s="30">
        <f t="shared" si="50"/>
        <v>0</v>
      </c>
      <c r="DH41" s="30">
        <f t="shared" si="51"/>
        <v>0</v>
      </c>
      <c r="DI41" s="30">
        <f t="shared" si="52"/>
        <v>0</v>
      </c>
      <c r="DJ41" s="30">
        <f t="shared" si="53"/>
        <v>0</v>
      </c>
      <c r="DK41" s="30">
        <f t="shared" si="54"/>
        <v>0</v>
      </c>
      <c r="DL41" s="30">
        <f t="shared" si="55"/>
        <v>0</v>
      </c>
      <c r="DM41" s="30">
        <f t="shared" si="56"/>
        <v>0</v>
      </c>
      <c r="DN41" s="30">
        <f t="shared" si="57"/>
        <v>0</v>
      </c>
      <c r="DO41" s="30">
        <f t="shared" si="58"/>
        <v>0</v>
      </c>
      <c r="DP41" s="30">
        <f t="shared" si="59"/>
        <v>0</v>
      </c>
      <c r="DQ41" s="30">
        <f t="shared" si="60"/>
        <v>0</v>
      </c>
      <c r="DR41" s="30">
        <f t="shared" si="61"/>
        <v>0</v>
      </c>
      <c r="DS41" s="30">
        <f t="shared" si="62"/>
        <v>0</v>
      </c>
      <c r="DT41" s="30">
        <f t="shared" si="63"/>
        <v>0</v>
      </c>
      <c r="DU41" s="30">
        <f t="shared" si="64"/>
        <v>0</v>
      </c>
      <c r="DV41" s="30">
        <f t="shared" si="65"/>
        <v>0</v>
      </c>
      <c r="DW41" s="30">
        <f t="shared" si="66"/>
        <v>0</v>
      </c>
      <c r="DX41" s="30">
        <f t="shared" si="67"/>
        <v>0</v>
      </c>
      <c r="DY41" s="30">
        <f t="shared" si="68"/>
        <v>0</v>
      </c>
      <c r="DZ41" s="30">
        <f t="shared" si="69"/>
        <v>0</v>
      </c>
      <c r="EA41" s="30">
        <f t="shared" si="70"/>
        <v>0</v>
      </c>
      <c r="EB41" s="30">
        <f t="shared" si="71"/>
        <v>0</v>
      </c>
      <c r="EC41" s="30">
        <f t="shared" si="72"/>
        <v>0</v>
      </c>
      <c r="ED41" s="30">
        <f t="shared" si="73"/>
        <v>0</v>
      </c>
      <c r="EE41" s="30">
        <f t="shared" si="74"/>
        <v>0</v>
      </c>
      <c r="EF41" s="30">
        <f t="shared" si="75"/>
        <v>0</v>
      </c>
      <c r="EG41" s="30">
        <f t="shared" si="76"/>
        <v>0</v>
      </c>
      <c r="EH41" s="30">
        <f t="shared" si="77"/>
        <v>0</v>
      </c>
      <c r="EI41" s="30">
        <f t="shared" si="78"/>
        <v>0</v>
      </c>
      <c r="EJ41" s="30">
        <f t="shared" si="79"/>
        <v>0</v>
      </c>
      <c r="EK41" s="30">
        <f t="shared" si="80"/>
        <v>0</v>
      </c>
      <c r="EL41" s="30">
        <f t="shared" si="81"/>
        <v>0</v>
      </c>
      <c r="EM41" s="30">
        <f t="shared" si="82"/>
        <v>0</v>
      </c>
      <c r="EN41" s="30">
        <f t="shared" si="83"/>
        <v>0</v>
      </c>
      <c r="EO41" s="30">
        <f t="shared" si="84"/>
        <v>0</v>
      </c>
      <c r="EP41" s="30">
        <f t="shared" si="85"/>
        <v>0</v>
      </c>
      <c r="EQ41" s="30">
        <f t="shared" si="86"/>
        <v>0</v>
      </c>
      <c r="ER41" s="30">
        <f t="shared" si="87"/>
        <v>0</v>
      </c>
      <c r="ES41" s="30">
        <f t="shared" si="88"/>
        <v>0</v>
      </c>
      <c r="ET41" s="30">
        <f t="shared" si="89"/>
        <v>0</v>
      </c>
      <c r="EU41" s="30">
        <f t="shared" si="90"/>
        <v>0</v>
      </c>
      <c r="EV41" s="30">
        <f t="shared" si="91"/>
        <v>0</v>
      </c>
      <c r="EW41" s="30">
        <f t="shared" si="92"/>
        <v>0</v>
      </c>
      <c r="EX41" s="30">
        <f t="shared" si="93"/>
        <v>0</v>
      </c>
      <c r="EY41" s="30">
        <f t="shared" si="94"/>
        <v>0</v>
      </c>
      <c r="EZ41" s="29"/>
      <c r="FA41" s="29"/>
      <c r="FB41" s="12" t="s">
        <v>6</v>
      </c>
      <c r="FC41" s="10" t="s">
        <v>6</v>
      </c>
      <c r="FD41" s="10" t="s">
        <v>6</v>
      </c>
      <c r="FE41" s="10" t="s">
        <v>6</v>
      </c>
      <c r="FF41" s="10" t="s">
        <v>6</v>
      </c>
      <c r="FG41" s="10" t="s">
        <v>6</v>
      </c>
      <c r="FH41" s="10" t="s">
        <v>6</v>
      </c>
      <c r="FI41" s="10" t="s">
        <v>6</v>
      </c>
      <c r="FJ41" s="10" t="s">
        <v>6</v>
      </c>
      <c r="FK41" s="10" t="s">
        <v>6</v>
      </c>
      <c r="FL41" s="10" t="s">
        <v>6</v>
      </c>
      <c r="FM41" s="10" t="s">
        <v>6</v>
      </c>
      <c r="FN41" s="10" t="s">
        <v>6</v>
      </c>
      <c r="FO41" s="10" t="s">
        <v>6</v>
      </c>
      <c r="FP41" s="10" t="s">
        <v>6</v>
      </c>
      <c r="FQ41" s="10" t="s">
        <v>6</v>
      </c>
      <c r="FT41" s="28"/>
      <c r="FU41" s="27"/>
      <c r="FV41" s="26"/>
      <c r="FW41" s="24"/>
      <c r="FX41" s="25"/>
      <c r="FY41" s="24"/>
      <c r="GA41" s="28"/>
      <c r="GB41" s="27"/>
      <c r="GC41" s="26"/>
      <c r="GD41" s="24"/>
      <c r="GE41" s="25"/>
      <c r="GF41" s="24"/>
      <c r="GH41" s="28"/>
      <c r="GI41" s="27"/>
      <c r="GJ41" s="26"/>
      <c r="GK41" s="24"/>
      <c r="GL41" s="25"/>
      <c r="GM41" s="24"/>
      <c r="GO41" s="28"/>
      <c r="GP41" s="27"/>
      <c r="GQ41" s="26"/>
      <c r="GR41" s="24"/>
      <c r="GS41" s="25"/>
      <c r="GT41" s="24"/>
    </row>
    <row r="42" spans="1:202" s="2" customFormat="1" ht="12" customHeight="1" thickTop="1" thickBot="1" x14ac:dyDescent="0.35">
      <c r="A42" s="15" t="str">
        <f>IFERROR(IF(HLOOKUP($C$4,$FB$11:$FQ$191,ROW()-#REF!,FALSE)="N",FALSE,TRUE),"")</f>
        <v/>
      </c>
      <c r="B42" s="9">
        <v>48</v>
      </c>
      <c r="C42" s="9"/>
      <c r="D42" s="9"/>
      <c r="E42" s="9"/>
      <c r="F42" s="9"/>
      <c r="G42" s="9"/>
      <c r="H42" s="9"/>
      <c r="I42" s="9"/>
      <c r="J42" s="9"/>
      <c r="K42" s="52" t="s">
        <v>141</v>
      </c>
      <c r="L42" s="13"/>
      <c r="M42" s="51">
        <v>544000</v>
      </c>
      <c r="N42" s="50">
        <f t="shared" si="33"/>
        <v>0</v>
      </c>
      <c r="O42" s="62">
        <v>0</v>
      </c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53"/>
      <c r="BX42" s="1"/>
      <c r="BY42" s="1"/>
      <c r="BZ42" s="1"/>
      <c r="CA42" s="1"/>
      <c r="CB42" s="1"/>
      <c r="CC42" s="1"/>
      <c r="CD42" s="1"/>
      <c r="CE42" s="1"/>
      <c r="CF42" s="1"/>
      <c r="CG42" s="7"/>
      <c r="CH42" s="38"/>
      <c r="CI42" s="37"/>
      <c r="CJ42" s="33"/>
      <c r="CK42" s="36">
        <v>1</v>
      </c>
      <c r="CL42" s="35">
        <f t="shared" si="34"/>
        <v>0</v>
      </c>
      <c r="CM42" s="34"/>
      <c r="CN42" s="33"/>
      <c r="CO42" s="19">
        <f t="shared" si="4"/>
        <v>544000</v>
      </c>
      <c r="CP42" s="32"/>
      <c r="CQ42" s="31">
        <v>1</v>
      </c>
      <c r="CR42" s="30">
        <f t="shared" si="35"/>
        <v>0</v>
      </c>
      <c r="CS42" s="30" t="str">
        <f t="shared" si="36"/>
        <v/>
      </c>
      <c r="CT42" s="30" t="str">
        <f t="shared" si="37"/>
        <v/>
      </c>
      <c r="CU42" s="30" t="str">
        <f t="shared" si="38"/>
        <v/>
      </c>
      <c r="CV42" s="30" t="str">
        <f t="shared" si="39"/>
        <v/>
      </c>
      <c r="CW42" s="30" t="str">
        <f t="shared" si="40"/>
        <v/>
      </c>
      <c r="CX42" s="30" t="str">
        <f t="shared" si="41"/>
        <v/>
      </c>
      <c r="CY42" s="30" t="str">
        <f t="shared" si="42"/>
        <v/>
      </c>
      <c r="CZ42" s="30" t="str">
        <f t="shared" si="43"/>
        <v/>
      </c>
      <c r="DA42" s="30" t="str">
        <f t="shared" si="44"/>
        <v/>
      </c>
      <c r="DB42" s="30" t="str">
        <f t="shared" si="45"/>
        <v/>
      </c>
      <c r="DC42" s="30" t="str">
        <f t="shared" si="46"/>
        <v/>
      </c>
      <c r="DD42" s="30" t="str">
        <f t="shared" si="47"/>
        <v/>
      </c>
      <c r="DE42" s="30" t="str">
        <f t="shared" si="48"/>
        <v/>
      </c>
      <c r="DF42" s="30" t="str">
        <f t="shared" si="49"/>
        <v/>
      </c>
      <c r="DG42" s="30" t="str">
        <f t="shared" si="50"/>
        <v/>
      </c>
      <c r="DH42" s="30" t="str">
        <f t="shared" si="51"/>
        <v/>
      </c>
      <c r="DI42" s="30" t="str">
        <f t="shared" si="52"/>
        <v/>
      </c>
      <c r="DJ42" s="30" t="str">
        <f t="shared" si="53"/>
        <v/>
      </c>
      <c r="DK42" s="30" t="str">
        <f t="shared" si="54"/>
        <v/>
      </c>
      <c r="DL42" s="30" t="str">
        <f t="shared" si="55"/>
        <v/>
      </c>
      <c r="DM42" s="30" t="str">
        <f t="shared" si="56"/>
        <v/>
      </c>
      <c r="DN42" s="30" t="str">
        <f t="shared" si="57"/>
        <v/>
      </c>
      <c r="DO42" s="30" t="str">
        <f t="shared" si="58"/>
        <v/>
      </c>
      <c r="DP42" s="30" t="str">
        <f t="shared" si="59"/>
        <v/>
      </c>
      <c r="DQ42" s="30" t="str">
        <f t="shared" si="60"/>
        <v/>
      </c>
      <c r="DR42" s="30" t="str">
        <f t="shared" si="61"/>
        <v/>
      </c>
      <c r="DS42" s="30" t="str">
        <f t="shared" si="62"/>
        <v/>
      </c>
      <c r="DT42" s="30" t="str">
        <f t="shared" si="63"/>
        <v/>
      </c>
      <c r="DU42" s="30" t="str">
        <f t="shared" si="64"/>
        <v/>
      </c>
      <c r="DV42" s="30" t="str">
        <f t="shared" si="65"/>
        <v/>
      </c>
      <c r="DW42" s="30" t="str">
        <f t="shared" si="66"/>
        <v/>
      </c>
      <c r="DX42" s="30" t="str">
        <f t="shared" si="67"/>
        <v/>
      </c>
      <c r="DY42" s="30" t="str">
        <f t="shared" si="68"/>
        <v/>
      </c>
      <c r="DZ42" s="30" t="str">
        <f t="shared" si="69"/>
        <v/>
      </c>
      <c r="EA42" s="30" t="str">
        <f t="shared" si="70"/>
        <v/>
      </c>
      <c r="EB42" s="30" t="str">
        <f t="shared" si="71"/>
        <v/>
      </c>
      <c r="EC42" s="30" t="str">
        <f t="shared" si="72"/>
        <v/>
      </c>
      <c r="ED42" s="30" t="str">
        <f t="shared" si="73"/>
        <v/>
      </c>
      <c r="EE42" s="30" t="str">
        <f t="shared" si="74"/>
        <v/>
      </c>
      <c r="EF42" s="30" t="str">
        <f t="shared" si="75"/>
        <v/>
      </c>
      <c r="EG42" s="30" t="str">
        <f t="shared" si="76"/>
        <v/>
      </c>
      <c r="EH42" s="30" t="str">
        <f t="shared" si="77"/>
        <v/>
      </c>
      <c r="EI42" s="30" t="str">
        <f t="shared" si="78"/>
        <v/>
      </c>
      <c r="EJ42" s="30" t="str">
        <f t="shared" si="79"/>
        <v/>
      </c>
      <c r="EK42" s="30" t="str">
        <f t="shared" si="80"/>
        <v/>
      </c>
      <c r="EL42" s="30" t="str">
        <f t="shared" si="81"/>
        <v/>
      </c>
      <c r="EM42" s="30" t="str">
        <f t="shared" si="82"/>
        <v/>
      </c>
      <c r="EN42" s="30" t="str">
        <f t="shared" si="83"/>
        <v/>
      </c>
      <c r="EO42" s="30" t="str">
        <f t="shared" si="84"/>
        <v/>
      </c>
      <c r="EP42" s="30" t="str">
        <f t="shared" si="85"/>
        <v/>
      </c>
      <c r="EQ42" s="30" t="str">
        <f t="shared" si="86"/>
        <v/>
      </c>
      <c r="ER42" s="30" t="str">
        <f t="shared" si="87"/>
        <v/>
      </c>
      <c r="ES42" s="30" t="str">
        <f t="shared" si="88"/>
        <v/>
      </c>
      <c r="ET42" s="30" t="str">
        <f t="shared" si="89"/>
        <v/>
      </c>
      <c r="EU42" s="30" t="str">
        <f t="shared" si="90"/>
        <v/>
      </c>
      <c r="EV42" s="30" t="str">
        <f t="shared" si="91"/>
        <v/>
      </c>
      <c r="EW42" s="30" t="str">
        <f t="shared" si="92"/>
        <v/>
      </c>
      <c r="EX42" s="30" t="str">
        <f t="shared" si="93"/>
        <v/>
      </c>
      <c r="EY42" s="30" t="str">
        <f t="shared" si="94"/>
        <v/>
      </c>
      <c r="EZ42" s="29"/>
      <c r="FA42" s="29"/>
      <c r="FB42" s="12" t="s">
        <v>0</v>
      </c>
      <c r="FC42" s="10" t="s">
        <v>0</v>
      </c>
      <c r="FD42" s="10" t="s">
        <v>0</v>
      </c>
      <c r="FE42" s="10" t="s">
        <v>0</v>
      </c>
      <c r="FF42" s="10" t="s">
        <v>0</v>
      </c>
      <c r="FG42" s="10" t="s">
        <v>0</v>
      </c>
      <c r="FH42" s="10" t="s">
        <v>0</v>
      </c>
      <c r="FI42" s="10" t="s">
        <v>0</v>
      </c>
      <c r="FJ42" s="10" t="s">
        <v>0</v>
      </c>
      <c r="FK42" s="10" t="s">
        <v>0</v>
      </c>
      <c r="FL42" s="10" t="s">
        <v>0</v>
      </c>
      <c r="FM42" s="10" t="s">
        <v>0</v>
      </c>
      <c r="FN42" s="10" t="s">
        <v>0</v>
      </c>
      <c r="FO42" s="10" t="s">
        <v>0</v>
      </c>
      <c r="FP42" s="10" t="s">
        <v>0</v>
      </c>
      <c r="FQ42" s="10" t="s">
        <v>0</v>
      </c>
      <c r="FT42" s="28"/>
      <c r="FU42" s="27"/>
      <c r="FV42" s="26"/>
      <c r="FW42" s="24"/>
      <c r="FX42" s="25"/>
      <c r="FY42" s="24"/>
      <c r="GA42" s="28"/>
      <c r="GB42" s="27"/>
      <c r="GC42" s="26"/>
      <c r="GD42" s="24"/>
      <c r="GE42" s="25"/>
      <c r="GF42" s="24"/>
      <c r="GH42" s="28"/>
      <c r="GI42" s="27"/>
      <c r="GJ42" s="26"/>
      <c r="GK42" s="24"/>
      <c r="GL42" s="25"/>
      <c r="GM42" s="24"/>
      <c r="GO42" s="28"/>
      <c r="GP42" s="27"/>
      <c r="GQ42" s="26"/>
      <c r="GR42" s="24"/>
      <c r="GS42" s="25"/>
      <c r="GT42" s="24"/>
    </row>
    <row r="43" spans="1:202" s="2" customFormat="1" ht="12" customHeight="1" thickTop="1" thickBot="1" x14ac:dyDescent="0.35">
      <c r="A43" s="15" t="str">
        <f>IFERROR(IF(HLOOKUP($C$4,$FB$11:$FQ$191,ROW()-#REF!,FALSE)="N",FALSE,TRUE),"")</f>
        <v/>
      </c>
      <c r="B43" s="9">
        <v>49</v>
      </c>
      <c r="C43" s="9"/>
      <c r="D43" s="9"/>
      <c r="E43" s="9"/>
      <c r="F43" s="9"/>
      <c r="G43" s="9"/>
      <c r="H43" s="9"/>
      <c r="I43" s="9"/>
      <c r="J43" s="9"/>
      <c r="K43" s="52" t="s">
        <v>140</v>
      </c>
      <c r="L43" s="13"/>
      <c r="M43" s="51">
        <v>545000</v>
      </c>
      <c r="N43" s="50">
        <f t="shared" si="33"/>
        <v>0</v>
      </c>
      <c r="O43" s="62">
        <v>0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53"/>
      <c r="BX43" s="1"/>
      <c r="BY43" s="1"/>
      <c r="BZ43" s="1"/>
      <c r="CA43" s="1"/>
      <c r="CB43" s="1"/>
      <c r="CC43" s="1"/>
      <c r="CD43" s="1"/>
      <c r="CE43" s="1"/>
      <c r="CF43" s="1"/>
      <c r="CG43" s="7"/>
      <c r="CH43" s="38"/>
      <c r="CI43" s="37"/>
      <c r="CJ43" s="33"/>
      <c r="CK43" s="36">
        <v>1</v>
      </c>
      <c r="CL43" s="35">
        <f t="shared" si="34"/>
        <v>0</v>
      </c>
      <c r="CM43" s="34"/>
      <c r="CN43" s="33"/>
      <c r="CO43" s="19">
        <f t="shared" si="4"/>
        <v>545000</v>
      </c>
      <c r="CP43" s="32"/>
      <c r="CQ43" s="31">
        <v>1</v>
      </c>
      <c r="CR43" s="30">
        <f t="shared" si="35"/>
        <v>0</v>
      </c>
      <c r="CS43" s="30" t="str">
        <f t="shared" si="36"/>
        <v/>
      </c>
      <c r="CT43" s="30" t="str">
        <f t="shared" si="37"/>
        <v/>
      </c>
      <c r="CU43" s="30" t="str">
        <f t="shared" si="38"/>
        <v/>
      </c>
      <c r="CV43" s="30" t="str">
        <f t="shared" si="39"/>
        <v/>
      </c>
      <c r="CW43" s="30" t="str">
        <f t="shared" si="40"/>
        <v/>
      </c>
      <c r="CX43" s="30" t="str">
        <f t="shared" si="41"/>
        <v/>
      </c>
      <c r="CY43" s="30" t="str">
        <f t="shared" si="42"/>
        <v/>
      </c>
      <c r="CZ43" s="30" t="str">
        <f t="shared" si="43"/>
        <v/>
      </c>
      <c r="DA43" s="30" t="str">
        <f t="shared" si="44"/>
        <v/>
      </c>
      <c r="DB43" s="30" t="str">
        <f t="shared" si="45"/>
        <v/>
      </c>
      <c r="DC43" s="30" t="str">
        <f t="shared" si="46"/>
        <v/>
      </c>
      <c r="DD43" s="30" t="str">
        <f t="shared" si="47"/>
        <v/>
      </c>
      <c r="DE43" s="30" t="str">
        <f t="shared" si="48"/>
        <v/>
      </c>
      <c r="DF43" s="30" t="str">
        <f t="shared" si="49"/>
        <v/>
      </c>
      <c r="DG43" s="30" t="str">
        <f t="shared" si="50"/>
        <v/>
      </c>
      <c r="DH43" s="30" t="str">
        <f t="shared" si="51"/>
        <v/>
      </c>
      <c r="DI43" s="30" t="str">
        <f t="shared" si="52"/>
        <v/>
      </c>
      <c r="DJ43" s="30" t="str">
        <f t="shared" si="53"/>
        <v/>
      </c>
      <c r="DK43" s="30" t="str">
        <f t="shared" si="54"/>
        <v/>
      </c>
      <c r="DL43" s="30" t="str">
        <f t="shared" si="55"/>
        <v/>
      </c>
      <c r="DM43" s="30" t="str">
        <f t="shared" si="56"/>
        <v/>
      </c>
      <c r="DN43" s="30" t="str">
        <f t="shared" si="57"/>
        <v/>
      </c>
      <c r="DO43" s="30" t="str">
        <f t="shared" si="58"/>
        <v/>
      </c>
      <c r="DP43" s="30" t="str">
        <f t="shared" si="59"/>
        <v/>
      </c>
      <c r="DQ43" s="30" t="str">
        <f t="shared" si="60"/>
        <v/>
      </c>
      <c r="DR43" s="30" t="str">
        <f t="shared" si="61"/>
        <v/>
      </c>
      <c r="DS43" s="30" t="str">
        <f t="shared" si="62"/>
        <v/>
      </c>
      <c r="DT43" s="30" t="str">
        <f t="shared" si="63"/>
        <v/>
      </c>
      <c r="DU43" s="30" t="str">
        <f t="shared" si="64"/>
        <v/>
      </c>
      <c r="DV43" s="30" t="str">
        <f t="shared" si="65"/>
        <v/>
      </c>
      <c r="DW43" s="30" t="str">
        <f t="shared" si="66"/>
        <v/>
      </c>
      <c r="DX43" s="30" t="str">
        <f t="shared" si="67"/>
        <v/>
      </c>
      <c r="DY43" s="30" t="str">
        <f t="shared" si="68"/>
        <v/>
      </c>
      <c r="DZ43" s="30" t="str">
        <f t="shared" si="69"/>
        <v/>
      </c>
      <c r="EA43" s="30" t="str">
        <f t="shared" si="70"/>
        <v/>
      </c>
      <c r="EB43" s="30" t="str">
        <f t="shared" si="71"/>
        <v/>
      </c>
      <c r="EC43" s="30" t="str">
        <f t="shared" si="72"/>
        <v/>
      </c>
      <c r="ED43" s="30" t="str">
        <f t="shared" si="73"/>
        <v/>
      </c>
      <c r="EE43" s="30" t="str">
        <f t="shared" si="74"/>
        <v/>
      </c>
      <c r="EF43" s="30" t="str">
        <f t="shared" si="75"/>
        <v/>
      </c>
      <c r="EG43" s="30" t="str">
        <f t="shared" si="76"/>
        <v/>
      </c>
      <c r="EH43" s="30" t="str">
        <f t="shared" si="77"/>
        <v/>
      </c>
      <c r="EI43" s="30" t="str">
        <f t="shared" si="78"/>
        <v/>
      </c>
      <c r="EJ43" s="30" t="str">
        <f t="shared" si="79"/>
        <v/>
      </c>
      <c r="EK43" s="30" t="str">
        <f t="shared" si="80"/>
        <v/>
      </c>
      <c r="EL43" s="30" t="str">
        <f t="shared" si="81"/>
        <v/>
      </c>
      <c r="EM43" s="30" t="str">
        <f t="shared" si="82"/>
        <v/>
      </c>
      <c r="EN43" s="30" t="str">
        <f t="shared" si="83"/>
        <v/>
      </c>
      <c r="EO43" s="30" t="str">
        <f t="shared" si="84"/>
        <v/>
      </c>
      <c r="EP43" s="30" t="str">
        <f t="shared" si="85"/>
        <v/>
      </c>
      <c r="EQ43" s="30" t="str">
        <f t="shared" si="86"/>
        <v/>
      </c>
      <c r="ER43" s="30" t="str">
        <f t="shared" si="87"/>
        <v/>
      </c>
      <c r="ES43" s="30" t="str">
        <f t="shared" si="88"/>
        <v/>
      </c>
      <c r="ET43" s="30" t="str">
        <f t="shared" si="89"/>
        <v/>
      </c>
      <c r="EU43" s="30" t="str">
        <f t="shared" si="90"/>
        <v/>
      </c>
      <c r="EV43" s="30" t="str">
        <f t="shared" si="91"/>
        <v/>
      </c>
      <c r="EW43" s="30" t="str">
        <f t="shared" si="92"/>
        <v/>
      </c>
      <c r="EX43" s="30" t="str">
        <f t="shared" si="93"/>
        <v/>
      </c>
      <c r="EY43" s="30" t="str">
        <f t="shared" si="94"/>
        <v/>
      </c>
      <c r="EZ43" s="29"/>
      <c r="FA43" s="29"/>
      <c r="FB43" s="12" t="s">
        <v>0</v>
      </c>
      <c r="FC43" s="10" t="s">
        <v>0</v>
      </c>
      <c r="FD43" s="10" t="s">
        <v>0</v>
      </c>
      <c r="FE43" s="10" t="s">
        <v>0</v>
      </c>
      <c r="FF43" s="10" t="s">
        <v>0</v>
      </c>
      <c r="FG43" s="10" t="s">
        <v>0</v>
      </c>
      <c r="FH43" s="10" t="s">
        <v>0</v>
      </c>
      <c r="FI43" s="10" t="s">
        <v>0</v>
      </c>
      <c r="FJ43" s="10" t="s">
        <v>0</v>
      </c>
      <c r="FK43" s="10" t="s">
        <v>0</v>
      </c>
      <c r="FL43" s="10" t="s">
        <v>0</v>
      </c>
      <c r="FM43" s="10" t="s">
        <v>0</v>
      </c>
      <c r="FN43" s="10" t="s">
        <v>0</v>
      </c>
      <c r="FO43" s="10" t="s">
        <v>0</v>
      </c>
      <c r="FP43" s="10" t="s">
        <v>0</v>
      </c>
      <c r="FQ43" s="10" t="s">
        <v>0</v>
      </c>
      <c r="FT43" s="28"/>
      <c r="FU43" s="27"/>
      <c r="FV43" s="26"/>
      <c r="FW43" s="24"/>
      <c r="FX43" s="25"/>
      <c r="FY43" s="24"/>
      <c r="GA43" s="28"/>
      <c r="GB43" s="27"/>
      <c r="GC43" s="26"/>
      <c r="GD43" s="24"/>
      <c r="GE43" s="25"/>
      <c r="GF43" s="24"/>
      <c r="GH43" s="28"/>
      <c r="GI43" s="27"/>
      <c r="GJ43" s="26"/>
      <c r="GK43" s="24"/>
      <c r="GL43" s="25"/>
      <c r="GM43" s="24"/>
      <c r="GO43" s="28"/>
      <c r="GP43" s="27"/>
      <c r="GQ43" s="26"/>
      <c r="GR43" s="24"/>
      <c r="GS43" s="25"/>
      <c r="GT43" s="24"/>
    </row>
    <row r="44" spans="1:202" s="2" customFormat="1" ht="12" customHeight="1" thickTop="1" thickBot="1" x14ac:dyDescent="0.35">
      <c r="A44" s="15" t="str">
        <f>IFERROR(IF(HLOOKUP($C$4,$FB$11:$FQ$191,ROW()-#REF!,FALSE)="N",FALSE,TRUE),"")</f>
        <v/>
      </c>
      <c r="B44" s="9">
        <v>50</v>
      </c>
      <c r="C44" s="9"/>
      <c r="D44" s="9"/>
      <c r="E44" s="9"/>
      <c r="F44" s="9"/>
      <c r="G44" s="9"/>
      <c r="H44" s="9"/>
      <c r="I44" s="9"/>
      <c r="J44" s="9"/>
      <c r="K44" s="52" t="s">
        <v>139</v>
      </c>
      <c r="L44" s="13"/>
      <c r="M44" s="51">
        <v>546000</v>
      </c>
      <c r="N44" s="50">
        <f t="shared" si="33"/>
        <v>0</v>
      </c>
      <c r="O44" s="62">
        <v>0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53"/>
      <c r="BX44" s="1"/>
      <c r="BY44" s="1"/>
      <c r="BZ44" s="1"/>
      <c r="CA44" s="1"/>
      <c r="CB44" s="1"/>
      <c r="CC44" s="1"/>
      <c r="CD44" s="1"/>
      <c r="CE44" s="1"/>
      <c r="CF44" s="1"/>
      <c r="CG44" s="7"/>
      <c r="CH44" s="38"/>
      <c r="CI44" s="37"/>
      <c r="CJ44" s="33"/>
      <c r="CK44" s="36">
        <v>1</v>
      </c>
      <c r="CL44" s="35">
        <f t="shared" si="34"/>
        <v>0</v>
      </c>
      <c r="CM44" s="34"/>
      <c r="CN44" s="33"/>
      <c r="CO44" s="19">
        <f t="shared" si="4"/>
        <v>546000</v>
      </c>
      <c r="CP44" s="32"/>
      <c r="CQ44" s="31">
        <v>1</v>
      </c>
      <c r="CR44" s="30">
        <f t="shared" si="35"/>
        <v>0</v>
      </c>
      <c r="CS44" s="30" t="str">
        <f t="shared" si="36"/>
        <v/>
      </c>
      <c r="CT44" s="30" t="str">
        <f t="shared" si="37"/>
        <v/>
      </c>
      <c r="CU44" s="30" t="str">
        <f t="shared" si="38"/>
        <v/>
      </c>
      <c r="CV44" s="30" t="str">
        <f t="shared" si="39"/>
        <v/>
      </c>
      <c r="CW44" s="30" t="str">
        <f t="shared" si="40"/>
        <v/>
      </c>
      <c r="CX44" s="30" t="str">
        <f t="shared" si="41"/>
        <v/>
      </c>
      <c r="CY44" s="30" t="str">
        <f t="shared" si="42"/>
        <v/>
      </c>
      <c r="CZ44" s="30" t="str">
        <f t="shared" si="43"/>
        <v/>
      </c>
      <c r="DA44" s="30" t="str">
        <f t="shared" si="44"/>
        <v/>
      </c>
      <c r="DB44" s="30" t="str">
        <f t="shared" si="45"/>
        <v/>
      </c>
      <c r="DC44" s="30" t="str">
        <f t="shared" si="46"/>
        <v/>
      </c>
      <c r="DD44" s="30" t="str">
        <f t="shared" si="47"/>
        <v/>
      </c>
      <c r="DE44" s="30" t="str">
        <f t="shared" si="48"/>
        <v/>
      </c>
      <c r="DF44" s="30" t="str">
        <f t="shared" si="49"/>
        <v/>
      </c>
      <c r="DG44" s="30" t="str">
        <f t="shared" si="50"/>
        <v/>
      </c>
      <c r="DH44" s="30" t="str">
        <f t="shared" si="51"/>
        <v/>
      </c>
      <c r="DI44" s="30" t="str">
        <f t="shared" si="52"/>
        <v/>
      </c>
      <c r="DJ44" s="30" t="str">
        <f t="shared" si="53"/>
        <v/>
      </c>
      <c r="DK44" s="30" t="str">
        <f t="shared" si="54"/>
        <v/>
      </c>
      <c r="DL44" s="30" t="str">
        <f t="shared" si="55"/>
        <v/>
      </c>
      <c r="DM44" s="30" t="str">
        <f t="shared" si="56"/>
        <v/>
      </c>
      <c r="DN44" s="30" t="str">
        <f t="shared" si="57"/>
        <v/>
      </c>
      <c r="DO44" s="30" t="str">
        <f t="shared" si="58"/>
        <v/>
      </c>
      <c r="DP44" s="30" t="str">
        <f t="shared" si="59"/>
        <v/>
      </c>
      <c r="DQ44" s="30" t="str">
        <f t="shared" si="60"/>
        <v/>
      </c>
      <c r="DR44" s="30" t="str">
        <f t="shared" si="61"/>
        <v/>
      </c>
      <c r="DS44" s="30" t="str">
        <f t="shared" si="62"/>
        <v/>
      </c>
      <c r="DT44" s="30" t="str">
        <f t="shared" si="63"/>
        <v/>
      </c>
      <c r="DU44" s="30" t="str">
        <f t="shared" si="64"/>
        <v/>
      </c>
      <c r="DV44" s="30" t="str">
        <f t="shared" si="65"/>
        <v/>
      </c>
      <c r="DW44" s="30" t="str">
        <f t="shared" si="66"/>
        <v/>
      </c>
      <c r="DX44" s="30" t="str">
        <f t="shared" si="67"/>
        <v/>
      </c>
      <c r="DY44" s="30" t="str">
        <f t="shared" si="68"/>
        <v/>
      </c>
      <c r="DZ44" s="30" t="str">
        <f t="shared" si="69"/>
        <v/>
      </c>
      <c r="EA44" s="30" t="str">
        <f t="shared" si="70"/>
        <v/>
      </c>
      <c r="EB44" s="30" t="str">
        <f t="shared" si="71"/>
        <v/>
      </c>
      <c r="EC44" s="30" t="str">
        <f t="shared" si="72"/>
        <v/>
      </c>
      <c r="ED44" s="30" t="str">
        <f t="shared" si="73"/>
        <v/>
      </c>
      <c r="EE44" s="30" t="str">
        <f t="shared" si="74"/>
        <v/>
      </c>
      <c r="EF44" s="30" t="str">
        <f t="shared" si="75"/>
        <v/>
      </c>
      <c r="EG44" s="30" t="str">
        <f t="shared" si="76"/>
        <v/>
      </c>
      <c r="EH44" s="30" t="str">
        <f t="shared" si="77"/>
        <v/>
      </c>
      <c r="EI44" s="30" t="str">
        <f t="shared" si="78"/>
        <v/>
      </c>
      <c r="EJ44" s="30" t="str">
        <f t="shared" si="79"/>
        <v/>
      </c>
      <c r="EK44" s="30" t="str">
        <f t="shared" si="80"/>
        <v/>
      </c>
      <c r="EL44" s="30" t="str">
        <f t="shared" si="81"/>
        <v/>
      </c>
      <c r="EM44" s="30" t="str">
        <f t="shared" si="82"/>
        <v/>
      </c>
      <c r="EN44" s="30" t="str">
        <f t="shared" si="83"/>
        <v/>
      </c>
      <c r="EO44" s="30" t="str">
        <f t="shared" si="84"/>
        <v/>
      </c>
      <c r="EP44" s="30" t="str">
        <f t="shared" si="85"/>
        <v/>
      </c>
      <c r="EQ44" s="30" t="str">
        <f t="shared" si="86"/>
        <v/>
      </c>
      <c r="ER44" s="30" t="str">
        <f t="shared" si="87"/>
        <v/>
      </c>
      <c r="ES44" s="30" t="str">
        <f t="shared" si="88"/>
        <v/>
      </c>
      <c r="ET44" s="30" t="str">
        <f t="shared" si="89"/>
        <v/>
      </c>
      <c r="EU44" s="30" t="str">
        <f t="shared" si="90"/>
        <v/>
      </c>
      <c r="EV44" s="30" t="str">
        <f t="shared" si="91"/>
        <v/>
      </c>
      <c r="EW44" s="30" t="str">
        <f t="shared" si="92"/>
        <v/>
      </c>
      <c r="EX44" s="30" t="str">
        <f t="shared" si="93"/>
        <v/>
      </c>
      <c r="EY44" s="30" t="str">
        <f t="shared" si="94"/>
        <v/>
      </c>
      <c r="EZ44" s="29"/>
      <c r="FA44" s="29"/>
      <c r="FB44" s="12" t="s">
        <v>0</v>
      </c>
      <c r="FC44" s="10" t="s">
        <v>0</v>
      </c>
      <c r="FD44" s="10" t="s">
        <v>0</v>
      </c>
      <c r="FE44" s="10" t="s">
        <v>0</v>
      </c>
      <c r="FF44" s="10" t="s">
        <v>0</v>
      </c>
      <c r="FG44" s="10" t="s">
        <v>0</v>
      </c>
      <c r="FH44" s="10" t="s">
        <v>0</v>
      </c>
      <c r="FI44" s="10" t="s">
        <v>0</v>
      </c>
      <c r="FJ44" s="10" t="s">
        <v>0</v>
      </c>
      <c r="FK44" s="10" t="s">
        <v>0</v>
      </c>
      <c r="FL44" s="10" t="s">
        <v>0</v>
      </c>
      <c r="FM44" s="10" t="s">
        <v>0</v>
      </c>
      <c r="FN44" s="10" t="s">
        <v>0</v>
      </c>
      <c r="FO44" s="10" t="s">
        <v>0</v>
      </c>
      <c r="FP44" s="10" t="s">
        <v>0</v>
      </c>
      <c r="FQ44" s="10" t="s">
        <v>0</v>
      </c>
      <c r="FT44" s="28"/>
      <c r="FU44" s="27"/>
      <c r="FV44" s="26"/>
      <c r="FW44" s="24"/>
      <c r="FX44" s="25"/>
      <c r="FY44" s="24"/>
      <c r="GA44" s="28"/>
      <c r="GB44" s="27"/>
      <c r="GC44" s="26"/>
      <c r="GD44" s="24"/>
      <c r="GE44" s="25"/>
      <c r="GF44" s="24"/>
      <c r="GH44" s="28"/>
      <c r="GI44" s="27"/>
      <c r="GJ44" s="26"/>
      <c r="GK44" s="24"/>
      <c r="GL44" s="25"/>
      <c r="GM44" s="24"/>
      <c r="GO44" s="28"/>
      <c r="GP44" s="27"/>
      <c r="GQ44" s="26"/>
      <c r="GR44" s="24"/>
      <c r="GS44" s="25"/>
      <c r="GT44" s="24"/>
    </row>
    <row r="45" spans="1:202" s="2" customFormat="1" ht="12" customHeight="1" thickTop="1" thickBot="1" x14ac:dyDescent="0.35">
      <c r="A45" s="15" t="str">
        <f>IFERROR(IF(HLOOKUP($C$4,$FB$11:$FQ$191,ROW()-#REF!,FALSE)="N",FALSE,TRUE),"")</f>
        <v/>
      </c>
      <c r="B45" s="9">
        <v>51</v>
      </c>
      <c r="C45" s="9"/>
      <c r="D45" s="9"/>
      <c r="E45" s="9"/>
      <c r="F45" s="9"/>
      <c r="G45" s="9"/>
      <c r="H45" s="9"/>
      <c r="I45" s="9"/>
      <c r="J45" s="9"/>
      <c r="K45" s="52" t="s">
        <v>138</v>
      </c>
      <c r="L45" s="13"/>
      <c r="M45" s="51">
        <v>547000</v>
      </c>
      <c r="N45" s="50">
        <f t="shared" si="33"/>
        <v>0</v>
      </c>
      <c r="O45" s="62">
        <v>0</v>
      </c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53"/>
      <c r="BX45" s="1"/>
      <c r="BY45" s="1"/>
      <c r="BZ45" s="1"/>
      <c r="CA45" s="1"/>
      <c r="CB45" s="1"/>
      <c r="CC45" s="1"/>
      <c r="CD45" s="1"/>
      <c r="CE45" s="1"/>
      <c r="CF45" s="1"/>
      <c r="CG45" s="7"/>
      <c r="CH45" s="38"/>
      <c r="CI45" s="37"/>
      <c r="CJ45" s="33"/>
      <c r="CK45" s="36">
        <v>1</v>
      </c>
      <c r="CL45" s="35">
        <f t="shared" si="34"/>
        <v>0</v>
      </c>
      <c r="CM45" s="34"/>
      <c r="CN45" s="33"/>
      <c r="CO45" s="19">
        <f t="shared" si="4"/>
        <v>547000</v>
      </c>
      <c r="CP45" s="32"/>
      <c r="CQ45" s="31">
        <v>1</v>
      </c>
      <c r="CR45" s="30">
        <f t="shared" si="35"/>
        <v>0</v>
      </c>
      <c r="CS45" s="30" t="str">
        <f t="shared" si="36"/>
        <v/>
      </c>
      <c r="CT45" s="30" t="str">
        <f t="shared" si="37"/>
        <v/>
      </c>
      <c r="CU45" s="30" t="str">
        <f t="shared" si="38"/>
        <v/>
      </c>
      <c r="CV45" s="30" t="str">
        <f t="shared" si="39"/>
        <v/>
      </c>
      <c r="CW45" s="30" t="str">
        <f t="shared" si="40"/>
        <v/>
      </c>
      <c r="CX45" s="30" t="str">
        <f t="shared" si="41"/>
        <v/>
      </c>
      <c r="CY45" s="30" t="str">
        <f t="shared" si="42"/>
        <v/>
      </c>
      <c r="CZ45" s="30" t="str">
        <f t="shared" si="43"/>
        <v/>
      </c>
      <c r="DA45" s="30" t="str">
        <f t="shared" si="44"/>
        <v/>
      </c>
      <c r="DB45" s="30" t="str">
        <f t="shared" si="45"/>
        <v/>
      </c>
      <c r="DC45" s="30" t="str">
        <f t="shared" si="46"/>
        <v/>
      </c>
      <c r="DD45" s="30" t="str">
        <f t="shared" si="47"/>
        <v/>
      </c>
      <c r="DE45" s="30" t="str">
        <f t="shared" si="48"/>
        <v/>
      </c>
      <c r="DF45" s="30" t="str">
        <f t="shared" si="49"/>
        <v/>
      </c>
      <c r="DG45" s="30" t="str">
        <f t="shared" si="50"/>
        <v/>
      </c>
      <c r="DH45" s="30" t="str">
        <f t="shared" si="51"/>
        <v/>
      </c>
      <c r="DI45" s="30" t="str">
        <f t="shared" si="52"/>
        <v/>
      </c>
      <c r="DJ45" s="30" t="str">
        <f t="shared" si="53"/>
        <v/>
      </c>
      <c r="DK45" s="30" t="str">
        <f t="shared" si="54"/>
        <v/>
      </c>
      <c r="DL45" s="30" t="str">
        <f t="shared" si="55"/>
        <v/>
      </c>
      <c r="DM45" s="30" t="str">
        <f t="shared" si="56"/>
        <v/>
      </c>
      <c r="DN45" s="30" t="str">
        <f t="shared" si="57"/>
        <v/>
      </c>
      <c r="DO45" s="30" t="str">
        <f t="shared" si="58"/>
        <v/>
      </c>
      <c r="DP45" s="30" t="str">
        <f t="shared" si="59"/>
        <v/>
      </c>
      <c r="DQ45" s="30" t="str">
        <f t="shared" si="60"/>
        <v/>
      </c>
      <c r="DR45" s="30" t="str">
        <f t="shared" si="61"/>
        <v/>
      </c>
      <c r="DS45" s="30" t="str">
        <f t="shared" si="62"/>
        <v/>
      </c>
      <c r="DT45" s="30" t="str">
        <f t="shared" si="63"/>
        <v/>
      </c>
      <c r="DU45" s="30" t="str">
        <f t="shared" si="64"/>
        <v/>
      </c>
      <c r="DV45" s="30" t="str">
        <f t="shared" si="65"/>
        <v/>
      </c>
      <c r="DW45" s="30" t="str">
        <f t="shared" si="66"/>
        <v/>
      </c>
      <c r="DX45" s="30" t="str">
        <f t="shared" si="67"/>
        <v/>
      </c>
      <c r="DY45" s="30" t="str">
        <f t="shared" si="68"/>
        <v/>
      </c>
      <c r="DZ45" s="30" t="str">
        <f t="shared" si="69"/>
        <v/>
      </c>
      <c r="EA45" s="30" t="str">
        <f t="shared" si="70"/>
        <v/>
      </c>
      <c r="EB45" s="30" t="str">
        <f t="shared" si="71"/>
        <v/>
      </c>
      <c r="EC45" s="30" t="str">
        <f t="shared" si="72"/>
        <v/>
      </c>
      <c r="ED45" s="30" t="str">
        <f t="shared" si="73"/>
        <v/>
      </c>
      <c r="EE45" s="30" t="str">
        <f t="shared" si="74"/>
        <v/>
      </c>
      <c r="EF45" s="30" t="str">
        <f t="shared" si="75"/>
        <v/>
      </c>
      <c r="EG45" s="30" t="str">
        <f t="shared" si="76"/>
        <v/>
      </c>
      <c r="EH45" s="30" t="str">
        <f t="shared" si="77"/>
        <v/>
      </c>
      <c r="EI45" s="30" t="str">
        <f t="shared" si="78"/>
        <v/>
      </c>
      <c r="EJ45" s="30" t="str">
        <f t="shared" si="79"/>
        <v/>
      </c>
      <c r="EK45" s="30" t="str">
        <f t="shared" si="80"/>
        <v/>
      </c>
      <c r="EL45" s="30" t="str">
        <f t="shared" si="81"/>
        <v/>
      </c>
      <c r="EM45" s="30" t="str">
        <f t="shared" si="82"/>
        <v/>
      </c>
      <c r="EN45" s="30" t="str">
        <f t="shared" si="83"/>
        <v/>
      </c>
      <c r="EO45" s="30" t="str">
        <f t="shared" si="84"/>
        <v/>
      </c>
      <c r="EP45" s="30" t="str">
        <f t="shared" si="85"/>
        <v/>
      </c>
      <c r="EQ45" s="30" t="str">
        <f t="shared" si="86"/>
        <v/>
      </c>
      <c r="ER45" s="30" t="str">
        <f t="shared" si="87"/>
        <v/>
      </c>
      <c r="ES45" s="30" t="str">
        <f t="shared" si="88"/>
        <v/>
      </c>
      <c r="ET45" s="30" t="str">
        <f t="shared" si="89"/>
        <v/>
      </c>
      <c r="EU45" s="30" t="str">
        <f t="shared" si="90"/>
        <v/>
      </c>
      <c r="EV45" s="30" t="str">
        <f t="shared" si="91"/>
        <v/>
      </c>
      <c r="EW45" s="30" t="str">
        <f t="shared" si="92"/>
        <v/>
      </c>
      <c r="EX45" s="30" t="str">
        <f t="shared" si="93"/>
        <v/>
      </c>
      <c r="EY45" s="30" t="str">
        <f t="shared" si="94"/>
        <v/>
      </c>
      <c r="EZ45" s="29"/>
      <c r="FA45" s="29"/>
      <c r="FB45" s="12" t="s">
        <v>0</v>
      </c>
      <c r="FC45" s="10" t="s">
        <v>0</v>
      </c>
      <c r="FD45" s="10" t="s">
        <v>0</v>
      </c>
      <c r="FE45" s="10" t="s">
        <v>0</v>
      </c>
      <c r="FF45" s="10" t="s">
        <v>0</v>
      </c>
      <c r="FG45" s="10" t="s">
        <v>0</v>
      </c>
      <c r="FH45" s="10" t="s">
        <v>0</v>
      </c>
      <c r="FI45" s="10" t="s">
        <v>0</v>
      </c>
      <c r="FJ45" s="10" t="s">
        <v>0</v>
      </c>
      <c r="FK45" s="10" t="s">
        <v>0</v>
      </c>
      <c r="FL45" s="10" t="s">
        <v>0</v>
      </c>
      <c r="FM45" s="10" t="s">
        <v>0</v>
      </c>
      <c r="FN45" s="10" t="s">
        <v>0</v>
      </c>
      <c r="FO45" s="10" t="s">
        <v>0</v>
      </c>
      <c r="FP45" s="10" t="s">
        <v>0</v>
      </c>
      <c r="FQ45" s="10" t="s">
        <v>0</v>
      </c>
      <c r="FT45" s="28"/>
      <c r="FU45" s="27"/>
      <c r="FV45" s="26"/>
      <c r="FW45" s="24"/>
      <c r="FX45" s="25"/>
      <c r="FY45" s="24"/>
      <c r="GA45" s="28"/>
      <c r="GB45" s="27"/>
      <c r="GC45" s="26"/>
      <c r="GD45" s="24"/>
      <c r="GE45" s="25"/>
      <c r="GF45" s="24"/>
      <c r="GH45" s="28"/>
      <c r="GI45" s="27"/>
      <c r="GJ45" s="26"/>
      <c r="GK45" s="24"/>
      <c r="GL45" s="25"/>
      <c r="GM45" s="24"/>
      <c r="GO45" s="28"/>
      <c r="GP45" s="27"/>
      <c r="GQ45" s="26"/>
      <c r="GR45" s="24"/>
      <c r="GS45" s="25"/>
      <c r="GT45" s="24"/>
    </row>
    <row r="46" spans="1:202" s="2" customFormat="1" ht="12" customHeight="1" thickTop="1" thickBot="1" x14ac:dyDescent="0.35">
      <c r="A46" s="15" t="str">
        <f>IFERROR(IF(HLOOKUP($C$4,$FB$11:$FQ$191,ROW()-#REF!,FALSE)="N",FALSE,TRUE),"")</f>
        <v/>
      </c>
      <c r="B46" s="9">
        <v>52</v>
      </c>
      <c r="C46" s="9"/>
      <c r="D46" s="9"/>
      <c r="E46" s="9"/>
      <c r="F46" s="9"/>
      <c r="G46" s="9"/>
      <c r="H46" s="9"/>
      <c r="I46" s="9"/>
      <c r="J46" s="9"/>
      <c r="K46" s="52" t="s">
        <v>137</v>
      </c>
      <c r="L46" s="13"/>
      <c r="M46" s="51">
        <v>548000</v>
      </c>
      <c r="N46" s="50">
        <f t="shared" si="33"/>
        <v>0</v>
      </c>
      <c r="O46" s="62">
        <v>0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53"/>
      <c r="BX46" s="1"/>
      <c r="BY46" s="1"/>
      <c r="BZ46" s="1"/>
      <c r="CA46" s="1"/>
      <c r="CB46" s="1"/>
      <c r="CC46" s="1"/>
      <c r="CD46" s="1"/>
      <c r="CE46" s="1"/>
      <c r="CF46" s="1"/>
      <c r="CG46" s="7"/>
      <c r="CH46" s="38"/>
      <c r="CI46" s="37"/>
      <c r="CJ46" s="33"/>
      <c r="CK46" s="36">
        <v>1</v>
      </c>
      <c r="CL46" s="35">
        <f t="shared" si="34"/>
        <v>0</v>
      </c>
      <c r="CM46" s="34"/>
      <c r="CN46" s="33"/>
      <c r="CO46" s="19">
        <f t="shared" si="4"/>
        <v>548000</v>
      </c>
      <c r="CP46" s="32"/>
      <c r="CQ46" s="31">
        <v>1</v>
      </c>
      <c r="CR46" s="30">
        <f t="shared" si="35"/>
        <v>0</v>
      </c>
      <c r="CS46" s="30" t="str">
        <f t="shared" si="36"/>
        <v/>
      </c>
      <c r="CT46" s="30" t="str">
        <f t="shared" si="37"/>
        <v/>
      </c>
      <c r="CU46" s="30" t="str">
        <f t="shared" si="38"/>
        <v/>
      </c>
      <c r="CV46" s="30" t="str">
        <f t="shared" si="39"/>
        <v/>
      </c>
      <c r="CW46" s="30" t="str">
        <f t="shared" si="40"/>
        <v/>
      </c>
      <c r="CX46" s="30" t="str">
        <f t="shared" si="41"/>
        <v/>
      </c>
      <c r="CY46" s="30" t="str">
        <f t="shared" si="42"/>
        <v/>
      </c>
      <c r="CZ46" s="30" t="str">
        <f t="shared" si="43"/>
        <v/>
      </c>
      <c r="DA46" s="30" t="str">
        <f t="shared" si="44"/>
        <v/>
      </c>
      <c r="DB46" s="30" t="str">
        <f t="shared" si="45"/>
        <v/>
      </c>
      <c r="DC46" s="30" t="str">
        <f t="shared" si="46"/>
        <v/>
      </c>
      <c r="DD46" s="30" t="str">
        <f t="shared" si="47"/>
        <v/>
      </c>
      <c r="DE46" s="30" t="str">
        <f t="shared" si="48"/>
        <v/>
      </c>
      <c r="DF46" s="30" t="str">
        <f t="shared" si="49"/>
        <v/>
      </c>
      <c r="DG46" s="30" t="str">
        <f t="shared" si="50"/>
        <v/>
      </c>
      <c r="DH46" s="30" t="str">
        <f t="shared" si="51"/>
        <v/>
      </c>
      <c r="DI46" s="30" t="str">
        <f t="shared" si="52"/>
        <v/>
      </c>
      <c r="DJ46" s="30" t="str">
        <f t="shared" si="53"/>
        <v/>
      </c>
      <c r="DK46" s="30" t="str">
        <f t="shared" si="54"/>
        <v/>
      </c>
      <c r="DL46" s="30" t="str">
        <f t="shared" si="55"/>
        <v/>
      </c>
      <c r="DM46" s="30" t="str">
        <f t="shared" si="56"/>
        <v/>
      </c>
      <c r="DN46" s="30" t="str">
        <f t="shared" si="57"/>
        <v/>
      </c>
      <c r="DO46" s="30" t="str">
        <f t="shared" si="58"/>
        <v/>
      </c>
      <c r="DP46" s="30" t="str">
        <f t="shared" si="59"/>
        <v/>
      </c>
      <c r="DQ46" s="30" t="str">
        <f t="shared" si="60"/>
        <v/>
      </c>
      <c r="DR46" s="30" t="str">
        <f t="shared" si="61"/>
        <v/>
      </c>
      <c r="DS46" s="30" t="str">
        <f t="shared" si="62"/>
        <v/>
      </c>
      <c r="DT46" s="30" t="str">
        <f t="shared" si="63"/>
        <v/>
      </c>
      <c r="DU46" s="30" t="str">
        <f t="shared" si="64"/>
        <v/>
      </c>
      <c r="DV46" s="30" t="str">
        <f t="shared" si="65"/>
        <v/>
      </c>
      <c r="DW46" s="30" t="str">
        <f t="shared" si="66"/>
        <v/>
      </c>
      <c r="DX46" s="30" t="str">
        <f t="shared" si="67"/>
        <v/>
      </c>
      <c r="DY46" s="30" t="str">
        <f t="shared" si="68"/>
        <v/>
      </c>
      <c r="DZ46" s="30" t="str">
        <f t="shared" si="69"/>
        <v/>
      </c>
      <c r="EA46" s="30" t="str">
        <f t="shared" si="70"/>
        <v/>
      </c>
      <c r="EB46" s="30" t="str">
        <f t="shared" si="71"/>
        <v/>
      </c>
      <c r="EC46" s="30" t="str">
        <f t="shared" si="72"/>
        <v/>
      </c>
      <c r="ED46" s="30" t="str">
        <f t="shared" si="73"/>
        <v/>
      </c>
      <c r="EE46" s="30" t="str">
        <f t="shared" si="74"/>
        <v/>
      </c>
      <c r="EF46" s="30" t="str">
        <f t="shared" si="75"/>
        <v/>
      </c>
      <c r="EG46" s="30" t="str">
        <f t="shared" si="76"/>
        <v/>
      </c>
      <c r="EH46" s="30" t="str">
        <f t="shared" si="77"/>
        <v/>
      </c>
      <c r="EI46" s="30" t="str">
        <f t="shared" si="78"/>
        <v/>
      </c>
      <c r="EJ46" s="30" t="str">
        <f t="shared" si="79"/>
        <v/>
      </c>
      <c r="EK46" s="30" t="str">
        <f t="shared" si="80"/>
        <v/>
      </c>
      <c r="EL46" s="30" t="str">
        <f t="shared" si="81"/>
        <v/>
      </c>
      <c r="EM46" s="30" t="str">
        <f t="shared" si="82"/>
        <v/>
      </c>
      <c r="EN46" s="30" t="str">
        <f t="shared" si="83"/>
        <v/>
      </c>
      <c r="EO46" s="30" t="str">
        <f t="shared" si="84"/>
        <v/>
      </c>
      <c r="EP46" s="30" t="str">
        <f t="shared" si="85"/>
        <v/>
      </c>
      <c r="EQ46" s="30" t="str">
        <f t="shared" si="86"/>
        <v/>
      </c>
      <c r="ER46" s="30" t="str">
        <f t="shared" si="87"/>
        <v/>
      </c>
      <c r="ES46" s="30" t="str">
        <f t="shared" si="88"/>
        <v/>
      </c>
      <c r="ET46" s="30" t="str">
        <f t="shared" si="89"/>
        <v/>
      </c>
      <c r="EU46" s="30" t="str">
        <f t="shared" si="90"/>
        <v/>
      </c>
      <c r="EV46" s="30" t="str">
        <f t="shared" si="91"/>
        <v/>
      </c>
      <c r="EW46" s="30" t="str">
        <f t="shared" si="92"/>
        <v/>
      </c>
      <c r="EX46" s="30" t="str">
        <f t="shared" si="93"/>
        <v/>
      </c>
      <c r="EY46" s="30" t="str">
        <f t="shared" si="94"/>
        <v/>
      </c>
      <c r="EZ46" s="29"/>
      <c r="FA46" s="29"/>
      <c r="FB46" s="12" t="s">
        <v>0</v>
      </c>
      <c r="FC46" s="10" t="s">
        <v>0</v>
      </c>
      <c r="FD46" s="10" t="s">
        <v>0</v>
      </c>
      <c r="FE46" s="10" t="s">
        <v>0</v>
      </c>
      <c r="FF46" s="10" t="s">
        <v>0</v>
      </c>
      <c r="FG46" s="10" t="s">
        <v>0</v>
      </c>
      <c r="FH46" s="10" t="s">
        <v>0</v>
      </c>
      <c r="FI46" s="10" t="s">
        <v>0</v>
      </c>
      <c r="FJ46" s="10" t="s">
        <v>0</v>
      </c>
      <c r="FK46" s="10" t="s">
        <v>0</v>
      </c>
      <c r="FL46" s="10" t="s">
        <v>0</v>
      </c>
      <c r="FM46" s="10" t="s">
        <v>0</v>
      </c>
      <c r="FN46" s="10" t="s">
        <v>0</v>
      </c>
      <c r="FO46" s="10" t="s">
        <v>0</v>
      </c>
      <c r="FP46" s="10" t="s">
        <v>0</v>
      </c>
      <c r="FQ46" s="10" t="s">
        <v>0</v>
      </c>
      <c r="FT46" s="28"/>
      <c r="FU46" s="27"/>
      <c r="FV46" s="26"/>
      <c r="FW46" s="24"/>
      <c r="FX46" s="25"/>
      <c r="FY46" s="24"/>
      <c r="GA46" s="28"/>
      <c r="GB46" s="27"/>
      <c r="GC46" s="26"/>
      <c r="GD46" s="24"/>
      <c r="GE46" s="25"/>
      <c r="GF46" s="24"/>
      <c r="GH46" s="28"/>
      <c r="GI46" s="27"/>
      <c r="GJ46" s="26"/>
      <c r="GK46" s="24"/>
      <c r="GL46" s="25"/>
      <c r="GM46" s="24"/>
      <c r="GO46" s="28"/>
      <c r="GP46" s="27"/>
      <c r="GQ46" s="26"/>
      <c r="GR46" s="24"/>
      <c r="GS46" s="25"/>
      <c r="GT46" s="24"/>
    </row>
    <row r="47" spans="1:202" s="2" customFormat="1" ht="12" customHeight="1" thickTop="1" thickBot="1" x14ac:dyDescent="0.35">
      <c r="A47" s="15" t="str">
        <f>IFERROR(IF(HLOOKUP($C$4,$FB$11:$FQ$191,ROW()-#REF!,FALSE)="N",FALSE,TRUE),"")</f>
        <v/>
      </c>
      <c r="B47" s="9">
        <v>53</v>
      </c>
      <c r="C47" s="9"/>
      <c r="D47" s="9"/>
      <c r="E47" s="9"/>
      <c r="F47" s="9"/>
      <c r="G47" s="9"/>
      <c r="H47" s="9"/>
      <c r="I47" s="9"/>
      <c r="J47" s="9"/>
      <c r="K47" s="52" t="s">
        <v>136</v>
      </c>
      <c r="L47" s="13"/>
      <c r="M47" s="51">
        <v>550000</v>
      </c>
      <c r="N47" s="50">
        <f t="shared" si="33"/>
        <v>0</v>
      </c>
      <c r="O47" s="62">
        <v>0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53"/>
      <c r="BX47" s="1"/>
      <c r="BY47" s="1"/>
      <c r="BZ47" s="1"/>
      <c r="CA47" s="1"/>
      <c r="CB47" s="1"/>
      <c r="CC47" s="1"/>
      <c r="CD47" s="1"/>
      <c r="CE47" s="1"/>
      <c r="CF47" s="1"/>
      <c r="CG47" s="7"/>
      <c r="CH47" s="38"/>
      <c r="CI47" s="37"/>
      <c r="CJ47" s="33"/>
      <c r="CK47" s="36">
        <v>1</v>
      </c>
      <c r="CL47" s="35">
        <f t="shared" si="34"/>
        <v>0</v>
      </c>
      <c r="CM47" s="34"/>
      <c r="CN47" s="33"/>
      <c r="CO47" s="19">
        <f t="shared" ref="CO47:CO73" si="95">IF(M47="","",M47)</f>
        <v>550000</v>
      </c>
      <c r="CP47" s="32"/>
      <c r="CQ47" s="31">
        <v>1</v>
      </c>
      <c r="CR47" s="30">
        <f t="shared" si="35"/>
        <v>0</v>
      </c>
      <c r="CS47" s="30" t="str">
        <f t="shared" si="36"/>
        <v/>
      </c>
      <c r="CT47" s="30" t="str">
        <f t="shared" si="37"/>
        <v/>
      </c>
      <c r="CU47" s="30" t="str">
        <f t="shared" si="38"/>
        <v/>
      </c>
      <c r="CV47" s="30" t="str">
        <f t="shared" si="39"/>
        <v/>
      </c>
      <c r="CW47" s="30" t="str">
        <f t="shared" si="40"/>
        <v/>
      </c>
      <c r="CX47" s="30" t="str">
        <f t="shared" si="41"/>
        <v/>
      </c>
      <c r="CY47" s="30" t="str">
        <f t="shared" si="42"/>
        <v/>
      </c>
      <c r="CZ47" s="30" t="str">
        <f t="shared" si="43"/>
        <v/>
      </c>
      <c r="DA47" s="30" t="str">
        <f t="shared" si="44"/>
        <v/>
      </c>
      <c r="DB47" s="30" t="str">
        <f t="shared" si="45"/>
        <v/>
      </c>
      <c r="DC47" s="30" t="str">
        <f t="shared" si="46"/>
        <v/>
      </c>
      <c r="DD47" s="30" t="str">
        <f t="shared" si="47"/>
        <v/>
      </c>
      <c r="DE47" s="30" t="str">
        <f t="shared" si="48"/>
        <v/>
      </c>
      <c r="DF47" s="30" t="str">
        <f t="shared" si="49"/>
        <v/>
      </c>
      <c r="DG47" s="30" t="str">
        <f t="shared" si="50"/>
        <v/>
      </c>
      <c r="DH47" s="30" t="str">
        <f t="shared" si="51"/>
        <v/>
      </c>
      <c r="DI47" s="30" t="str">
        <f t="shared" si="52"/>
        <v/>
      </c>
      <c r="DJ47" s="30" t="str">
        <f t="shared" si="53"/>
        <v/>
      </c>
      <c r="DK47" s="30" t="str">
        <f t="shared" si="54"/>
        <v/>
      </c>
      <c r="DL47" s="30" t="str">
        <f t="shared" si="55"/>
        <v/>
      </c>
      <c r="DM47" s="30" t="str">
        <f t="shared" si="56"/>
        <v/>
      </c>
      <c r="DN47" s="30" t="str">
        <f t="shared" si="57"/>
        <v/>
      </c>
      <c r="DO47" s="30" t="str">
        <f t="shared" si="58"/>
        <v/>
      </c>
      <c r="DP47" s="30" t="str">
        <f t="shared" si="59"/>
        <v/>
      </c>
      <c r="DQ47" s="30" t="str">
        <f t="shared" si="60"/>
        <v/>
      </c>
      <c r="DR47" s="30" t="str">
        <f t="shared" si="61"/>
        <v/>
      </c>
      <c r="DS47" s="30" t="str">
        <f t="shared" si="62"/>
        <v/>
      </c>
      <c r="DT47" s="30" t="str">
        <f t="shared" si="63"/>
        <v/>
      </c>
      <c r="DU47" s="30" t="str">
        <f t="shared" si="64"/>
        <v/>
      </c>
      <c r="DV47" s="30" t="str">
        <f t="shared" si="65"/>
        <v/>
      </c>
      <c r="DW47" s="30" t="str">
        <f t="shared" si="66"/>
        <v/>
      </c>
      <c r="DX47" s="30" t="str">
        <f t="shared" si="67"/>
        <v/>
      </c>
      <c r="DY47" s="30" t="str">
        <f t="shared" si="68"/>
        <v/>
      </c>
      <c r="DZ47" s="30" t="str">
        <f t="shared" si="69"/>
        <v/>
      </c>
      <c r="EA47" s="30" t="str">
        <f t="shared" si="70"/>
        <v/>
      </c>
      <c r="EB47" s="30" t="str">
        <f t="shared" si="71"/>
        <v/>
      </c>
      <c r="EC47" s="30" t="str">
        <f t="shared" si="72"/>
        <v/>
      </c>
      <c r="ED47" s="30" t="str">
        <f t="shared" si="73"/>
        <v/>
      </c>
      <c r="EE47" s="30" t="str">
        <f t="shared" si="74"/>
        <v/>
      </c>
      <c r="EF47" s="30" t="str">
        <f t="shared" si="75"/>
        <v/>
      </c>
      <c r="EG47" s="30" t="str">
        <f t="shared" si="76"/>
        <v/>
      </c>
      <c r="EH47" s="30" t="str">
        <f t="shared" si="77"/>
        <v/>
      </c>
      <c r="EI47" s="30" t="str">
        <f t="shared" si="78"/>
        <v/>
      </c>
      <c r="EJ47" s="30" t="str">
        <f t="shared" si="79"/>
        <v/>
      </c>
      <c r="EK47" s="30" t="str">
        <f t="shared" si="80"/>
        <v/>
      </c>
      <c r="EL47" s="30" t="str">
        <f t="shared" si="81"/>
        <v/>
      </c>
      <c r="EM47" s="30" t="str">
        <f t="shared" si="82"/>
        <v/>
      </c>
      <c r="EN47" s="30" t="str">
        <f t="shared" si="83"/>
        <v/>
      </c>
      <c r="EO47" s="30" t="str">
        <f t="shared" si="84"/>
        <v/>
      </c>
      <c r="EP47" s="30" t="str">
        <f t="shared" si="85"/>
        <v/>
      </c>
      <c r="EQ47" s="30" t="str">
        <f t="shared" si="86"/>
        <v/>
      </c>
      <c r="ER47" s="30" t="str">
        <f t="shared" si="87"/>
        <v/>
      </c>
      <c r="ES47" s="30" t="str">
        <f t="shared" si="88"/>
        <v/>
      </c>
      <c r="ET47" s="30" t="str">
        <f t="shared" si="89"/>
        <v/>
      </c>
      <c r="EU47" s="30" t="str">
        <f t="shared" si="90"/>
        <v/>
      </c>
      <c r="EV47" s="30" t="str">
        <f t="shared" si="91"/>
        <v/>
      </c>
      <c r="EW47" s="30" t="str">
        <f t="shared" si="92"/>
        <v/>
      </c>
      <c r="EX47" s="30" t="str">
        <f t="shared" si="93"/>
        <v/>
      </c>
      <c r="EY47" s="30" t="str">
        <f t="shared" si="94"/>
        <v/>
      </c>
      <c r="EZ47" s="29"/>
      <c r="FA47" s="29"/>
      <c r="FB47" s="12" t="s">
        <v>0</v>
      </c>
      <c r="FC47" s="10" t="s">
        <v>0</v>
      </c>
      <c r="FD47" s="10" t="s">
        <v>0</v>
      </c>
      <c r="FE47" s="10" t="s">
        <v>0</v>
      </c>
      <c r="FF47" s="10" t="s">
        <v>0</v>
      </c>
      <c r="FG47" s="10" t="s">
        <v>0</v>
      </c>
      <c r="FH47" s="10" t="s">
        <v>0</v>
      </c>
      <c r="FI47" s="10" t="s">
        <v>0</v>
      </c>
      <c r="FJ47" s="10" t="s">
        <v>0</v>
      </c>
      <c r="FK47" s="10" t="s">
        <v>0</v>
      </c>
      <c r="FL47" s="10" t="s">
        <v>0</v>
      </c>
      <c r="FM47" s="10" t="s">
        <v>0</v>
      </c>
      <c r="FN47" s="10" t="s">
        <v>0</v>
      </c>
      <c r="FO47" s="10" t="s">
        <v>0</v>
      </c>
      <c r="FP47" s="10" t="s">
        <v>0</v>
      </c>
      <c r="FQ47" s="10" t="s">
        <v>0</v>
      </c>
      <c r="FT47" s="28"/>
      <c r="FU47" s="27"/>
      <c r="FV47" s="26"/>
      <c r="FW47" s="24"/>
      <c r="FX47" s="25"/>
      <c r="FY47" s="24"/>
      <c r="GA47" s="28"/>
      <c r="GB47" s="27"/>
      <c r="GC47" s="26"/>
      <c r="GD47" s="24"/>
      <c r="GE47" s="25"/>
      <c r="GF47" s="24"/>
      <c r="GH47" s="28"/>
      <c r="GI47" s="27"/>
      <c r="GJ47" s="26"/>
      <c r="GK47" s="24"/>
      <c r="GL47" s="25"/>
      <c r="GM47" s="24"/>
      <c r="GO47" s="28"/>
      <c r="GP47" s="27"/>
      <c r="GQ47" s="26"/>
      <c r="GR47" s="24"/>
      <c r="GS47" s="25"/>
      <c r="GT47" s="24"/>
    </row>
    <row r="48" spans="1:202" s="2" customFormat="1" ht="12" customHeight="1" thickTop="1" thickBot="1" x14ac:dyDescent="0.35">
      <c r="A48" s="15" t="str">
        <f>IFERROR(IF(HLOOKUP($C$4,$FB$11:$FQ$191,ROW()-#REF!,FALSE)="N",FALSE,TRUE),"")</f>
        <v/>
      </c>
      <c r="B48" s="9">
        <v>54</v>
      </c>
      <c r="C48" s="9"/>
      <c r="D48" s="9"/>
      <c r="E48" s="9"/>
      <c r="F48" s="9"/>
      <c r="G48" s="9"/>
      <c r="H48" s="9"/>
      <c r="I48" s="9"/>
      <c r="J48" s="9"/>
      <c r="K48" s="52" t="s">
        <v>134</v>
      </c>
      <c r="L48" s="13"/>
      <c r="M48" s="56" t="s">
        <v>135</v>
      </c>
      <c r="N48" s="50">
        <f t="shared" si="33"/>
        <v>0</v>
      </c>
      <c r="O48" s="62">
        <v>0</v>
      </c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53"/>
      <c r="BX48" s="1"/>
      <c r="BY48" s="1"/>
      <c r="BZ48" s="1"/>
      <c r="CA48" s="1"/>
      <c r="CB48" s="1"/>
      <c r="CC48" s="1"/>
      <c r="CD48" s="1"/>
      <c r="CE48" s="1"/>
      <c r="CF48" s="1"/>
      <c r="CG48" s="7"/>
      <c r="CH48" s="38"/>
      <c r="CI48" s="37"/>
      <c r="CJ48" s="83" t="s">
        <v>62</v>
      </c>
      <c r="CK48" s="36">
        <v>1</v>
      </c>
      <c r="CL48" s="35">
        <f t="shared" si="34"/>
        <v>0</v>
      </c>
      <c r="CM48" s="34"/>
      <c r="CN48" s="33"/>
      <c r="CO48" s="19" t="str">
        <f t="shared" si="95"/>
        <v>551A00</v>
      </c>
      <c r="CP48" s="32"/>
      <c r="CQ48" s="31">
        <v>1</v>
      </c>
      <c r="CR48" s="30">
        <f t="shared" si="35"/>
        <v>0</v>
      </c>
      <c r="CS48" s="30" t="str">
        <f t="shared" si="36"/>
        <v/>
      </c>
      <c r="CT48" s="30" t="str">
        <f t="shared" si="37"/>
        <v/>
      </c>
      <c r="CU48" s="30" t="str">
        <f t="shared" si="38"/>
        <v/>
      </c>
      <c r="CV48" s="30" t="str">
        <f t="shared" si="39"/>
        <v/>
      </c>
      <c r="CW48" s="30" t="str">
        <f t="shared" si="40"/>
        <v/>
      </c>
      <c r="CX48" s="30" t="str">
        <f t="shared" si="41"/>
        <v/>
      </c>
      <c r="CY48" s="30" t="str">
        <f t="shared" si="42"/>
        <v/>
      </c>
      <c r="CZ48" s="30" t="str">
        <f t="shared" si="43"/>
        <v/>
      </c>
      <c r="DA48" s="30" t="str">
        <f t="shared" si="44"/>
        <v/>
      </c>
      <c r="DB48" s="30" t="str">
        <f t="shared" si="45"/>
        <v/>
      </c>
      <c r="DC48" s="30" t="str">
        <f t="shared" si="46"/>
        <v/>
      </c>
      <c r="DD48" s="30" t="str">
        <f t="shared" si="47"/>
        <v/>
      </c>
      <c r="DE48" s="30" t="str">
        <f t="shared" si="48"/>
        <v/>
      </c>
      <c r="DF48" s="30" t="str">
        <f t="shared" si="49"/>
        <v/>
      </c>
      <c r="DG48" s="30" t="str">
        <f t="shared" si="50"/>
        <v/>
      </c>
      <c r="DH48" s="30" t="str">
        <f t="shared" si="51"/>
        <v/>
      </c>
      <c r="DI48" s="30" t="str">
        <f t="shared" si="52"/>
        <v/>
      </c>
      <c r="DJ48" s="30" t="str">
        <f t="shared" si="53"/>
        <v/>
      </c>
      <c r="DK48" s="30" t="str">
        <f t="shared" si="54"/>
        <v/>
      </c>
      <c r="DL48" s="30" t="str">
        <f t="shared" si="55"/>
        <v/>
      </c>
      <c r="DM48" s="30" t="str">
        <f t="shared" si="56"/>
        <v/>
      </c>
      <c r="DN48" s="30" t="str">
        <f t="shared" si="57"/>
        <v/>
      </c>
      <c r="DO48" s="30" t="str">
        <f t="shared" si="58"/>
        <v/>
      </c>
      <c r="DP48" s="30" t="str">
        <f t="shared" si="59"/>
        <v/>
      </c>
      <c r="DQ48" s="30" t="str">
        <f t="shared" si="60"/>
        <v/>
      </c>
      <c r="DR48" s="30" t="str">
        <f t="shared" si="61"/>
        <v/>
      </c>
      <c r="DS48" s="30" t="str">
        <f t="shared" si="62"/>
        <v/>
      </c>
      <c r="DT48" s="30" t="str">
        <f t="shared" si="63"/>
        <v/>
      </c>
      <c r="DU48" s="30" t="str">
        <f t="shared" si="64"/>
        <v/>
      </c>
      <c r="DV48" s="30" t="str">
        <f t="shared" si="65"/>
        <v/>
      </c>
      <c r="DW48" s="30" t="str">
        <f t="shared" si="66"/>
        <v/>
      </c>
      <c r="DX48" s="30" t="str">
        <f t="shared" si="67"/>
        <v/>
      </c>
      <c r="DY48" s="30" t="str">
        <f t="shared" si="68"/>
        <v/>
      </c>
      <c r="DZ48" s="30" t="str">
        <f t="shared" si="69"/>
        <v/>
      </c>
      <c r="EA48" s="30" t="str">
        <f t="shared" si="70"/>
        <v/>
      </c>
      <c r="EB48" s="30" t="str">
        <f t="shared" si="71"/>
        <v/>
      </c>
      <c r="EC48" s="30" t="str">
        <f t="shared" si="72"/>
        <v/>
      </c>
      <c r="ED48" s="30" t="str">
        <f t="shared" si="73"/>
        <v/>
      </c>
      <c r="EE48" s="30" t="str">
        <f t="shared" si="74"/>
        <v/>
      </c>
      <c r="EF48" s="30" t="str">
        <f t="shared" si="75"/>
        <v/>
      </c>
      <c r="EG48" s="30" t="str">
        <f t="shared" si="76"/>
        <v/>
      </c>
      <c r="EH48" s="30" t="str">
        <f t="shared" si="77"/>
        <v/>
      </c>
      <c r="EI48" s="30" t="str">
        <f t="shared" si="78"/>
        <v/>
      </c>
      <c r="EJ48" s="30" t="str">
        <f t="shared" si="79"/>
        <v/>
      </c>
      <c r="EK48" s="30" t="str">
        <f t="shared" si="80"/>
        <v/>
      </c>
      <c r="EL48" s="30" t="str">
        <f t="shared" si="81"/>
        <v/>
      </c>
      <c r="EM48" s="30" t="str">
        <f t="shared" si="82"/>
        <v/>
      </c>
      <c r="EN48" s="30" t="str">
        <f t="shared" si="83"/>
        <v/>
      </c>
      <c r="EO48" s="30" t="str">
        <f t="shared" si="84"/>
        <v/>
      </c>
      <c r="EP48" s="30" t="str">
        <f t="shared" si="85"/>
        <v/>
      </c>
      <c r="EQ48" s="30" t="str">
        <f t="shared" si="86"/>
        <v/>
      </c>
      <c r="ER48" s="30" t="str">
        <f t="shared" si="87"/>
        <v/>
      </c>
      <c r="ES48" s="30" t="str">
        <f t="shared" si="88"/>
        <v/>
      </c>
      <c r="ET48" s="30" t="str">
        <f t="shared" si="89"/>
        <v/>
      </c>
      <c r="EU48" s="30" t="str">
        <f t="shared" si="90"/>
        <v/>
      </c>
      <c r="EV48" s="30" t="str">
        <f t="shared" si="91"/>
        <v/>
      </c>
      <c r="EW48" s="30" t="str">
        <f t="shared" si="92"/>
        <v/>
      </c>
      <c r="EX48" s="30" t="str">
        <f t="shared" si="93"/>
        <v/>
      </c>
      <c r="EY48" s="30" t="str">
        <f t="shared" si="94"/>
        <v/>
      </c>
      <c r="EZ48" s="29"/>
      <c r="FA48" s="29"/>
      <c r="FB48" s="12" t="s">
        <v>0</v>
      </c>
      <c r="FC48" s="10" t="s">
        <v>0</v>
      </c>
      <c r="FD48" s="10" t="s">
        <v>0</v>
      </c>
      <c r="FE48" s="10" t="s">
        <v>0</v>
      </c>
      <c r="FF48" s="10" t="s">
        <v>0</v>
      </c>
      <c r="FG48" s="10" t="s">
        <v>0</v>
      </c>
      <c r="FH48" s="10" t="s">
        <v>0</v>
      </c>
      <c r="FI48" s="10" t="s">
        <v>0</v>
      </c>
      <c r="FJ48" s="10" t="s">
        <v>0</v>
      </c>
      <c r="FK48" s="10" t="s">
        <v>0</v>
      </c>
      <c r="FL48" s="10" t="s">
        <v>0</v>
      </c>
      <c r="FM48" s="10" t="s">
        <v>0</v>
      </c>
      <c r="FN48" s="10" t="s">
        <v>0</v>
      </c>
      <c r="FO48" s="10" t="s">
        <v>0</v>
      </c>
      <c r="FP48" s="10" t="s">
        <v>0</v>
      </c>
      <c r="FQ48" s="10" t="s">
        <v>0</v>
      </c>
      <c r="FT48" s="28"/>
      <c r="FU48" s="27"/>
      <c r="FV48" s="26"/>
      <c r="FW48" s="24"/>
      <c r="FX48" s="25"/>
      <c r="FY48" s="24"/>
      <c r="GA48" s="28"/>
      <c r="GB48" s="27"/>
      <c r="GC48" s="26"/>
      <c r="GD48" s="24"/>
      <c r="GE48" s="25"/>
      <c r="GF48" s="24"/>
      <c r="GH48" s="28"/>
      <c r="GI48" s="27"/>
      <c r="GJ48" s="26"/>
      <c r="GK48" s="24"/>
      <c r="GL48" s="25"/>
      <c r="GM48" s="24"/>
      <c r="GO48" s="28"/>
      <c r="GP48" s="27"/>
      <c r="GQ48" s="26"/>
      <c r="GR48" s="24"/>
      <c r="GS48" s="25"/>
      <c r="GT48" s="24"/>
    </row>
    <row r="49" spans="1:202" s="2" customFormat="1" ht="12" hidden="1" customHeight="1" x14ac:dyDescent="0.3">
      <c r="A49" s="15" t="str">
        <f>IFERROR(IF(HLOOKUP($C$4,$FB$11:$FQ$191,ROW()-#REF!,FALSE)="N",FALSE,TRUE),"")</f>
        <v/>
      </c>
      <c r="B49" s="9">
        <v>55</v>
      </c>
      <c r="C49" s="9"/>
      <c r="D49" s="9"/>
      <c r="E49" s="9"/>
      <c r="F49" s="9"/>
      <c r="G49" s="9"/>
      <c r="H49" s="9"/>
      <c r="I49" s="9"/>
      <c r="J49" s="9"/>
      <c r="K49" s="82" t="s">
        <v>134</v>
      </c>
      <c r="L49" s="81"/>
      <c r="M49" s="80" t="s">
        <v>133</v>
      </c>
      <c r="N49" s="79">
        <f t="shared" si="33"/>
        <v>0</v>
      </c>
      <c r="O49" s="62">
        <v>0</v>
      </c>
      <c r="P49" s="78">
        <f>0</f>
        <v>0</v>
      </c>
      <c r="Q49" s="78">
        <f>0</f>
        <v>0</v>
      </c>
      <c r="R49" s="78">
        <f>0</f>
        <v>0</v>
      </c>
      <c r="S49" s="78">
        <f>0</f>
        <v>0</v>
      </c>
      <c r="T49" s="78">
        <f>0</f>
        <v>0</v>
      </c>
      <c r="U49" s="78">
        <f>0</f>
        <v>0</v>
      </c>
      <c r="V49" s="78">
        <f>0</f>
        <v>0</v>
      </c>
      <c r="W49" s="78">
        <f>0</f>
        <v>0</v>
      </c>
      <c r="X49" s="78">
        <f>0</f>
        <v>0</v>
      </c>
      <c r="Y49" s="78">
        <f>0</f>
        <v>0</v>
      </c>
      <c r="Z49" s="78">
        <f>0</f>
        <v>0</v>
      </c>
      <c r="AA49" s="78">
        <f>0</f>
        <v>0</v>
      </c>
      <c r="AB49" s="78">
        <f>0</f>
        <v>0</v>
      </c>
      <c r="AC49" s="78">
        <f>0</f>
        <v>0</v>
      </c>
      <c r="AD49" s="78">
        <f>0</f>
        <v>0</v>
      </c>
      <c r="AE49" s="78">
        <f>0</f>
        <v>0</v>
      </c>
      <c r="AF49" s="78">
        <f>0</f>
        <v>0</v>
      </c>
      <c r="AG49" s="78">
        <f>0</f>
        <v>0</v>
      </c>
      <c r="AH49" s="78">
        <f>0</f>
        <v>0</v>
      </c>
      <c r="AI49" s="78">
        <f>0</f>
        <v>0</v>
      </c>
      <c r="AJ49" s="78">
        <f>0</f>
        <v>0</v>
      </c>
      <c r="AK49" s="78">
        <f>0</f>
        <v>0</v>
      </c>
      <c r="AL49" s="78">
        <f>0</f>
        <v>0</v>
      </c>
      <c r="AM49" s="78">
        <f>0</f>
        <v>0</v>
      </c>
      <c r="AN49" s="78">
        <f>0</f>
        <v>0</v>
      </c>
      <c r="AO49" s="78">
        <f>0</f>
        <v>0</v>
      </c>
      <c r="AP49" s="78">
        <f>0</f>
        <v>0</v>
      </c>
      <c r="AQ49" s="78">
        <f>0</f>
        <v>0</v>
      </c>
      <c r="AR49" s="78">
        <f>0</f>
        <v>0</v>
      </c>
      <c r="AS49" s="78">
        <f>0</f>
        <v>0</v>
      </c>
      <c r="AT49" s="78">
        <f>0</f>
        <v>0</v>
      </c>
      <c r="AU49" s="78">
        <f>0</f>
        <v>0</v>
      </c>
      <c r="AV49" s="78">
        <f>0</f>
        <v>0</v>
      </c>
      <c r="AW49" s="78">
        <f>0</f>
        <v>0</v>
      </c>
      <c r="AX49" s="78">
        <f>0</f>
        <v>0</v>
      </c>
      <c r="AY49" s="78">
        <f>0</f>
        <v>0</v>
      </c>
      <c r="AZ49" s="78">
        <f>0</f>
        <v>0</v>
      </c>
      <c r="BA49" s="78">
        <f>0</f>
        <v>0</v>
      </c>
      <c r="BB49" s="78">
        <f>0</f>
        <v>0</v>
      </c>
      <c r="BC49" s="78">
        <f>0</f>
        <v>0</v>
      </c>
      <c r="BD49" s="78">
        <f>0</f>
        <v>0</v>
      </c>
      <c r="BE49" s="78">
        <f>0</f>
        <v>0</v>
      </c>
      <c r="BF49" s="78">
        <f>0</f>
        <v>0</v>
      </c>
      <c r="BG49" s="78">
        <f>0</f>
        <v>0</v>
      </c>
      <c r="BH49" s="78">
        <f>0</f>
        <v>0</v>
      </c>
      <c r="BI49" s="78">
        <f>0</f>
        <v>0</v>
      </c>
      <c r="BJ49" s="78">
        <f>0</f>
        <v>0</v>
      </c>
      <c r="BK49" s="78">
        <f>0</f>
        <v>0</v>
      </c>
      <c r="BL49" s="78">
        <f>0</f>
        <v>0</v>
      </c>
      <c r="BM49" s="78">
        <f>0</f>
        <v>0</v>
      </c>
      <c r="BN49" s="78">
        <f>0</f>
        <v>0</v>
      </c>
      <c r="BO49" s="78">
        <f>0</f>
        <v>0</v>
      </c>
      <c r="BP49" s="78">
        <f>0</f>
        <v>0</v>
      </c>
      <c r="BQ49" s="78">
        <f>0</f>
        <v>0</v>
      </c>
      <c r="BR49" s="78">
        <f>0</f>
        <v>0</v>
      </c>
      <c r="BS49" s="78">
        <f>0</f>
        <v>0</v>
      </c>
      <c r="BT49" s="78">
        <f>0</f>
        <v>0</v>
      </c>
      <c r="BU49" s="78">
        <f>0</f>
        <v>0</v>
      </c>
      <c r="BV49" s="78">
        <f>0</f>
        <v>0</v>
      </c>
      <c r="BW49" s="77"/>
      <c r="BX49" s="76"/>
      <c r="BY49" s="76"/>
      <c r="BZ49" s="76"/>
      <c r="CA49" s="76"/>
      <c r="CB49" s="76"/>
      <c r="CC49" s="76"/>
      <c r="CD49" s="76"/>
      <c r="CE49" s="76"/>
      <c r="CF49" s="76"/>
      <c r="CG49" s="75"/>
      <c r="CH49" s="38"/>
      <c r="CI49" s="37"/>
      <c r="CJ49" s="33"/>
      <c r="CK49" s="36">
        <v>1</v>
      </c>
      <c r="CL49" s="35">
        <f t="shared" si="34"/>
        <v>0</v>
      </c>
      <c r="CM49" s="34"/>
      <c r="CN49" s="33"/>
      <c r="CO49" s="19" t="str">
        <f t="shared" si="95"/>
        <v>551B00</v>
      </c>
      <c r="CP49" s="32"/>
      <c r="CQ49" s="31">
        <v>1</v>
      </c>
      <c r="CR49" s="30">
        <f t="shared" si="35"/>
        <v>0</v>
      </c>
      <c r="CS49" s="30">
        <f t="shared" si="36"/>
        <v>0</v>
      </c>
      <c r="CT49" s="30">
        <f t="shared" si="37"/>
        <v>0</v>
      </c>
      <c r="CU49" s="30">
        <f t="shared" si="38"/>
        <v>0</v>
      </c>
      <c r="CV49" s="30">
        <f t="shared" si="39"/>
        <v>0</v>
      </c>
      <c r="CW49" s="30">
        <f t="shared" si="40"/>
        <v>0</v>
      </c>
      <c r="CX49" s="30">
        <f t="shared" si="41"/>
        <v>0</v>
      </c>
      <c r="CY49" s="30">
        <f t="shared" si="42"/>
        <v>0</v>
      </c>
      <c r="CZ49" s="30">
        <f t="shared" si="43"/>
        <v>0</v>
      </c>
      <c r="DA49" s="30">
        <f t="shared" si="44"/>
        <v>0</v>
      </c>
      <c r="DB49" s="30">
        <f t="shared" si="45"/>
        <v>0</v>
      </c>
      <c r="DC49" s="30">
        <f t="shared" si="46"/>
        <v>0</v>
      </c>
      <c r="DD49" s="30">
        <f t="shared" si="47"/>
        <v>0</v>
      </c>
      <c r="DE49" s="30">
        <f t="shared" si="48"/>
        <v>0</v>
      </c>
      <c r="DF49" s="30">
        <f t="shared" si="49"/>
        <v>0</v>
      </c>
      <c r="DG49" s="30">
        <f t="shared" si="50"/>
        <v>0</v>
      </c>
      <c r="DH49" s="30">
        <f t="shared" si="51"/>
        <v>0</v>
      </c>
      <c r="DI49" s="30">
        <f t="shared" si="52"/>
        <v>0</v>
      </c>
      <c r="DJ49" s="30">
        <f t="shared" si="53"/>
        <v>0</v>
      </c>
      <c r="DK49" s="30">
        <f t="shared" si="54"/>
        <v>0</v>
      </c>
      <c r="DL49" s="30">
        <f t="shared" si="55"/>
        <v>0</v>
      </c>
      <c r="DM49" s="30">
        <f t="shared" si="56"/>
        <v>0</v>
      </c>
      <c r="DN49" s="30">
        <f t="shared" si="57"/>
        <v>0</v>
      </c>
      <c r="DO49" s="30">
        <f t="shared" si="58"/>
        <v>0</v>
      </c>
      <c r="DP49" s="30">
        <f t="shared" si="59"/>
        <v>0</v>
      </c>
      <c r="DQ49" s="30">
        <f t="shared" si="60"/>
        <v>0</v>
      </c>
      <c r="DR49" s="30">
        <f t="shared" si="61"/>
        <v>0</v>
      </c>
      <c r="DS49" s="30">
        <f t="shared" si="62"/>
        <v>0</v>
      </c>
      <c r="DT49" s="30">
        <f t="shared" si="63"/>
        <v>0</v>
      </c>
      <c r="DU49" s="30">
        <f t="shared" si="64"/>
        <v>0</v>
      </c>
      <c r="DV49" s="30">
        <f t="shared" si="65"/>
        <v>0</v>
      </c>
      <c r="DW49" s="30">
        <f t="shared" si="66"/>
        <v>0</v>
      </c>
      <c r="DX49" s="30">
        <f t="shared" si="67"/>
        <v>0</v>
      </c>
      <c r="DY49" s="30">
        <f t="shared" si="68"/>
        <v>0</v>
      </c>
      <c r="DZ49" s="30">
        <f t="shared" si="69"/>
        <v>0</v>
      </c>
      <c r="EA49" s="30">
        <f t="shared" si="70"/>
        <v>0</v>
      </c>
      <c r="EB49" s="30">
        <f t="shared" si="71"/>
        <v>0</v>
      </c>
      <c r="EC49" s="30">
        <f t="shared" si="72"/>
        <v>0</v>
      </c>
      <c r="ED49" s="30">
        <f t="shared" si="73"/>
        <v>0</v>
      </c>
      <c r="EE49" s="30">
        <f t="shared" si="74"/>
        <v>0</v>
      </c>
      <c r="EF49" s="30">
        <f t="shared" si="75"/>
        <v>0</v>
      </c>
      <c r="EG49" s="30">
        <f t="shared" si="76"/>
        <v>0</v>
      </c>
      <c r="EH49" s="30">
        <f t="shared" si="77"/>
        <v>0</v>
      </c>
      <c r="EI49" s="30">
        <f t="shared" si="78"/>
        <v>0</v>
      </c>
      <c r="EJ49" s="30">
        <f t="shared" si="79"/>
        <v>0</v>
      </c>
      <c r="EK49" s="30">
        <f t="shared" si="80"/>
        <v>0</v>
      </c>
      <c r="EL49" s="30">
        <f t="shared" si="81"/>
        <v>0</v>
      </c>
      <c r="EM49" s="30">
        <f t="shared" si="82"/>
        <v>0</v>
      </c>
      <c r="EN49" s="30">
        <f t="shared" si="83"/>
        <v>0</v>
      </c>
      <c r="EO49" s="30">
        <f t="shared" si="84"/>
        <v>0</v>
      </c>
      <c r="EP49" s="30">
        <f t="shared" si="85"/>
        <v>0</v>
      </c>
      <c r="EQ49" s="30">
        <f t="shared" si="86"/>
        <v>0</v>
      </c>
      <c r="ER49" s="30">
        <f t="shared" si="87"/>
        <v>0</v>
      </c>
      <c r="ES49" s="30">
        <f t="shared" si="88"/>
        <v>0</v>
      </c>
      <c r="ET49" s="30">
        <f t="shared" si="89"/>
        <v>0</v>
      </c>
      <c r="EU49" s="30">
        <f t="shared" si="90"/>
        <v>0</v>
      </c>
      <c r="EV49" s="30">
        <f t="shared" si="91"/>
        <v>0</v>
      </c>
      <c r="EW49" s="30">
        <f t="shared" si="92"/>
        <v>0</v>
      </c>
      <c r="EX49" s="30">
        <f t="shared" si="93"/>
        <v>0</v>
      </c>
      <c r="EY49" s="30">
        <f t="shared" si="94"/>
        <v>0</v>
      </c>
      <c r="EZ49" s="29"/>
      <c r="FA49" s="29"/>
      <c r="FB49" s="12" t="s">
        <v>6</v>
      </c>
      <c r="FC49" s="10" t="s">
        <v>6</v>
      </c>
      <c r="FD49" s="10" t="s">
        <v>6</v>
      </c>
      <c r="FE49" s="10" t="s">
        <v>6</v>
      </c>
      <c r="FF49" s="10" t="s">
        <v>6</v>
      </c>
      <c r="FG49" s="10" t="s">
        <v>6</v>
      </c>
      <c r="FH49" s="10" t="s">
        <v>6</v>
      </c>
      <c r="FI49" s="10" t="s">
        <v>6</v>
      </c>
      <c r="FJ49" s="10" t="s">
        <v>6</v>
      </c>
      <c r="FK49" s="10" t="s">
        <v>6</v>
      </c>
      <c r="FL49" s="10" t="s">
        <v>6</v>
      </c>
      <c r="FM49" s="10" t="s">
        <v>6</v>
      </c>
      <c r="FN49" s="10" t="s">
        <v>6</v>
      </c>
      <c r="FO49" s="10" t="s">
        <v>6</v>
      </c>
      <c r="FP49" s="10" t="s">
        <v>6</v>
      </c>
      <c r="FQ49" s="10" t="s">
        <v>6</v>
      </c>
      <c r="FT49" s="28"/>
      <c r="FU49" s="27"/>
      <c r="FV49" s="26"/>
      <c r="FW49" s="24"/>
      <c r="FX49" s="25"/>
      <c r="FY49" s="24"/>
      <c r="GA49" s="28"/>
      <c r="GB49" s="27"/>
      <c r="GC49" s="26"/>
      <c r="GD49" s="24"/>
      <c r="GE49" s="25"/>
      <c r="GF49" s="24"/>
      <c r="GH49" s="28"/>
      <c r="GI49" s="27"/>
      <c r="GJ49" s="26"/>
      <c r="GK49" s="24"/>
      <c r="GL49" s="25"/>
      <c r="GM49" s="24"/>
      <c r="GO49" s="28"/>
      <c r="GP49" s="27"/>
      <c r="GQ49" s="26"/>
      <c r="GR49" s="24"/>
      <c r="GS49" s="25"/>
      <c r="GT49" s="24"/>
    </row>
    <row r="50" spans="1:202" s="2" customFormat="1" ht="12" customHeight="1" thickTop="1" thickBot="1" x14ac:dyDescent="0.35">
      <c r="A50" s="15" t="str">
        <f>IFERROR(IF(HLOOKUP($C$4,$FB$11:$FQ$191,ROW()-#REF!,FALSE)="N",FALSE,TRUE),"")</f>
        <v/>
      </c>
      <c r="B50" s="9">
        <v>56</v>
      </c>
      <c r="C50" s="9"/>
      <c r="D50" s="9"/>
      <c r="E50" s="9"/>
      <c r="F50" s="9"/>
      <c r="G50" s="9"/>
      <c r="H50" s="9"/>
      <c r="I50" s="9"/>
      <c r="J50" s="9"/>
      <c r="K50" s="52" t="s">
        <v>130</v>
      </c>
      <c r="L50" s="13"/>
      <c r="M50" s="56" t="s">
        <v>132</v>
      </c>
      <c r="N50" s="50">
        <f t="shared" si="33"/>
        <v>0</v>
      </c>
      <c r="O50" s="62">
        <v>0</v>
      </c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53"/>
      <c r="BX50" s="1"/>
      <c r="BY50" s="1"/>
      <c r="BZ50" s="1"/>
      <c r="CA50" s="1"/>
      <c r="CB50" s="1"/>
      <c r="CC50" s="1"/>
      <c r="CD50" s="1"/>
      <c r="CE50" s="1"/>
      <c r="CF50" s="1"/>
      <c r="CG50" s="7"/>
      <c r="CH50" s="38"/>
      <c r="CI50" s="37"/>
      <c r="CJ50" s="83" t="s">
        <v>62</v>
      </c>
      <c r="CK50" s="36">
        <v>1</v>
      </c>
      <c r="CL50" s="35">
        <f t="shared" si="34"/>
        <v>0</v>
      </c>
      <c r="CM50" s="34"/>
      <c r="CN50" s="33"/>
      <c r="CO50" s="19" t="str">
        <f t="shared" si="95"/>
        <v>558A00</v>
      </c>
      <c r="CP50" s="32"/>
      <c r="CQ50" s="31">
        <v>1</v>
      </c>
      <c r="CR50" s="30">
        <f t="shared" si="35"/>
        <v>0</v>
      </c>
      <c r="CS50" s="30" t="str">
        <f t="shared" si="36"/>
        <v/>
      </c>
      <c r="CT50" s="30" t="str">
        <f t="shared" si="37"/>
        <v/>
      </c>
      <c r="CU50" s="30" t="str">
        <f t="shared" si="38"/>
        <v/>
      </c>
      <c r="CV50" s="30" t="str">
        <f t="shared" si="39"/>
        <v/>
      </c>
      <c r="CW50" s="30" t="str">
        <f t="shared" si="40"/>
        <v/>
      </c>
      <c r="CX50" s="30" t="str">
        <f t="shared" si="41"/>
        <v/>
      </c>
      <c r="CY50" s="30" t="str">
        <f t="shared" si="42"/>
        <v/>
      </c>
      <c r="CZ50" s="30" t="str">
        <f t="shared" si="43"/>
        <v/>
      </c>
      <c r="DA50" s="30" t="str">
        <f t="shared" si="44"/>
        <v/>
      </c>
      <c r="DB50" s="30" t="str">
        <f t="shared" si="45"/>
        <v/>
      </c>
      <c r="DC50" s="30" t="str">
        <f t="shared" si="46"/>
        <v/>
      </c>
      <c r="DD50" s="30" t="str">
        <f t="shared" si="47"/>
        <v/>
      </c>
      <c r="DE50" s="30" t="str">
        <f t="shared" si="48"/>
        <v/>
      </c>
      <c r="DF50" s="30" t="str">
        <f t="shared" si="49"/>
        <v/>
      </c>
      <c r="DG50" s="30" t="str">
        <f t="shared" si="50"/>
        <v/>
      </c>
      <c r="DH50" s="30" t="str">
        <f t="shared" si="51"/>
        <v/>
      </c>
      <c r="DI50" s="30" t="str">
        <f t="shared" si="52"/>
        <v/>
      </c>
      <c r="DJ50" s="30" t="str">
        <f t="shared" si="53"/>
        <v/>
      </c>
      <c r="DK50" s="30" t="str">
        <f t="shared" si="54"/>
        <v/>
      </c>
      <c r="DL50" s="30" t="str">
        <f t="shared" si="55"/>
        <v/>
      </c>
      <c r="DM50" s="30" t="str">
        <f t="shared" si="56"/>
        <v/>
      </c>
      <c r="DN50" s="30" t="str">
        <f t="shared" si="57"/>
        <v/>
      </c>
      <c r="DO50" s="30" t="str">
        <f t="shared" si="58"/>
        <v/>
      </c>
      <c r="DP50" s="30" t="str">
        <f t="shared" si="59"/>
        <v/>
      </c>
      <c r="DQ50" s="30" t="str">
        <f t="shared" si="60"/>
        <v/>
      </c>
      <c r="DR50" s="30" t="str">
        <f t="shared" si="61"/>
        <v/>
      </c>
      <c r="DS50" s="30" t="str">
        <f t="shared" si="62"/>
        <v/>
      </c>
      <c r="DT50" s="30" t="str">
        <f t="shared" si="63"/>
        <v/>
      </c>
      <c r="DU50" s="30" t="str">
        <f t="shared" si="64"/>
        <v/>
      </c>
      <c r="DV50" s="30" t="str">
        <f t="shared" si="65"/>
        <v/>
      </c>
      <c r="DW50" s="30" t="str">
        <f t="shared" si="66"/>
        <v/>
      </c>
      <c r="DX50" s="30" t="str">
        <f t="shared" si="67"/>
        <v/>
      </c>
      <c r="DY50" s="30" t="str">
        <f t="shared" si="68"/>
        <v/>
      </c>
      <c r="DZ50" s="30" t="str">
        <f t="shared" si="69"/>
        <v/>
      </c>
      <c r="EA50" s="30" t="str">
        <f t="shared" si="70"/>
        <v/>
      </c>
      <c r="EB50" s="30" t="str">
        <f t="shared" si="71"/>
        <v/>
      </c>
      <c r="EC50" s="30" t="str">
        <f t="shared" si="72"/>
        <v/>
      </c>
      <c r="ED50" s="30" t="str">
        <f t="shared" si="73"/>
        <v/>
      </c>
      <c r="EE50" s="30" t="str">
        <f t="shared" si="74"/>
        <v/>
      </c>
      <c r="EF50" s="30" t="str">
        <f t="shared" si="75"/>
        <v/>
      </c>
      <c r="EG50" s="30" t="str">
        <f t="shared" si="76"/>
        <v/>
      </c>
      <c r="EH50" s="30" t="str">
        <f t="shared" si="77"/>
        <v/>
      </c>
      <c r="EI50" s="30" t="str">
        <f t="shared" si="78"/>
        <v/>
      </c>
      <c r="EJ50" s="30" t="str">
        <f t="shared" si="79"/>
        <v/>
      </c>
      <c r="EK50" s="30" t="str">
        <f t="shared" si="80"/>
        <v/>
      </c>
      <c r="EL50" s="30" t="str">
        <f t="shared" si="81"/>
        <v/>
      </c>
      <c r="EM50" s="30" t="str">
        <f t="shared" si="82"/>
        <v/>
      </c>
      <c r="EN50" s="30" t="str">
        <f t="shared" si="83"/>
        <v/>
      </c>
      <c r="EO50" s="30" t="str">
        <f t="shared" si="84"/>
        <v/>
      </c>
      <c r="EP50" s="30" t="str">
        <f t="shared" si="85"/>
        <v/>
      </c>
      <c r="EQ50" s="30" t="str">
        <f t="shared" si="86"/>
        <v/>
      </c>
      <c r="ER50" s="30" t="str">
        <f t="shared" si="87"/>
        <v/>
      </c>
      <c r="ES50" s="30" t="str">
        <f t="shared" si="88"/>
        <v/>
      </c>
      <c r="ET50" s="30" t="str">
        <f t="shared" si="89"/>
        <v/>
      </c>
      <c r="EU50" s="30" t="str">
        <f t="shared" si="90"/>
        <v/>
      </c>
      <c r="EV50" s="30" t="str">
        <f t="shared" si="91"/>
        <v/>
      </c>
      <c r="EW50" s="30" t="str">
        <f t="shared" si="92"/>
        <v/>
      </c>
      <c r="EX50" s="30" t="str">
        <f t="shared" si="93"/>
        <v/>
      </c>
      <c r="EY50" s="30" t="str">
        <f t="shared" si="94"/>
        <v/>
      </c>
      <c r="EZ50" s="29"/>
      <c r="FA50" s="29"/>
      <c r="FB50" s="12" t="s">
        <v>0</v>
      </c>
      <c r="FC50" s="10" t="s">
        <v>0</v>
      </c>
      <c r="FD50" s="10" t="s">
        <v>0</v>
      </c>
      <c r="FE50" s="10" t="s">
        <v>0</v>
      </c>
      <c r="FF50" s="10" t="s">
        <v>0</v>
      </c>
      <c r="FG50" s="10" t="s">
        <v>0</v>
      </c>
      <c r="FH50" s="10" t="s">
        <v>0</v>
      </c>
      <c r="FI50" s="10" t="s">
        <v>0</v>
      </c>
      <c r="FJ50" s="10" t="s">
        <v>0</v>
      </c>
      <c r="FK50" s="10" t="s">
        <v>0</v>
      </c>
      <c r="FL50" s="10" t="s">
        <v>0</v>
      </c>
      <c r="FM50" s="10" t="s">
        <v>0</v>
      </c>
      <c r="FN50" s="10" t="s">
        <v>0</v>
      </c>
      <c r="FO50" s="10" t="s">
        <v>0</v>
      </c>
      <c r="FP50" s="10" t="s">
        <v>0</v>
      </c>
      <c r="FQ50" s="10" t="s">
        <v>0</v>
      </c>
      <c r="FT50" s="28"/>
      <c r="FU50" s="27"/>
      <c r="FV50" s="26"/>
      <c r="FW50" s="24"/>
      <c r="FX50" s="25"/>
      <c r="FY50" s="24"/>
      <c r="GA50" s="28"/>
      <c r="GB50" s="27"/>
      <c r="GC50" s="26"/>
      <c r="GD50" s="24"/>
      <c r="GE50" s="25"/>
      <c r="GF50" s="24"/>
      <c r="GH50" s="28"/>
      <c r="GI50" s="27"/>
      <c r="GJ50" s="26"/>
      <c r="GK50" s="24"/>
      <c r="GL50" s="25"/>
      <c r="GM50" s="24"/>
      <c r="GO50" s="28"/>
      <c r="GP50" s="27"/>
      <c r="GQ50" s="26"/>
      <c r="GR50" s="24"/>
      <c r="GS50" s="25"/>
      <c r="GT50" s="24"/>
    </row>
    <row r="51" spans="1:202" s="2" customFormat="1" ht="12" hidden="1" customHeight="1" x14ac:dyDescent="0.3">
      <c r="A51" s="15" t="str">
        <f>IFERROR(IF(HLOOKUP($C$4,$FB$11:$FQ$191,ROW()-#REF!,FALSE)="N",FALSE,TRUE),"")</f>
        <v/>
      </c>
      <c r="B51" s="9">
        <v>57</v>
      </c>
      <c r="C51" s="9"/>
      <c r="D51" s="9"/>
      <c r="E51" s="9"/>
      <c r="F51" s="9"/>
      <c r="G51" s="9"/>
      <c r="H51" s="9"/>
      <c r="I51" s="9"/>
      <c r="J51" s="9"/>
      <c r="K51" s="82" t="s">
        <v>130</v>
      </c>
      <c r="L51" s="81"/>
      <c r="M51" s="80" t="s">
        <v>131</v>
      </c>
      <c r="N51" s="79">
        <f t="shared" si="33"/>
        <v>0</v>
      </c>
      <c r="O51" s="78">
        <f>0</f>
        <v>0</v>
      </c>
      <c r="P51" s="78">
        <f>0</f>
        <v>0</v>
      </c>
      <c r="Q51" s="78">
        <f>0</f>
        <v>0</v>
      </c>
      <c r="R51" s="78">
        <f>0</f>
        <v>0</v>
      </c>
      <c r="S51" s="78">
        <f>0</f>
        <v>0</v>
      </c>
      <c r="T51" s="78">
        <f>0</f>
        <v>0</v>
      </c>
      <c r="U51" s="78">
        <f>0</f>
        <v>0</v>
      </c>
      <c r="V51" s="78">
        <f>0</f>
        <v>0</v>
      </c>
      <c r="W51" s="78">
        <f>0</f>
        <v>0</v>
      </c>
      <c r="X51" s="78">
        <f>0</f>
        <v>0</v>
      </c>
      <c r="Y51" s="78">
        <f>0</f>
        <v>0</v>
      </c>
      <c r="Z51" s="78">
        <f>0</f>
        <v>0</v>
      </c>
      <c r="AA51" s="78">
        <f>0</f>
        <v>0</v>
      </c>
      <c r="AB51" s="78">
        <f>0</f>
        <v>0</v>
      </c>
      <c r="AC51" s="78">
        <f>0</f>
        <v>0</v>
      </c>
      <c r="AD51" s="78">
        <f>0</f>
        <v>0</v>
      </c>
      <c r="AE51" s="78">
        <f>0</f>
        <v>0</v>
      </c>
      <c r="AF51" s="78">
        <f>0</f>
        <v>0</v>
      </c>
      <c r="AG51" s="78">
        <f>0</f>
        <v>0</v>
      </c>
      <c r="AH51" s="78">
        <f>0</f>
        <v>0</v>
      </c>
      <c r="AI51" s="78">
        <f>0</f>
        <v>0</v>
      </c>
      <c r="AJ51" s="78">
        <f>0</f>
        <v>0</v>
      </c>
      <c r="AK51" s="78">
        <f>0</f>
        <v>0</v>
      </c>
      <c r="AL51" s="78">
        <f>0</f>
        <v>0</v>
      </c>
      <c r="AM51" s="78">
        <f>0</f>
        <v>0</v>
      </c>
      <c r="AN51" s="78">
        <f>0</f>
        <v>0</v>
      </c>
      <c r="AO51" s="78">
        <f>0</f>
        <v>0</v>
      </c>
      <c r="AP51" s="78">
        <f>0</f>
        <v>0</v>
      </c>
      <c r="AQ51" s="78">
        <f>0</f>
        <v>0</v>
      </c>
      <c r="AR51" s="78">
        <f>0</f>
        <v>0</v>
      </c>
      <c r="AS51" s="78">
        <f>0</f>
        <v>0</v>
      </c>
      <c r="AT51" s="78">
        <f>0</f>
        <v>0</v>
      </c>
      <c r="AU51" s="78">
        <f>0</f>
        <v>0</v>
      </c>
      <c r="AV51" s="78">
        <f>0</f>
        <v>0</v>
      </c>
      <c r="AW51" s="78">
        <f>0</f>
        <v>0</v>
      </c>
      <c r="AX51" s="78">
        <f>0</f>
        <v>0</v>
      </c>
      <c r="AY51" s="78">
        <f>0</f>
        <v>0</v>
      </c>
      <c r="AZ51" s="78">
        <f>0</f>
        <v>0</v>
      </c>
      <c r="BA51" s="78">
        <f>0</f>
        <v>0</v>
      </c>
      <c r="BB51" s="78">
        <f>0</f>
        <v>0</v>
      </c>
      <c r="BC51" s="78">
        <f>0</f>
        <v>0</v>
      </c>
      <c r="BD51" s="78">
        <f>0</f>
        <v>0</v>
      </c>
      <c r="BE51" s="78">
        <f>0</f>
        <v>0</v>
      </c>
      <c r="BF51" s="78">
        <f>0</f>
        <v>0</v>
      </c>
      <c r="BG51" s="78">
        <f>0</f>
        <v>0</v>
      </c>
      <c r="BH51" s="78">
        <f>0</f>
        <v>0</v>
      </c>
      <c r="BI51" s="78">
        <f>0</f>
        <v>0</v>
      </c>
      <c r="BJ51" s="78">
        <f>0</f>
        <v>0</v>
      </c>
      <c r="BK51" s="78">
        <f>0</f>
        <v>0</v>
      </c>
      <c r="BL51" s="78">
        <f>0</f>
        <v>0</v>
      </c>
      <c r="BM51" s="78">
        <f>0</f>
        <v>0</v>
      </c>
      <c r="BN51" s="78">
        <f>0</f>
        <v>0</v>
      </c>
      <c r="BO51" s="78">
        <f>0</f>
        <v>0</v>
      </c>
      <c r="BP51" s="78">
        <f>0</f>
        <v>0</v>
      </c>
      <c r="BQ51" s="78">
        <f>0</f>
        <v>0</v>
      </c>
      <c r="BR51" s="78">
        <f>0</f>
        <v>0</v>
      </c>
      <c r="BS51" s="78">
        <f>0</f>
        <v>0</v>
      </c>
      <c r="BT51" s="78">
        <f>0</f>
        <v>0</v>
      </c>
      <c r="BU51" s="78">
        <f>0</f>
        <v>0</v>
      </c>
      <c r="BV51" s="78">
        <f>0</f>
        <v>0</v>
      </c>
      <c r="BW51" s="77"/>
      <c r="BX51" s="76"/>
      <c r="BY51" s="76"/>
      <c r="BZ51" s="76"/>
      <c r="CA51" s="76"/>
      <c r="CB51" s="76"/>
      <c r="CC51" s="76"/>
      <c r="CD51" s="76"/>
      <c r="CE51" s="76"/>
      <c r="CF51" s="76"/>
      <c r="CG51" s="75"/>
      <c r="CH51" s="38"/>
      <c r="CI51" s="37"/>
      <c r="CJ51" s="33"/>
      <c r="CK51" s="36">
        <v>1</v>
      </c>
      <c r="CL51" s="35">
        <f t="shared" si="34"/>
        <v>0</v>
      </c>
      <c r="CM51" s="34"/>
      <c r="CN51" s="33"/>
      <c r="CO51" s="19" t="str">
        <f t="shared" si="95"/>
        <v>558C00</v>
      </c>
      <c r="CP51" s="32"/>
      <c r="CQ51" s="31">
        <v>1</v>
      </c>
      <c r="CR51" s="30">
        <f t="shared" si="35"/>
        <v>0</v>
      </c>
      <c r="CS51" s="30">
        <f t="shared" si="36"/>
        <v>0</v>
      </c>
      <c r="CT51" s="30">
        <f t="shared" si="37"/>
        <v>0</v>
      </c>
      <c r="CU51" s="30">
        <f t="shared" si="38"/>
        <v>0</v>
      </c>
      <c r="CV51" s="30">
        <f t="shared" si="39"/>
        <v>0</v>
      </c>
      <c r="CW51" s="30">
        <f t="shared" si="40"/>
        <v>0</v>
      </c>
      <c r="CX51" s="30">
        <f t="shared" si="41"/>
        <v>0</v>
      </c>
      <c r="CY51" s="30">
        <f t="shared" si="42"/>
        <v>0</v>
      </c>
      <c r="CZ51" s="30">
        <f t="shared" si="43"/>
        <v>0</v>
      </c>
      <c r="DA51" s="30">
        <f t="shared" si="44"/>
        <v>0</v>
      </c>
      <c r="DB51" s="30">
        <f t="shared" si="45"/>
        <v>0</v>
      </c>
      <c r="DC51" s="30">
        <f t="shared" si="46"/>
        <v>0</v>
      </c>
      <c r="DD51" s="30">
        <f t="shared" si="47"/>
        <v>0</v>
      </c>
      <c r="DE51" s="30">
        <f t="shared" si="48"/>
        <v>0</v>
      </c>
      <c r="DF51" s="30">
        <f t="shared" si="49"/>
        <v>0</v>
      </c>
      <c r="DG51" s="30">
        <f t="shared" si="50"/>
        <v>0</v>
      </c>
      <c r="DH51" s="30">
        <f t="shared" si="51"/>
        <v>0</v>
      </c>
      <c r="DI51" s="30">
        <f t="shared" si="52"/>
        <v>0</v>
      </c>
      <c r="DJ51" s="30">
        <f t="shared" si="53"/>
        <v>0</v>
      </c>
      <c r="DK51" s="30">
        <f t="shared" si="54"/>
        <v>0</v>
      </c>
      <c r="DL51" s="30">
        <f t="shared" si="55"/>
        <v>0</v>
      </c>
      <c r="DM51" s="30">
        <f t="shared" si="56"/>
        <v>0</v>
      </c>
      <c r="DN51" s="30">
        <f t="shared" si="57"/>
        <v>0</v>
      </c>
      <c r="DO51" s="30">
        <f t="shared" si="58"/>
        <v>0</v>
      </c>
      <c r="DP51" s="30">
        <f t="shared" si="59"/>
        <v>0</v>
      </c>
      <c r="DQ51" s="30">
        <f t="shared" si="60"/>
        <v>0</v>
      </c>
      <c r="DR51" s="30">
        <f t="shared" si="61"/>
        <v>0</v>
      </c>
      <c r="DS51" s="30">
        <f t="shared" si="62"/>
        <v>0</v>
      </c>
      <c r="DT51" s="30">
        <f t="shared" si="63"/>
        <v>0</v>
      </c>
      <c r="DU51" s="30">
        <f t="shared" si="64"/>
        <v>0</v>
      </c>
      <c r="DV51" s="30">
        <f t="shared" si="65"/>
        <v>0</v>
      </c>
      <c r="DW51" s="30">
        <f t="shared" si="66"/>
        <v>0</v>
      </c>
      <c r="DX51" s="30">
        <f t="shared" si="67"/>
        <v>0</v>
      </c>
      <c r="DY51" s="30">
        <f t="shared" si="68"/>
        <v>0</v>
      </c>
      <c r="DZ51" s="30">
        <f t="shared" si="69"/>
        <v>0</v>
      </c>
      <c r="EA51" s="30">
        <f t="shared" si="70"/>
        <v>0</v>
      </c>
      <c r="EB51" s="30">
        <f t="shared" si="71"/>
        <v>0</v>
      </c>
      <c r="EC51" s="30">
        <f t="shared" si="72"/>
        <v>0</v>
      </c>
      <c r="ED51" s="30">
        <f t="shared" si="73"/>
        <v>0</v>
      </c>
      <c r="EE51" s="30">
        <f t="shared" si="74"/>
        <v>0</v>
      </c>
      <c r="EF51" s="30">
        <f t="shared" si="75"/>
        <v>0</v>
      </c>
      <c r="EG51" s="30">
        <f t="shared" si="76"/>
        <v>0</v>
      </c>
      <c r="EH51" s="30">
        <f t="shared" si="77"/>
        <v>0</v>
      </c>
      <c r="EI51" s="30">
        <f t="shared" si="78"/>
        <v>0</v>
      </c>
      <c r="EJ51" s="30">
        <f t="shared" si="79"/>
        <v>0</v>
      </c>
      <c r="EK51" s="30">
        <f t="shared" si="80"/>
        <v>0</v>
      </c>
      <c r="EL51" s="30">
        <f t="shared" si="81"/>
        <v>0</v>
      </c>
      <c r="EM51" s="30">
        <f t="shared" si="82"/>
        <v>0</v>
      </c>
      <c r="EN51" s="30">
        <f t="shared" si="83"/>
        <v>0</v>
      </c>
      <c r="EO51" s="30">
        <f t="shared" si="84"/>
        <v>0</v>
      </c>
      <c r="EP51" s="30">
        <f t="shared" si="85"/>
        <v>0</v>
      </c>
      <c r="EQ51" s="30">
        <f t="shared" si="86"/>
        <v>0</v>
      </c>
      <c r="ER51" s="30">
        <f t="shared" si="87"/>
        <v>0</v>
      </c>
      <c r="ES51" s="30">
        <f t="shared" si="88"/>
        <v>0</v>
      </c>
      <c r="ET51" s="30">
        <f t="shared" si="89"/>
        <v>0</v>
      </c>
      <c r="EU51" s="30">
        <f t="shared" si="90"/>
        <v>0</v>
      </c>
      <c r="EV51" s="30">
        <f t="shared" si="91"/>
        <v>0</v>
      </c>
      <c r="EW51" s="30">
        <f t="shared" si="92"/>
        <v>0</v>
      </c>
      <c r="EX51" s="30">
        <f t="shared" si="93"/>
        <v>0</v>
      </c>
      <c r="EY51" s="30">
        <f t="shared" si="94"/>
        <v>0</v>
      </c>
      <c r="EZ51" s="29"/>
      <c r="FA51" s="29"/>
      <c r="FB51" s="12" t="s">
        <v>6</v>
      </c>
      <c r="FC51" s="10" t="s">
        <v>6</v>
      </c>
      <c r="FD51" s="10" t="s">
        <v>6</v>
      </c>
      <c r="FE51" s="10" t="s">
        <v>6</v>
      </c>
      <c r="FF51" s="10" t="s">
        <v>6</v>
      </c>
      <c r="FG51" s="10" t="s">
        <v>6</v>
      </c>
      <c r="FH51" s="10" t="s">
        <v>6</v>
      </c>
      <c r="FI51" s="10" t="s">
        <v>6</v>
      </c>
      <c r="FJ51" s="10" t="s">
        <v>6</v>
      </c>
      <c r="FK51" s="10" t="s">
        <v>6</v>
      </c>
      <c r="FL51" s="10" t="s">
        <v>6</v>
      </c>
      <c r="FM51" s="10" t="s">
        <v>6</v>
      </c>
      <c r="FN51" s="10" t="s">
        <v>6</v>
      </c>
      <c r="FO51" s="10" t="s">
        <v>6</v>
      </c>
      <c r="FP51" s="10" t="s">
        <v>6</v>
      </c>
      <c r="FQ51" s="10" t="s">
        <v>6</v>
      </c>
      <c r="FT51" s="28"/>
      <c r="FU51" s="27"/>
      <c r="FV51" s="26"/>
      <c r="FW51" s="24"/>
      <c r="FX51" s="25"/>
      <c r="FY51" s="24"/>
      <c r="GA51" s="28"/>
      <c r="GB51" s="27"/>
      <c r="GC51" s="26"/>
      <c r="GD51" s="24"/>
      <c r="GE51" s="25"/>
      <c r="GF51" s="24"/>
      <c r="GH51" s="28"/>
      <c r="GI51" s="27"/>
      <c r="GJ51" s="26"/>
      <c r="GK51" s="24"/>
      <c r="GL51" s="25"/>
      <c r="GM51" s="24"/>
      <c r="GO51" s="28"/>
      <c r="GP51" s="27"/>
      <c r="GQ51" s="26"/>
      <c r="GR51" s="24"/>
      <c r="GS51" s="25"/>
      <c r="GT51" s="24"/>
    </row>
    <row r="52" spans="1:202" s="2" customFormat="1" ht="12" hidden="1" customHeight="1" x14ac:dyDescent="0.3">
      <c r="A52" s="15" t="str">
        <f>IFERROR(IF(HLOOKUP($C$4,$FB$11:$FQ$191,ROW()-#REF!,FALSE)="N",FALSE,TRUE),"")</f>
        <v/>
      </c>
      <c r="B52" s="9">
        <v>59</v>
      </c>
      <c r="C52" s="9"/>
      <c r="D52" s="9"/>
      <c r="E52" s="9"/>
      <c r="F52" s="9"/>
      <c r="G52" s="9"/>
      <c r="H52" s="9"/>
      <c r="I52" s="9"/>
      <c r="J52" s="9"/>
      <c r="K52" s="82" t="s">
        <v>130</v>
      </c>
      <c r="L52" s="81"/>
      <c r="M52" s="80" t="s">
        <v>129</v>
      </c>
      <c r="N52" s="79">
        <f t="shared" si="33"/>
        <v>0</v>
      </c>
      <c r="O52" s="78">
        <f>0</f>
        <v>0</v>
      </c>
      <c r="P52" s="78">
        <f>0</f>
        <v>0</v>
      </c>
      <c r="Q52" s="78">
        <f>0</f>
        <v>0</v>
      </c>
      <c r="R52" s="78">
        <f>0</f>
        <v>0</v>
      </c>
      <c r="S52" s="78">
        <f>0</f>
        <v>0</v>
      </c>
      <c r="T52" s="78">
        <f>0</f>
        <v>0</v>
      </c>
      <c r="U52" s="78">
        <f>0</f>
        <v>0</v>
      </c>
      <c r="V52" s="78">
        <f>0</f>
        <v>0</v>
      </c>
      <c r="W52" s="78">
        <f>0</f>
        <v>0</v>
      </c>
      <c r="X52" s="78">
        <f>0</f>
        <v>0</v>
      </c>
      <c r="Y52" s="78">
        <f>0</f>
        <v>0</v>
      </c>
      <c r="Z52" s="78">
        <f>0</f>
        <v>0</v>
      </c>
      <c r="AA52" s="78">
        <f>0</f>
        <v>0</v>
      </c>
      <c r="AB52" s="78">
        <f>0</f>
        <v>0</v>
      </c>
      <c r="AC52" s="78">
        <f>0</f>
        <v>0</v>
      </c>
      <c r="AD52" s="78">
        <f>0</f>
        <v>0</v>
      </c>
      <c r="AE52" s="78">
        <f>0</f>
        <v>0</v>
      </c>
      <c r="AF52" s="78">
        <f>0</f>
        <v>0</v>
      </c>
      <c r="AG52" s="78">
        <f>0</f>
        <v>0</v>
      </c>
      <c r="AH52" s="78">
        <f>0</f>
        <v>0</v>
      </c>
      <c r="AI52" s="78">
        <f>0</f>
        <v>0</v>
      </c>
      <c r="AJ52" s="78">
        <f>0</f>
        <v>0</v>
      </c>
      <c r="AK52" s="78">
        <f>0</f>
        <v>0</v>
      </c>
      <c r="AL52" s="78">
        <f>0</f>
        <v>0</v>
      </c>
      <c r="AM52" s="78">
        <f>0</f>
        <v>0</v>
      </c>
      <c r="AN52" s="78">
        <f>0</f>
        <v>0</v>
      </c>
      <c r="AO52" s="78">
        <f>0</f>
        <v>0</v>
      </c>
      <c r="AP52" s="78">
        <f>0</f>
        <v>0</v>
      </c>
      <c r="AQ52" s="78">
        <f>0</f>
        <v>0</v>
      </c>
      <c r="AR52" s="78">
        <f>0</f>
        <v>0</v>
      </c>
      <c r="AS52" s="78">
        <f>0</f>
        <v>0</v>
      </c>
      <c r="AT52" s="78">
        <f>0</f>
        <v>0</v>
      </c>
      <c r="AU52" s="78">
        <f>0</f>
        <v>0</v>
      </c>
      <c r="AV52" s="78">
        <f>0</f>
        <v>0</v>
      </c>
      <c r="AW52" s="78">
        <f>0</f>
        <v>0</v>
      </c>
      <c r="AX52" s="78">
        <f>0</f>
        <v>0</v>
      </c>
      <c r="AY52" s="78">
        <f>0</f>
        <v>0</v>
      </c>
      <c r="AZ52" s="78">
        <f>0</f>
        <v>0</v>
      </c>
      <c r="BA52" s="78">
        <f>0</f>
        <v>0</v>
      </c>
      <c r="BB52" s="78">
        <f>0</f>
        <v>0</v>
      </c>
      <c r="BC52" s="78">
        <f>0</f>
        <v>0</v>
      </c>
      <c r="BD52" s="78">
        <f>0</f>
        <v>0</v>
      </c>
      <c r="BE52" s="78">
        <f>0</f>
        <v>0</v>
      </c>
      <c r="BF52" s="78">
        <f>0</f>
        <v>0</v>
      </c>
      <c r="BG52" s="78">
        <f>0</f>
        <v>0</v>
      </c>
      <c r="BH52" s="78">
        <f>0</f>
        <v>0</v>
      </c>
      <c r="BI52" s="78">
        <f>0</f>
        <v>0</v>
      </c>
      <c r="BJ52" s="78">
        <f>0</f>
        <v>0</v>
      </c>
      <c r="BK52" s="78">
        <f>0</f>
        <v>0</v>
      </c>
      <c r="BL52" s="78">
        <f>0</f>
        <v>0</v>
      </c>
      <c r="BM52" s="78">
        <f>0</f>
        <v>0</v>
      </c>
      <c r="BN52" s="78">
        <f>0</f>
        <v>0</v>
      </c>
      <c r="BO52" s="78">
        <f>0</f>
        <v>0</v>
      </c>
      <c r="BP52" s="78">
        <f>0</f>
        <v>0</v>
      </c>
      <c r="BQ52" s="78">
        <f>0</f>
        <v>0</v>
      </c>
      <c r="BR52" s="78">
        <f>0</f>
        <v>0</v>
      </c>
      <c r="BS52" s="78">
        <f>0</f>
        <v>0</v>
      </c>
      <c r="BT52" s="78">
        <f>0</f>
        <v>0</v>
      </c>
      <c r="BU52" s="78">
        <f>0</f>
        <v>0</v>
      </c>
      <c r="BV52" s="78">
        <f>0</f>
        <v>0</v>
      </c>
      <c r="BW52" s="77"/>
      <c r="BX52" s="76"/>
      <c r="BY52" s="76"/>
      <c r="BZ52" s="76"/>
      <c r="CA52" s="76"/>
      <c r="CB52" s="76"/>
      <c r="CC52" s="76"/>
      <c r="CD52" s="76"/>
      <c r="CE52" s="76"/>
      <c r="CF52" s="76"/>
      <c r="CG52" s="75"/>
      <c r="CH52" s="38"/>
      <c r="CI52" s="37"/>
      <c r="CJ52" s="33"/>
      <c r="CK52" s="36">
        <v>1</v>
      </c>
      <c r="CL52" s="35">
        <f t="shared" si="34"/>
        <v>0</v>
      </c>
      <c r="CM52" s="34"/>
      <c r="CN52" s="33"/>
      <c r="CO52" s="19" t="str">
        <f t="shared" si="95"/>
        <v>558D00</v>
      </c>
      <c r="CP52" s="32"/>
      <c r="CQ52" s="31">
        <v>1</v>
      </c>
      <c r="CR52" s="30">
        <f t="shared" si="35"/>
        <v>0</v>
      </c>
      <c r="CS52" s="30">
        <f t="shared" si="36"/>
        <v>0</v>
      </c>
      <c r="CT52" s="30">
        <f t="shared" si="37"/>
        <v>0</v>
      </c>
      <c r="CU52" s="30">
        <f t="shared" si="38"/>
        <v>0</v>
      </c>
      <c r="CV52" s="30">
        <f t="shared" si="39"/>
        <v>0</v>
      </c>
      <c r="CW52" s="30">
        <f t="shared" si="40"/>
        <v>0</v>
      </c>
      <c r="CX52" s="30">
        <f t="shared" si="41"/>
        <v>0</v>
      </c>
      <c r="CY52" s="30">
        <f t="shared" si="42"/>
        <v>0</v>
      </c>
      <c r="CZ52" s="30">
        <f t="shared" si="43"/>
        <v>0</v>
      </c>
      <c r="DA52" s="30">
        <f t="shared" si="44"/>
        <v>0</v>
      </c>
      <c r="DB52" s="30">
        <f t="shared" si="45"/>
        <v>0</v>
      </c>
      <c r="DC52" s="30">
        <f t="shared" si="46"/>
        <v>0</v>
      </c>
      <c r="DD52" s="30">
        <f t="shared" si="47"/>
        <v>0</v>
      </c>
      <c r="DE52" s="30">
        <f t="shared" si="48"/>
        <v>0</v>
      </c>
      <c r="DF52" s="30">
        <f t="shared" si="49"/>
        <v>0</v>
      </c>
      <c r="DG52" s="30">
        <f t="shared" si="50"/>
        <v>0</v>
      </c>
      <c r="DH52" s="30">
        <f t="shared" si="51"/>
        <v>0</v>
      </c>
      <c r="DI52" s="30">
        <f t="shared" si="52"/>
        <v>0</v>
      </c>
      <c r="DJ52" s="30">
        <f t="shared" si="53"/>
        <v>0</v>
      </c>
      <c r="DK52" s="30">
        <f t="shared" si="54"/>
        <v>0</v>
      </c>
      <c r="DL52" s="30">
        <f t="shared" si="55"/>
        <v>0</v>
      </c>
      <c r="DM52" s="30">
        <f t="shared" si="56"/>
        <v>0</v>
      </c>
      <c r="DN52" s="30">
        <f t="shared" si="57"/>
        <v>0</v>
      </c>
      <c r="DO52" s="30">
        <f t="shared" si="58"/>
        <v>0</v>
      </c>
      <c r="DP52" s="30">
        <f t="shared" si="59"/>
        <v>0</v>
      </c>
      <c r="DQ52" s="30">
        <f t="shared" si="60"/>
        <v>0</v>
      </c>
      <c r="DR52" s="30">
        <f t="shared" si="61"/>
        <v>0</v>
      </c>
      <c r="DS52" s="30">
        <f t="shared" si="62"/>
        <v>0</v>
      </c>
      <c r="DT52" s="30">
        <f t="shared" si="63"/>
        <v>0</v>
      </c>
      <c r="DU52" s="30">
        <f t="shared" si="64"/>
        <v>0</v>
      </c>
      <c r="DV52" s="30">
        <f t="shared" si="65"/>
        <v>0</v>
      </c>
      <c r="DW52" s="30">
        <f t="shared" si="66"/>
        <v>0</v>
      </c>
      <c r="DX52" s="30">
        <f t="shared" si="67"/>
        <v>0</v>
      </c>
      <c r="DY52" s="30">
        <f t="shared" si="68"/>
        <v>0</v>
      </c>
      <c r="DZ52" s="30">
        <f t="shared" si="69"/>
        <v>0</v>
      </c>
      <c r="EA52" s="30">
        <f t="shared" si="70"/>
        <v>0</v>
      </c>
      <c r="EB52" s="30">
        <f t="shared" si="71"/>
        <v>0</v>
      </c>
      <c r="EC52" s="30">
        <f t="shared" si="72"/>
        <v>0</v>
      </c>
      <c r="ED52" s="30">
        <f t="shared" si="73"/>
        <v>0</v>
      </c>
      <c r="EE52" s="30">
        <f t="shared" si="74"/>
        <v>0</v>
      </c>
      <c r="EF52" s="30">
        <f t="shared" si="75"/>
        <v>0</v>
      </c>
      <c r="EG52" s="30">
        <f t="shared" si="76"/>
        <v>0</v>
      </c>
      <c r="EH52" s="30">
        <f t="shared" si="77"/>
        <v>0</v>
      </c>
      <c r="EI52" s="30">
        <f t="shared" si="78"/>
        <v>0</v>
      </c>
      <c r="EJ52" s="30">
        <f t="shared" si="79"/>
        <v>0</v>
      </c>
      <c r="EK52" s="30">
        <f t="shared" si="80"/>
        <v>0</v>
      </c>
      <c r="EL52" s="30">
        <f t="shared" si="81"/>
        <v>0</v>
      </c>
      <c r="EM52" s="30">
        <f t="shared" si="82"/>
        <v>0</v>
      </c>
      <c r="EN52" s="30">
        <f t="shared" si="83"/>
        <v>0</v>
      </c>
      <c r="EO52" s="30">
        <f t="shared" si="84"/>
        <v>0</v>
      </c>
      <c r="EP52" s="30">
        <f t="shared" si="85"/>
        <v>0</v>
      </c>
      <c r="EQ52" s="30">
        <f t="shared" si="86"/>
        <v>0</v>
      </c>
      <c r="ER52" s="30">
        <f t="shared" si="87"/>
        <v>0</v>
      </c>
      <c r="ES52" s="30">
        <f t="shared" si="88"/>
        <v>0</v>
      </c>
      <c r="ET52" s="30">
        <f t="shared" si="89"/>
        <v>0</v>
      </c>
      <c r="EU52" s="30">
        <f t="shared" si="90"/>
        <v>0</v>
      </c>
      <c r="EV52" s="30">
        <f t="shared" si="91"/>
        <v>0</v>
      </c>
      <c r="EW52" s="30">
        <f t="shared" si="92"/>
        <v>0</v>
      </c>
      <c r="EX52" s="30">
        <f t="shared" si="93"/>
        <v>0</v>
      </c>
      <c r="EY52" s="30">
        <f t="shared" si="94"/>
        <v>0</v>
      </c>
      <c r="EZ52" s="29"/>
      <c r="FA52" s="29"/>
      <c r="FB52" s="12" t="s">
        <v>6</v>
      </c>
      <c r="FC52" s="10" t="s">
        <v>6</v>
      </c>
      <c r="FD52" s="10" t="s">
        <v>6</v>
      </c>
      <c r="FE52" s="10" t="s">
        <v>6</v>
      </c>
      <c r="FF52" s="10" t="s">
        <v>6</v>
      </c>
      <c r="FG52" s="10" t="s">
        <v>6</v>
      </c>
      <c r="FH52" s="10" t="s">
        <v>6</v>
      </c>
      <c r="FI52" s="10" t="s">
        <v>6</v>
      </c>
      <c r="FJ52" s="10" t="s">
        <v>6</v>
      </c>
      <c r="FK52" s="10" t="s">
        <v>6</v>
      </c>
      <c r="FL52" s="10" t="s">
        <v>6</v>
      </c>
      <c r="FM52" s="10" t="s">
        <v>6</v>
      </c>
      <c r="FN52" s="10" t="s">
        <v>6</v>
      </c>
      <c r="FO52" s="10" t="s">
        <v>6</v>
      </c>
      <c r="FP52" s="10" t="s">
        <v>6</v>
      </c>
      <c r="FQ52" s="10" t="s">
        <v>6</v>
      </c>
      <c r="FT52" s="28"/>
      <c r="FU52" s="27"/>
      <c r="FV52" s="26"/>
      <c r="FW52" s="24"/>
      <c r="FX52" s="25"/>
      <c r="FY52" s="24"/>
      <c r="GA52" s="28"/>
      <c r="GB52" s="27"/>
      <c r="GC52" s="26"/>
      <c r="GD52" s="24"/>
      <c r="GE52" s="25"/>
      <c r="GF52" s="24"/>
      <c r="GH52" s="28"/>
      <c r="GI52" s="27"/>
      <c r="GJ52" s="26"/>
      <c r="GK52" s="24"/>
      <c r="GL52" s="25"/>
      <c r="GM52" s="24"/>
      <c r="GO52" s="28"/>
      <c r="GP52" s="27"/>
      <c r="GQ52" s="26"/>
      <c r="GR52" s="24"/>
      <c r="GS52" s="25"/>
      <c r="GT52" s="24"/>
    </row>
    <row r="53" spans="1:202" s="2" customFormat="1" ht="12" customHeight="1" thickTop="1" x14ac:dyDescent="0.3">
      <c r="A53" s="15" t="str">
        <f>IFERROR(IF(HLOOKUP($C$4,$FB$11:$FQ$191,ROW()-#REF!,FALSE)="N",FALSE,TRUE),"")</f>
        <v/>
      </c>
      <c r="B53" s="9">
        <v>60</v>
      </c>
      <c r="C53" s="9"/>
      <c r="D53" s="9"/>
      <c r="E53" s="9"/>
      <c r="F53" s="9"/>
      <c r="G53" s="9"/>
      <c r="H53" s="9"/>
      <c r="I53" s="9"/>
      <c r="J53" s="9"/>
      <c r="K53" s="52" t="s">
        <v>128</v>
      </c>
      <c r="L53" s="43"/>
      <c r="M53" s="22" t="s">
        <v>127</v>
      </c>
      <c r="N53" s="41">
        <f t="shared" ref="N53:AS53" si="96">SUM(N36:N52)</f>
        <v>0</v>
      </c>
      <c r="O53" s="67">
        <f t="shared" si="96"/>
        <v>0</v>
      </c>
      <c r="P53" s="67">
        <f t="shared" si="96"/>
        <v>0</v>
      </c>
      <c r="Q53" s="67">
        <f t="shared" si="96"/>
        <v>0</v>
      </c>
      <c r="R53" s="67">
        <f t="shared" si="96"/>
        <v>0</v>
      </c>
      <c r="S53" s="67">
        <f t="shared" si="96"/>
        <v>0</v>
      </c>
      <c r="T53" s="67">
        <f t="shared" si="96"/>
        <v>0</v>
      </c>
      <c r="U53" s="67">
        <f t="shared" si="96"/>
        <v>0</v>
      </c>
      <c r="V53" s="67">
        <f t="shared" si="96"/>
        <v>0</v>
      </c>
      <c r="W53" s="67">
        <f t="shared" si="96"/>
        <v>0</v>
      </c>
      <c r="X53" s="67">
        <f t="shared" si="96"/>
        <v>0</v>
      </c>
      <c r="Y53" s="67">
        <f t="shared" si="96"/>
        <v>0</v>
      </c>
      <c r="Z53" s="67">
        <f t="shared" si="96"/>
        <v>0</v>
      </c>
      <c r="AA53" s="67">
        <f t="shared" si="96"/>
        <v>0</v>
      </c>
      <c r="AB53" s="67">
        <f t="shared" si="96"/>
        <v>0</v>
      </c>
      <c r="AC53" s="67">
        <f t="shared" si="96"/>
        <v>0</v>
      </c>
      <c r="AD53" s="67">
        <f t="shared" si="96"/>
        <v>0</v>
      </c>
      <c r="AE53" s="67">
        <f t="shared" si="96"/>
        <v>0</v>
      </c>
      <c r="AF53" s="67">
        <f t="shared" si="96"/>
        <v>0</v>
      </c>
      <c r="AG53" s="67">
        <f t="shared" si="96"/>
        <v>0</v>
      </c>
      <c r="AH53" s="67">
        <f t="shared" si="96"/>
        <v>0</v>
      </c>
      <c r="AI53" s="67">
        <f t="shared" si="96"/>
        <v>0</v>
      </c>
      <c r="AJ53" s="67">
        <f t="shared" si="96"/>
        <v>0</v>
      </c>
      <c r="AK53" s="67">
        <f t="shared" si="96"/>
        <v>0</v>
      </c>
      <c r="AL53" s="67">
        <f t="shared" si="96"/>
        <v>0</v>
      </c>
      <c r="AM53" s="67">
        <f t="shared" si="96"/>
        <v>0</v>
      </c>
      <c r="AN53" s="67">
        <f t="shared" si="96"/>
        <v>0</v>
      </c>
      <c r="AO53" s="67">
        <f t="shared" si="96"/>
        <v>0</v>
      </c>
      <c r="AP53" s="67">
        <f t="shared" si="96"/>
        <v>0</v>
      </c>
      <c r="AQ53" s="67">
        <f t="shared" si="96"/>
        <v>0</v>
      </c>
      <c r="AR53" s="67">
        <f t="shared" si="96"/>
        <v>0</v>
      </c>
      <c r="AS53" s="67">
        <f t="shared" si="96"/>
        <v>0</v>
      </c>
      <c r="AT53" s="67">
        <f t="shared" ref="AT53:BV53" si="97">SUM(AT36:AT52)</f>
        <v>0</v>
      </c>
      <c r="AU53" s="67">
        <f t="shared" si="97"/>
        <v>0</v>
      </c>
      <c r="AV53" s="67">
        <f t="shared" si="97"/>
        <v>0</v>
      </c>
      <c r="AW53" s="67">
        <f t="shared" si="97"/>
        <v>0</v>
      </c>
      <c r="AX53" s="67">
        <f t="shared" si="97"/>
        <v>0</v>
      </c>
      <c r="AY53" s="67">
        <f t="shared" si="97"/>
        <v>0</v>
      </c>
      <c r="AZ53" s="67">
        <f t="shared" si="97"/>
        <v>0</v>
      </c>
      <c r="BA53" s="67">
        <f t="shared" si="97"/>
        <v>0</v>
      </c>
      <c r="BB53" s="67">
        <f t="shared" si="97"/>
        <v>0</v>
      </c>
      <c r="BC53" s="67">
        <f t="shared" si="97"/>
        <v>0</v>
      </c>
      <c r="BD53" s="67">
        <f t="shared" si="97"/>
        <v>0</v>
      </c>
      <c r="BE53" s="67">
        <f t="shared" si="97"/>
        <v>0</v>
      </c>
      <c r="BF53" s="67">
        <f t="shared" si="97"/>
        <v>0</v>
      </c>
      <c r="BG53" s="67">
        <f t="shared" si="97"/>
        <v>0</v>
      </c>
      <c r="BH53" s="67">
        <f t="shared" si="97"/>
        <v>0</v>
      </c>
      <c r="BI53" s="67">
        <f t="shared" si="97"/>
        <v>0</v>
      </c>
      <c r="BJ53" s="67">
        <f t="shared" si="97"/>
        <v>0</v>
      </c>
      <c r="BK53" s="67">
        <f t="shared" si="97"/>
        <v>0</v>
      </c>
      <c r="BL53" s="67">
        <f t="shared" si="97"/>
        <v>0</v>
      </c>
      <c r="BM53" s="67">
        <f t="shared" si="97"/>
        <v>0</v>
      </c>
      <c r="BN53" s="67">
        <f t="shared" si="97"/>
        <v>0</v>
      </c>
      <c r="BO53" s="67">
        <f t="shared" si="97"/>
        <v>0</v>
      </c>
      <c r="BP53" s="67">
        <f t="shared" si="97"/>
        <v>0</v>
      </c>
      <c r="BQ53" s="67">
        <f t="shared" si="97"/>
        <v>0</v>
      </c>
      <c r="BR53" s="67">
        <f t="shared" si="97"/>
        <v>0</v>
      </c>
      <c r="BS53" s="67">
        <f t="shared" si="97"/>
        <v>0</v>
      </c>
      <c r="BT53" s="67">
        <f t="shared" si="97"/>
        <v>0</v>
      </c>
      <c r="BU53" s="67">
        <f t="shared" si="97"/>
        <v>0</v>
      </c>
      <c r="BV53" s="67">
        <f t="shared" si="97"/>
        <v>0</v>
      </c>
      <c r="BW53" s="39"/>
      <c r="BX53" s="1"/>
      <c r="BY53" s="1"/>
      <c r="BZ53" s="1"/>
      <c r="CA53" s="1"/>
      <c r="CB53" s="1"/>
      <c r="CC53" s="1"/>
      <c r="CD53" s="1"/>
      <c r="CE53" s="1"/>
      <c r="CF53" s="1"/>
      <c r="CG53" s="7"/>
      <c r="CH53" s="38"/>
      <c r="CI53" s="37"/>
      <c r="CJ53" s="33"/>
      <c r="CK53" s="36">
        <v>1</v>
      </c>
      <c r="CL53" s="35">
        <f t="shared" si="34"/>
        <v>0</v>
      </c>
      <c r="CM53" s="34"/>
      <c r="CN53" s="33"/>
      <c r="CO53" s="19" t="str">
        <f t="shared" si="95"/>
        <v>5590TL</v>
      </c>
      <c r="CP53" s="32"/>
      <c r="CQ53" s="31">
        <v>1</v>
      </c>
      <c r="CR53" s="30">
        <f t="shared" si="35"/>
        <v>0</v>
      </c>
      <c r="CS53" s="30">
        <f t="shared" si="36"/>
        <v>0</v>
      </c>
      <c r="CT53" s="30">
        <f t="shared" si="37"/>
        <v>0</v>
      </c>
      <c r="CU53" s="30">
        <f t="shared" si="38"/>
        <v>0</v>
      </c>
      <c r="CV53" s="30">
        <f t="shared" si="39"/>
        <v>0</v>
      </c>
      <c r="CW53" s="30">
        <f t="shared" si="40"/>
        <v>0</v>
      </c>
      <c r="CX53" s="30">
        <f t="shared" si="41"/>
        <v>0</v>
      </c>
      <c r="CY53" s="30">
        <f t="shared" si="42"/>
        <v>0</v>
      </c>
      <c r="CZ53" s="30">
        <f t="shared" si="43"/>
        <v>0</v>
      </c>
      <c r="DA53" s="30">
        <f t="shared" si="44"/>
        <v>0</v>
      </c>
      <c r="DB53" s="30">
        <f t="shared" si="45"/>
        <v>0</v>
      </c>
      <c r="DC53" s="30">
        <f t="shared" si="46"/>
        <v>0</v>
      </c>
      <c r="DD53" s="30">
        <f t="shared" si="47"/>
        <v>0</v>
      </c>
      <c r="DE53" s="30">
        <f t="shared" si="48"/>
        <v>0</v>
      </c>
      <c r="DF53" s="30">
        <f t="shared" si="49"/>
        <v>0</v>
      </c>
      <c r="DG53" s="30">
        <f t="shared" si="50"/>
        <v>0</v>
      </c>
      <c r="DH53" s="30">
        <f t="shared" si="51"/>
        <v>0</v>
      </c>
      <c r="DI53" s="30">
        <f t="shared" si="52"/>
        <v>0</v>
      </c>
      <c r="DJ53" s="30">
        <f t="shared" si="53"/>
        <v>0</v>
      </c>
      <c r="DK53" s="30">
        <f t="shared" si="54"/>
        <v>0</v>
      </c>
      <c r="DL53" s="30">
        <f t="shared" si="55"/>
        <v>0</v>
      </c>
      <c r="DM53" s="30">
        <f t="shared" si="56"/>
        <v>0</v>
      </c>
      <c r="DN53" s="30">
        <f t="shared" si="57"/>
        <v>0</v>
      </c>
      <c r="DO53" s="30">
        <f t="shared" si="58"/>
        <v>0</v>
      </c>
      <c r="DP53" s="30">
        <f t="shared" si="59"/>
        <v>0</v>
      </c>
      <c r="DQ53" s="30">
        <f t="shared" si="60"/>
        <v>0</v>
      </c>
      <c r="DR53" s="30">
        <f t="shared" si="61"/>
        <v>0</v>
      </c>
      <c r="DS53" s="30">
        <f t="shared" si="62"/>
        <v>0</v>
      </c>
      <c r="DT53" s="30">
        <f t="shared" si="63"/>
        <v>0</v>
      </c>
      <c r="DU53" s="30">
        <f t="shared" si="64"/>
        <v>0</v>
      </c>
      <c r="DV53" s="30">
        <f t="shared" si="65"/>
        <v>0</v>
      </c>
      <c r="DW53" s="30">
        <f t="shared" si="66"/>
        <v>0</v>
      </c>
      <c r="DX53" s="30">
        <f t="shared" si="67"/>
        <v>0</v>
      </c>
      <c r="DY53" s="30">
        <f t="shared" si="68"/>
        <v>0</v>
      </c>
      <c r="DZ53" s="30">
        <f t="shared" si="69"/>
        <v>0</v>
      </c>
      <c r="EA53" s="30">
        <f t="shared" si="70"/>
        <v>0</v>
      </c>
      <c r="EB53" s="30">
        <f t="shared" si="71"/>
        <v>0</v>
      </c>
      <c r="EC53" s="30">
        <f t="shared" si="72"/>
        <v>0</v>
      </c>
      <c r="ED53" s="30">
        <f t="shared" si="73"/>
        <v>0</v>
      </c>
      <c r="EE53" s="30">
        <f t="shared" si="74"/>
        <v>0</v>
      </c>
      <c r="EF53" s="30">
        <f t="shared" si="75"/>
        <v>0</v>
      </c>
      <c r="EG53" s="30">
        <f t="shared" si="76"/>
        <v>0</v>
      </c>
      <c r="EH53" s="30">
        <f t="shared" si="77"/>
        <v>0</v>
      </c>
      <c r="EI53" s="30">
        <f t="shared" si="78"/>
        <v>0</v>
      </c>
      <c r="EJ53" s="30">
        <f t="shared" si="79"/>
        <v>0</v>
      </c>
      <c r="EK53" s="30">
        <f t="shared" si="80"/>
        <v>0</v>
      </c>
      <c r="EL53" s="30">
        <f t="shared" si="81"/>
        <v>0</v>
      </c>
      <c r="EM53" s="30">
        <f t="shared" si="82"/>
        <v>0</v>
      </c>
      <c r="EN53" s="30">
        <f t="shared" si="83"/>
        <v>0</v>
      </c>
      <c r="EO53" s="30">
        <f t="shared" si="84"/>
        <v>0</v>
      </c>
      <c r="EP53" s="30">
        <f t="shared" si="85"/>
        <v>0</v>
      </c>
      <c r="EQ53" s="30">
        <f t="shared" si="86"/>
        <v>0</v>
      </c>
      <c r="ER53" s="30">
        <f t="shared" si="87"/>
        <v>0</v>
      </c>
      <c r="ES53" s="30">
        <f t="shared" si="88"/>
        <v>0</v>
      </c>
      <c r="ET53" s="30">
        <f t="shared" si="89"/>
        <v>0</v>
      </c>
      <c r="EU53" s="30">
        <f t="shared" si="90"/>
        <v>0</v>
      </c>
      <c r="EV53" s="30">
        <f t="shared" si="91"/>
        <v>0</v>
      </c>
      <c r="EW53" s="30">
        <f t="shared" si="92"/>
        <v>0</v>
      </c>
      <c r="EX53" s="30">
        <f t="shared" si="93"/>
        <v>0</v>
      </c>
      <c r="EY53" s="30">
        <f t="shared" si="94"/>
        <v>0</v>
      </c>
      <c r="EZ53" s="29"/>
      <c r="FA53" s="29"/>
      <c r="FB53" s="12" t="s">
        <v>0</v>
      </c>
      <c r="FC53" s="10" t="s">
        <v>0</v>
      </c>
      <c r="FD53" s="10" t="s">
        <v>0</v>
      </c>
      <c r="FE53" s="10" t="s">
        <v>0</v>
      </c>
      <c r="FF53" s="10" t="s">
        <v>0</v>
      </c>
      <c r="FG53" s="10" t="s">
        <v>0</v>
      </c>
      <c r="FH53" s="10" t="s">
        <v>0</v>
      </c>
      <c r="FI53" s="10" t="s">
        <v>0</v>
      </c>
      <c r="FJ53" s="10" t="s">
        <v>0</v>
      </c>
      <c r="FK53" s="10" t="s">
        <v>0</v>
      </c>
      <c r="FL53" s="10" t="s">
        <v>0</v>
      </c>
      <c r="FM53" s="10" t="s">
        <v>0</v>
      </c>
      <c r="FN53" s="10" t="s">
        <v>0</v>
      </c>
      <c r="FO53" s="10" t="s">
        <v>0</v>
      </c>
      <c r="FP53" s="10" t="s">
        <v>0</v>
      </c>
      <c r="FQ53" s="10" t="s">
        <v>0</v>
      </c>
      <c r="FT53" s="28"/>
      <c r="FU53" s="27"/>
      <c r="FV53" s="26"/>
      <c r="FW53" s="24"/>
      <c r="FX53" s="25"/>
      <c r="FY53" s="24"/>
      <c r="GA53" s="28"/>
      <c r="GB53" s="27"/>
      <c r="GC53" s="26"/>
      <c r="GD53" s="24"/>
      <c r="GE53" s="25"/>
      <c r="GF53" s="24"/>
      <c r="GH53" s="28"/>
      <c r="GI53" s="27"/>
      <c r="GJ53" s="26"/>
      <c r="GK53" s="24"/>
      <c r="GL53" s="25"/>
      <c r="GM53" s="24"/>
      <c r="GO53" s="28"/>
      <c r="GP53" s="27"/>
      <c r="GQ53" s="26"/>
      <c r="GR53" s="24"/>
      <c r="GS53" s="25"/>
      <c r="GT53" s="24"/>
    </row>
    <row r="54" spans="1:202" s="2" customFormat="1" ht="12" customHeight="1" thickBot="1" x14ac:dyDescent="0.35">
      <c r="A54" s="15" t="str">
        <f>IFERROR(IF(HLOOKUP($C$4,$FB$11:$FQ$191,ROW()-#REF!,FALSE)="N",FALSE,TRUE),"")</f>
        <v/>
      </c>
      <c r="B54" s="9">
        <v>61</v>
      </c>
      <c r="C54" s="9"/>
      <c r="D54" s="9"/>
      <c r="E54" s="9"/>
      <c r="F54" s="9"/>
      <c r="G54" s="9"/>
      <c r="H54" s="9"/>
      <c r="I54" s="9"/>
      <c r="J54" s="9"/>
      <c r="K54" s="44"/>
      <c r="L54" s="13"/>
      <c r="M54" s="42"/>
      <c r="N54" s="64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39"/>
      <c r="BX54" s="1"/>
      <c r="BY54" s="1"/>
      <c r="BZ54" s="1"/>
      <c r="CA54" s="1"/>
      <c r="CB54" s="1"/>
      <c r="CC54" s="1"/>
      <c r="CD54" s="1"/>
      <c r="CE54" s="1"/>
      <c r="CF54" s="1"/>
      <c r="CG54" s="7"/>
      <c r="CH54" s="37"/>
      <c r="CI54" s="37"/>
      <c r="CJ54" s="33"/>
      <c r="CK54" s="36">
        <v>1</v>
      </c>
      <c r="CL54" s="35">
        <f t="shared" si="34"/>
        <v>0</v>
      </c>
      <c r="CM54" s="34"/>
      <c r="CN54" s="33"/>
      <c r="CO54" s="88" t="str">
        <f t="shared" si="95"/>
        <v/>
      </c>
      <c r="CP54" s="32"/>
      <c r="CQ54" s="31">
        <v>1</v>
      </c>
      <c r="CR54" s="87" t="str">
        <f t="shared" si="35"/>
        <v/>
      </c>
      <c r="CS54" s="87" t="str">
        <f t="shared" si="36"/>
        <v/>
      </c>
      <c r="CT54" s="87" t="str">
        <f t="shared" si="37"/>
        <v/>
      </c>
      <c r="CU54" s="87" t="str">
        <f t="shared" si="38"/>
        <v/>
      </c>
      <c r="CV54" s="87" t="str">
        <f t="shared" si="39"/>
        <v/>
      </c>
      <c r="CW54" s="87" t="str">
        <f t="shared" si="40"/>
        <v/>
      </c>
      <c r="CX54" s="87" t="str">
        <f t="shared" si="41"/>
        <v/>
      </c>
      <c r="CY54" s="87" t="str">
        <f t="shared" si="42"/>
        <v/>
      </c>
      <c r="CZ54" s="87" t="str">
        <f t="shared" si="43"/>
        <v/>
      </c>
      <c r="DA54" s="87" t="str">
        <f t="shared" si="44"/>
        <v/>
      </c>
      <c r="DB54" s="87" t="str">
        <f t="shared" si="45"/>
        <v/>
      </c>
      <c r="DC54" s="87" t="str">
        <f t="shared" si="46"/>
        <v/>
      </c>
      <c r="DD54" s="87" t="str">
        <f t="shared" si="47"/>
        <v/>
      </c>
      <c r="DE54" s="87" t="str">
        <f t="shared" si="48"/>
        <v/>
      </c>
      <c r="DF54" s="87" t="str">
        <f t="shared" si="49"/>
        <v/>
      </c>
      <c r="DG54" s="87" t="str">
        <f t="shared" si="50"/>
        <v/>
      </c>
      <c r="DH54" s="87" t="str">
        <f t="shared" si="51"/>
        <v/>
      </c>
      <c r="DI54" s="87" t="str">
        <f t="shared" si="52"/>
        <v/>
      </c>
      <c r="DJ54" s="87" t="str">
        <f t="shared" si="53"/>
        <v/>
      </c>
      <c r="DK54" s="87" t="str">
        <f t="shared" si="54"/>
        <v/>
      </c>
      <c r="DL54" s="87" t="str">
        <f t="shared" si="55"/>
        <v/>
      </c>
      <c r="DM54" s="87" t="str">
        <f t="shared" si="56"/>
        <v/>
      </c>
      <c r="DN54" s="87" t="str">
        <f t="shared" si="57"/>
        <v/>
      </c>
      <c r="DO54" s="87" t="str">
        <f t="shared" si="58"/>
        <v/>
      </c>
      <c r="DP54" s="87" t="str">
        <f t="shared" si="59"/>
        <v/>
      </c>
      <c r="DQ54" s="87" t="str">
        <f t="shared" si="60"/>
        <v/>
      </c>
      <c r="DR54" s="87" t="str">
        <f t="shared" si="61"/>
        <v/>
      </c>
      <c r="DS54" s="87" t="str">
        <f t="shared" si="62"/>
        <v/>
      </c>
      <c r="DT54" s="87" t="str">
        <f t="shared" si="63"/>
        <v/>
      </c>
      <c r="DU54" s="87" t="str">
        <f t="shared" si="64"/>
        <v/>
      </c>
      <c r="DV54" s="87" t="str">
        <f t="shared" si="65"/>
        <v/>
      </c>
      <c r="DW54" s="87" t="str">
        <f t="shared" si="66"/>
        <v/>
      </c>
      <c r="DX54" s="87" t="str">
        <f t="shared" si="67"/>
        <v/>
      </c>
      <c r="DY54" s="87" t="str">
        <f t="shared" si="68"/>
        <v/>
      </c>
      <c r="DZ54" s="87" t="str">
        <f t="shared" si="69"/>
        <v/>
      </c>
      <c r="EA54" s="87" t="str">
        <f t="shared" si="70"/>
        <v/>
      </c>
      <c r="EB54" s="87" t="str">
        <f t="shared" si="71"/>
        <v/>
      </c>
      <c r="EC54" s="87" t="str">
        <f t="shared" si="72"/>
        <v/>
      </c>
      <c r="ED54" s="87" t="str">
        <f t="shared" si="73"/>
        <v/>
      </c>
      <c r="EE54" s="87" t="str">
        <f t="shared" si="74"/>
        <v/>
      </c>
      <c r="EF54" s="87" t="str">
        <f t="shared" si="75"/>
        <v/>
      </c>
      <c r="EG54" s="87" t="str">
        <f t="shared" si="76"/>
        <v/>
      </c>
      <c r="EH54" s="87" t="str">
        <f t="shared" si="77"/>
        <v/>
      </c>
      <c r="EI54" s="87" t="str">
        <f t="shared" si="78"/>
        <v/>
      </c>
      <c r="EJ54" s="87" t="str">
        <f t="shared" si="79"/>
        <v/>
      </c>
      <c r="EK54" s="87" t="str">
        <f t="shared" si="80"/>
        <v/>
      </c>
      <c r="EL54" s="87" t="str">
        <f t="shared" si="81"/>
        <v/>
      </c>
      <c r="EM54" s="87" t="str">
        <f t="shared" si="82"/>
        <v/>
      </c>
      <c r="EN54" s="87" t="str">
        <f t="shared" si="83"/>
        <v/>
      </c>
      <c r="EO54" s="87" t="str">
        <f t="shared" si="84"/>
        <v/>
      </c>
      <c r="EP54" s="87" t="str">
        <f t="shared" si="85"/>
        <v/>
      </c>
      <c r="EQ54" s="87" t="str">
        <f t="shared" si="86"/>
        <v/>
      </c>
      <c r="ER54" s="87" t="str">
        <f t="shared" si="87"/>
        <v/>
      </c>
      <c r="ES54" s="87" t="str">
        <f t="shared" si="88"/>
        <v/>
      </c>
      <c r="ET54" s="87" t="str">
        <f t="shared" si="89"/>
        <v/>
      </c>
      <c r="EU54" s="87" t="str">
        <f t="shared" si="90"/>
        <v/>
      </c>
      <c r="EV54" s="87" t="str">
        <f t="shared" si="91"/>
        <v/>
      </c>
      <c r="EW54" s="87" t="str">
        <f t="shared" si="92"/>
        <v/>
      </c>
      <c r="EX54" s="87" t="str">
        <f t="shared" si="93"/>
        <v/>
      </c>
      <c r="EY54" s="87" t="str">
        <f t="shared" si="94"/>
        <v/>
      </c>
      <c r="EZ54" s="29"/>
      <c r="FA54" s="29"/>
      <c r="FB54" s="12" t="s">
        <v>0</v>
      </c>
      <c r="FC54" s="10" t="s">
        <v>0</v>
      </c>
      <c r="FD54" s="10" t="s">
        <v>0</v>
      </c>
      <c r="FE54" s="10" t="s">
        <v>0</v>
      </c>
      <c r="FF54" s="10" t="s">
        <v>0</v>
      </c>
      <c r="FG54" s="10" t="s">
        <v>0</v>
      </c>
      <c r="FH54" s="10" t="s">
        <v>0</v>
      </c>
      <c r="FI54" s="10" t="s">
        <v>0</v>
      </c>
      <c r="FJ54" s="10" t="s">
        <v>0</v>
      </c>
      <c r="FK54" s="10" t="s">
        <v>0</v>
      </c>
      <c r="FL54" s="10" t="s">
        <v>0</v>
      </c>
      <c r="FM54" s="10" t="s">
        <v>0</v>
      </c>
      <c r="FN54" s="10" t="s">
        <v>0</v>
      </c>
      <c r="FO54" s="10" t="s">
        <v>0</v>
      </c>
      <c r="FP54" s="10" t="s">
        <v>0</v>
      </c>
      <c r="FQ54" s="10" t="s">
        <v>0</v>
      </c>
      <c r="FT54" s="47"/>
      <c r="FU54" s="27"/>
      <c r="FV54" s="46"/>
      <c r="FW54" s="46"/>
      <c r="FY54" s="45"/>
      <c r="GA54" s="47"/>
      <c r="GB54" s="27"/>
      <c r="GC54" s="46"/>
      <c r="GD54" s="46"/>
      <c r="GF54" s="45"/>
      <c r="GH54" s="47"/>
      <c r="GI54" s="27"/>
      <c r="GJ54" s="46"/>
      <c r="GK54" s="46"/>
      <c r="GM54" s="45"/>
      <c r="GO54" s="47"/>
      <c r="GP54" s="27"/>
      <c r="GQ54" s="46"/>
      <c r="GR54" s="46"/>
      <c r="GT54" s="45"/>
    </row>
    <row r="55" spans="1:202" s="2" customFormat="1" ht="12" customHeight="1" thickTop="1" thickBot="1" x14ac:dyDescent="0.35">
      <c r="A55" s="15" t="str">
        <f>IFERROR(IF(HLOOKUP($C$4,$FB$11:$FQ$191,ROW()-#REF!,FALSE)="N",FALSE,TRUE),"")</f>
        <v/>
      </c>
      <c r="B55" s="9">
        <v>62</v>
      </c>
      <c r="C55" s="9"/>
      <c r="D55" s="9"/>
      <c r="E55" s="9"/>
      <c r="F55" s="9"/>
      <c r="G55" s="9"/>
      <c r="H55" s="9"/>
      <c r="I55" s="9"/>
      <c r="J55" s="9"/>
      <c r="K55" s="52" t="s">
        <v>126</v>
      </c>
      <c r="L55" s="13"/>
      <c r="M55" s="51">
        <v>560000</v>
      </c>
      <c r="N55" s="50">
        <f t="shared" ref="N55:N61" si="98">SUM(O55:BV55)</f>
        <v>0</v>
      </c>
      <c r="O55" s="62">
        <v>0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53"/>
      <c r="BX55" s="1"/>
      <c r="BY55" s="1"/>
      <c r="BZ55" s="1"/>
      <c r="CA55" s="1"/>
      <c r="CB55" s="1"/>
      <c r="CC55" s="1"/>
      <c r="CD55" s="1"/>
      <c r="CE55" s="1"/>
      <c r="CF55" s="1"/>
      <c r="CG55" s="7"/>
      <c r="CH55" s="38"/>
      <c r="CI55" s="37"/>
      <c r="CJ55" s="33"/>
      <c r="CK55" s="36">
        <v>1</v>
      </c>
      <c r="CL55" s="35">
        <f t="shared" si="34"/>
        <v>0</v>
      </c>
      <c r="CM55" s="34">
        <v>2591281</v>
      </c>
      <c r="CN55" s="33"/>
      <c r="CO55" s="86">
        <f t="shared" si="95"/>
        <v>560000</v>
      </c>
      <c r="CP55" s="32"/>
      <c r="CQ55" s="31">
        <v>1</v>
      </c>
      <c r="CR55" s="30">
        <f t="shared" si="35"/>
        <v>0</v>
      </c>
      <c r="CS55" s="30" t="str">
        <f t="shared" si="36"/>
        <v/>
      </c>
      <c r="CT55" s="30" t="str">
        <f t="shared" si="37"/>
        <v/>
      </c>
      <c r="CU55" s="30" t="str">
        <f t="shared" si="38"/>
        <v/>
      </c>
      <c r="CV55" s="30" t="str">
        <f t="shared" si="39"/>
        <v/>
      </c>
      <c r="CW55" s="30" t="str">
        <f t="shared" si="40"/>
        <v/>
      </c>
      <c r="CX55" s="30" t="str">
        <f t="shared" si="41"/>
        <v/>
      </c>
      <c r="CY55" s="30" t="str">
        <f t="shared" si="42"/>
        <v/>
      </c>
      <c r="CZ55" s="30" t="str">
        <f t="shared" si="43"/>
        <v/>
      </c>
      <c r="DA55" s="30" t="str">
        <f t="shared" si="44"/>
        <v/>
      </c>
      <c r="DB55" s="30" t="str">
        <f t="shared" si="45"/>
        <v/>
      </c>
      <c r="DC55" s="30" t="str">
        <f t="shared" si="46"/>
        <v/>
      </c>
      <c r="DD55" s="30" t="str">
        <f t="shared" si="47"/>
        <v/>
      </c>
      <c r="DE55" s="30" t="str">
        <f t="shared" si="48"/>
        <v/>
      </c>
      <c r="DF55" s="30" t="str">
        <f t="shared" si="49"/>
        <v/>
      </c>
      <c r="DG55" s="30" t="str">
        <f t="shared" si="50"/>
        <v/>
      </c>
      <c r="DH55" s="30" t="str">
        <f t="shared" si="51"/>
        <v/>
      </c>
      <c r="DI55" s="30" t="str">
        <f t="shared" si="52"/>
        <v/>
      </c>
      <c r="DJ55" s="30" t="str">
        <f t="shared" si="53"/>
        <v/>
      </c>
      <c r="DK55" s="30" t="str">
        <f t="shared" si="54"/>
        <v/>
      </c>
      <c r="DL55" s="30" t="str">
        <f t="shared" si="55"/>
        <v/>
      </c>
      <c r="DM55" s="30" t="str">
        <f t="shared" si="56"/>
        <v/>
      </c>
      <c r="DN55" s="30" t="str">
        <f t="shared" si="57"/>
        <v/>
      </c>
      <c r="DO55" s="30" t="str">
        <f t="shared" si="58"/>
        <v/>
      </c>
      <c r="DP55" s="30" t="str">
        <f t="shared" si="59"/>
        <v/>
      </c>
      <c r="DQ55" s="30" t="str">
        <f t="shared" si="60"/>
        <v/>
      </c>
      <c r="DR55" s="30" t="str">
        <f t="shared" si="61"/>
        <v/>
      </c>
      <c r="DS55" s="30" t="str">
        <f t="shared" si="62"/>
        <v/>
      </c>
      <c r="DT55" s="30" t="str">
        <f t="shared" si="63"/>
        <v/>
      </c>
      <c r="DU55" s="30" t="str">
        <f t="shared" si="64"/>
        <v/>
      </c>
      <c r="DV55" s="30" t="str">
        <f t="shared" si="65"/>
        <v/>
      </c>
      <c r="DW55" s="30" t="str">
        <f t="shared" si="66"/>
        <v/>
      </c>
      <c r="DX55" s="30" t="str">
        <f t="shared" si="67"/>
        <v/>
      </c>
      <c r="DY55" s="30" t="str">
        <f t="shared" si="68"/>
        <v/>
      </c>
      <c r="DZ55" s="30" t="str">
        <f t="shared" si="69"/>
        <v/>
      </c>
      <c r="EA55" s="30" t="str">
        <f t="shared" si="70"/>
        <v/>
      </c>
      <c r="EB55" s="30" t="str">
        <f t="shared" si="71"/>
        <v/>
      </c>
      <c r="EC55" s="30" t="str">
        <f t="shared" si="72"/>
        <v/>
      </c>
      <c r="ED55" s="30" t="str">
        <f t="shared" si="73"/>
        <v/>
      </c>
      <c r="EE55" s="30" t="str">
        <f t="shared" si="74"/>
        <v/>
      </c>
      <c r="EF55" s="30" t="str">
        <f t="shared" si="75"/>
        <v/>
      </c>
      <c r="EG55" s="30" t="str">
        <f t="shared" si="76"/>
        <v/>
      </c>
      <c r="EH55" s="30" t="str">
        <f t="shared" si="77"/>
        <v/>
      </c>
      <c r="EI55" s="30" t="str">
        <f t="shared" si="78"/>
        <v/>
      </c>
      <c r="EJ55" s="30" t="str">
        <f t="shared" si="79"/>
        <v/>
      </c>
      <c r="EK55" s="30" t="str">
        <f t="shared" si="80"/>
        <v/>
      </c>
      <c r="EL55" s="30" t="str">
        <f t="shared" si="81"/>
        <v/>
      </c>
      <c r="EM55" s="30" t="str">
        <f t="shared" si="82"/>
        <v/>
      </c>
      <c r="EN55" s="30" t="str">
        <f t="shared" si="83"/>
        <v/>
      </c>
      <c r="EO55" s="30" t="str">
        <f t="shared" si="84"/>
        <v/>
      </c>
      <c r="EP55" s="30" t="str">
        <f t="shared" si="85"/>
        <v/>
      </c>
      <c r="EQ55" s="30" t="str">
        <f t="shared" si="86"/>
        <v/>
      </c>
      <c r="ER55" s="30" t="str">
        <f t="shared" si="87"/>
        <v/>
      </c>
      <c r="ES55" s="30" t="str">
        <f t="shared" si="88"/>
        <v/>
      </c>
      <c r="ET55" s="30" t="str">
        <f t="shared" si="89"/>
        <v/>
      </c>
      <c r="EU55" s="30" t="str">
        <f t="shared" si="90"/>
        <v/>
      </c>
      <c r="EV55" s="30" t="str">
        <f t="shared" si="91"/>
        <v/>
      </c>
      <c r="EW55" s="30" t="str">
        <f t="shared" si="92"/>
        <v/>
      </c>
      <c r="EX55" s="30" t="str">
        <f t="shared" si="93"/>
        <v/>
      </c>
      <c r="EY55" s="30" t="str">
        <f t="shared" si="94"/>
        <v/>
      </c>
      <c r="EZ55" s="29"/>
      <c r="FA55" s="29"/>
      <c r="FB55" s="12" t="s">
        <v>0</v>
      </c>
      <c r="FC55" s="10" t="s">
        <v>0</v>
      </c>
      <c r="FD55" s="10" t="s">
        <v>0</v>
      </c>
      <c r="FE55" s="10" t="s">
        <v>0</v>
      </c>
      <c r="FF55" s="10" t="s">
        <v>0</v>
      </c>
      <c r="FG55" s="10" t="s">
        <v>0</v>
      </c>
      <c r="FH55" s="10" t="s">
        <v>0</v>
      </c>
      <c r="FI55" s="10" t="s">
        <v>0</v>
      </c>
      <c r="FJ55" s="10" t="s">
        <v>0</v>
      </c>
      <c r="FK55" s="10" t="s">
        <v>0</v>
      </c>
      <c r="FL55" s="10" t="s">
        <v>0</v>
      </c>
      <c r="FM55" s="10" t="s">
        <v>0</v>
      </c>
      <c r="FN55" s="10" t="s">
        <v>0</v>
      </c>
      <c r="FO55" s="10" t="s">
        <v>0</v>
      </c>
      <c r="FP55" s="10" t="s">
        <v>0</v>
      </c>
      <c r="FQ55" s="10" t="s">
        <v>0</v>
      </c>
      <c r="FT55" s="28"/>
      <c r="FU55" s="27"/>
      <c r="FV55" s="26"/>
      <c r="FW55" s="24"/>
      <c r="FX55" s="25"/>
      <c r="FY55" s="24"/>
      <c r="GA55" s="28"/>
      <c r="GB55" s="27"/>
      <c r="GC55" s="26"/>
      <c r="GD55" s="24"/>
      <c r="GE55" s="25"/>
      <c r="GF55" s="24"/>
      <c r="GH55" s="28"/>
      <c r="GI55" s="27"/>
      <c r="GJ55" s="26"/>
      <c r="GK55" s="24"/>
      <c r="GL55" s="25"/>
      <c r="GM55" s="24"/>
      <c r="GO55" s="28"/>
      <c r="GP55" s="27"/>
      <c r="GQ55" s="26"/>
      <c r="GR55" s="24"/>
      <c r="GS55" s="25"/>
      <c r="GT55" s="24"/>
    </row>
    <row r="56" spans="1:202" s="2" customFormat="1" ht="12" customHeight="1" thickTop="1" thickBot="1" x14ac:dyDescent="0.35">
      <c r="A56" s="15" t="str">
        <f>IFERROR(IF(HLOOKUP($C$4,$FB$11:$FQ$191,ROW()-#REF!,FALSE)="N",FALSE,TRUE),"")</f>
        <v/>
      </c>
      <c r="B56" s="9">
        <v>63</v>
      </c>
      <c r="C56" s="9"/>
      <c r="D56" s="9"/>
      <c r="E56" s="9"/>
      <c r="F56" s="9"/>
      <c r="G56" s="9"/>
      <c r="H56" s="9"/>
      <c r="I56" s="9"/>
      <c r="J56" s="9"/>
      <c r="K56" s="52" t="s">
        <v>125</v>
      </c>
      <c r="L56" s="13"/>
      <c r="M56" s="51">
        <v>561000</v>
      </c>
      <c r="N56" s="50">
        <f t="shared" si="98"/>
        <v>0</v>
      </c>
      <c r="O56" s="62">
        <v>0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53"/>
      <c r="BX56" s="1"/>
      <c r="BY56" s="1"/>
      <c r="BZ56" s="1"/>
      <c r="CA56" s="1"/>
      <c r="CB56" s="1"/>
      <c r="CC56" s="1"/>
      <c r="CD56" s="1"/>
      <c r="CE56" s="1"/>
      <c r="CF56" s="1"/>
      <c r="CG56" s="7"/>
      <c r="CH56" s="38"/>
      <c r="CI56" s="37"/>
      <c r="CJ56" s="33"/>
      <c r="CK56" s="36">
        <v>1</v>
      </c>
      <c r="CL56" s="35">
        <f t="shared" si="34"/>
        <v>0</v>
      </c>
      <c r="CM56" s="34"/>
      <c r="CN56" s="33"/>
      <c r="CO56" s="19">
        <f t="shared" si="95"/>
        <v>561000</v>
      </c>
      <c r="CP56" s="32"/>
      <c r="CQ56" s="31">
        <v>1</v>
      </c>
      <c r="CR56" s="30">
        <f t="shared" si="35"/>
        <v>0</v>
      </c>
      <c r="CS56" s="30" t="str">
        <f t="shared" si="36"/>
        <v/>
      </c>
      <c r="CT56" s="30" t="str">
        <f t="shared" si="37"/>
        <v/>
      </c>
      <c r="CU56" s="30" t="str">
        <f t="shared" si="38"/>
        <v/>
      </c>
      <c r="CV56" s="30" t="str">
        <f t="shared" si="39"/>
        <v/>
      </c>
      <c r="CW56" s="30" t="str">
        <f t="shared" si="40"/>
        <v/>
      </c>
      <c r="CX56" s="30" t="str">
        <f t="shared" si="41"/>
        <v/>
      </c>
      <c r="CY56" s="30" t="str">
        <f t="shared" si="42"/>
        <v/>
      </c>
      <c r="CZ56" s="30" t="str">
        <f t="shared" si="43"/>
        <v/>
      </c>
      <c r="DA56" s="30" t="str">
        <f t="shared" si="44"/>
        <v/>
      </c>
      <c r="DB56" s="30" t="str">
        <f t="shared" si="45"/>
        <v/>
      </c>
      <c r="DC56" s="30" t="str">
        <f t="shared" si="46"/>
        <v/>
      </c>
      <c r="DD56" s="30" t="str">
        <f t="shared" si="47"/>
        <v/>
      </c>
      <c r="DE56" s="30" t="str">
        <f t="shared" si="48"/>
        <v/>
      </c>
      <c r="DF56" s="30" t="str">
        <f t="shared" si="49"/>
        <v/>
      </c>
      <c r="DG56" s="30" t="str">
        <f t="shared" si="50"/>
        <v/>
      </c>
      <c r="DH56" s="30" t="str">
        <f t="shared" si="51"/>
        <v/>
      </c>
      <c r="DI56" s="30" t="str">
        <f t="shared" si="52"/>
        <v/>
      </c>
      <c r="DJ56" s="30" t="str">
        <f t="shared" si="53"/>
        <v/>
      </c>
      <c r="DK56" s="30" t="str">
        <f t="shared" si="54"/>
        <v/>
      </c>
      <c r="DL56" s="30" t="str">
        <f t="shared" si="55"/>
        <v/>
      </c>
      <c r="DM56" s="30" t="str">
        <f t="shared" si="56"/>
        <v/>
      </c>
      <c r="DN56" s="30" t="str">
        <f t="shared" si="57"/>
        <v/>
      </c>
      <c r="DO56" s="30" t="str">
        <f t="shared" si="58"/>
        <v/>
      </c>
      <c r="DP56" s="30" t="str">
        <f t="shared" si="59"/>
        <v/>
      </c>
      <c r="DQ56" s="30" t="str">
        <f t="shared" si="60"/>
        <v/>
      </c>
      <c r="DR56" s="30" t="str">
        <f t="shared" si="61"/>
        <v/>
      </c>
      <c r="DS56" s="30" t="str">
        <f t="shared" si="62"/>
        <v/>
      </c>
      <c r="DT56" s="30" t="str">
        <f t="shared" si="63"/>
        <v/>
      </c>
      <c r="DU56" s="30" t="str">
        <f t="shared" si="64"/>
        <v/>
      </c>
      <c r="DV56" s="30" t="str">
        <f t="shared" si="65"/>
        <v/>
      </c>
      <c r="DW56" s="30" t="str">
        <f t="shared" si="66"/>
        <v/>
      </c>
      <c r="DX56" s="30" t="str">
        <f t="shared" si="67"/>
        <v/>
      </c>
      <c r="DY56" s="30" t="str">
        <f t="shared" si="68"/>
        <v/>
      </c>
      <c r="DZ56" s="30" t="str">
        <f t="shared" si="69"/>
        <v/>
      </c>
      <c r="EA56" s="30" t="str">
        <f t="shared" si="70"/>
        <v/>
      </c>
      <c r="EB56" s="30" t="str">
        <f t="shared" si="71"/>
        <v/>
      </c>
      <c r="EC56" s="30" t="str">
        <f t="shared" si="72"/>
        <v/>
      </c>
      <c r="ED56" s="30" t="str">
        <f t="shared" si="73"/>
        <v/>
      </c>
      <c r="EE56" s="30" t="str">
        <f t="shared" si="74"/>
        <v/>
      </c>
      <c r="EF56" s="30" t="str">
        <f t="shared" si="75"/>
        <v/>
      </c>
      <c r="EG56" s="30" t="str">
        <f t="shared" si="76"/>
        <v/>
      </c>
      <c r="EH56" s="30" t="str">
        <f t="shared" si="77"/>
        <v/>
      </c>
      <c r="EI56" s="30" t="str">
        <f t="shared" si="78"/>
        <v/>
      </c>
      <c r="EJ56" s="30" t="str">
        <f t="shared" si="79"/>
        <v/>
      </c>
      <c r="EK56" s="30" t="str">
        <f t="shared" si="80"/>
        <v/>
      </c>
      <c r="EL56" s="30" t="str">
        <f t="shared" si="81"/>
        <v/>
      </c>
      <c r="EM56" s="30" t="str">
        <f t="shared" si="82"/>
        <v/>
      </c>
      <c r="EN56" s="30" t="str">
        <f t="shared" si="83"/>
        <v/>
      </c>
      <c r="EO56" s="30" t="str">
        <f t="shared" si="84"/>
        <v/>
      </c>
      <c r="EP56" s="30" t="str">
        <f t="shared" si="85"/>
        <v/>
      </c>
      <c r="EQ56" s="30" t="str">
        <f t="shared" si="86"/>
        <v/>
      </c>
      <c r="ER56" s="30" t="str">
        <f t="shared" si="87"/>
        <v/>
      </c>
      <c r="ES56" s="30" t="str">
        <f t="shared" si="88"/>
        <v/>
      </c>
      <c r="ET56" s="30" t="str">
        <f t="shared" si="89"/>
        <v/>
      </c>
      <c r="EU56" s="30" t="str">
        <f t="shared" si="90"/>
        <v/>
      </c>
      <c r="EV56" s="30" t="str">
        <f t="shared" si="91"/>
        <v/>
      </c>
      <c r="EW56" s="30" t="str">
        <f t="shared" si="92"/>
        <v/>
      </c>
      <c r="EX56" s="30" t="str">
        <f t="shared" si="93"/>
        <v/>
      </c>
      <c r="EY56" s="30" t="str">
        <f t="shared" si="94"/>
        <v/>
      </c>
      <c r="EZ56" s="29"/>
      <c r="FA56" s="29"/>
      <c r="FB56" s="12" t="s">
        <v>0</v>
      </c>
      <c r="FC56" s="10" t="s">
        <v>0</v>
      </c>
      <c r="FD56" s="10" t="s">
        <v>0</v>
      </c>
      <c r="FE56" s="10" t="s">
        <v>0</v>
      </c>
      <c r="FF56" s="10" t="s">
        <v>0</v>
      </c>
      <c r="FG56" s="10" t="s">
        <v>0</v>
      </c>
      <c r="FH56" s="10" t="s">
        <v>0</v>
      </c>
      <c r="FI56" s="10" t="s">
        <v>0</v>
      </c>
      <c r="FJ56" s="10" t="s">
        <v>0</v>
      </c>
      <c r="FK56" s="10" t="s">
        <v>0</v>
      </c>
      <c r="FL56" s="10" t="s">
        <v>0</v>
      </c>
      <c r="FM56" s="10" t="s">
        <v>0</v>
      </c>
      <c r="FN56" s="10" t="s">
        <v>0</v>
      </c>
      <c r="FO56" s="10" t="s">
        <v>0</v>
      </c>
      <c r="FP56" s="10" t="s">
        <v>0</v>
      </c>
      <c r="FQ56" s="10" t="s">
        <v>0</v>
      </c>
      <c r="FT56" s="28"/>
      <c r="FU56" s="27"/>
      <c r="FV56" s="26"/>
      <c r="FW56" s="24"/>
      <c r="FX56" s="25"/>
      <c r="FY56" s="24"/>
      <c r="GA56" s="28"/>
      <c r="GB56" s="27"/>
      <c r="GC56" s="26"/>
      <c r="GD56" s="24"/>
      <c r="GE56" s="25"/>
      <c r="GF56" s="24"/>
      <c r="GH56" s="28"/>
      <c r="GI56" s="27"/>
      <c r="GJ56" s="26"/>
      <c r="GK56" s="24"/>
      <c r="GL56" s="25"/>
      <c r="GM56" s="24"/>
      <c r="GO56" s="28"/>
      <c r="GP56" s="27"/>
      <c r="GQ56" s="26"/>
      <c r="GR56" s="24"/>
      <c r="GS56" s="25"/>
      <c r="GT56" s="24"/>
    </row>
    <row r="57" spans="1:202" s="2" customFormat="1" ht="12" customHeight="1" thickTop="1" thickBot="1" x14ac:dyDescent="0.35">
      <c r="A57" s="15" t="str">
        <f>IFERROR(IF(HLOOKUP($C$4,$FB$11:$FQ$191,ROW()-#REF!,FALSE)="N",FALSE,TRUE),"")</f>
        <v/>
      </c>
      <c r="B57" s="9">
        <v>64</v>
      </c>
      <c r="C57" s="9"/>
      <c r="D57" s="9"/>
      <c r="E57" s="9"/>
      <c r="F57" s="9"/>
      <c r="G57" s="9"/>
      <c r="H57" s="9"/>
      <c r="I57" s="9"/>
      <c r="J57" s="9"/>
      <c r="K57" s="52" t="s">
        <v>124</v>
      </c>
      <c r="L57" s="13"/>
      <c r="M57" s="51">
        <v>561500</v>
      </c>
      <c r="N57" s="50">
        <f t="shared" si="98"/>
        <v>0</v>
      </c>
      <c r="O57" s="62">
        <v>0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53"/>
      <c r="BX57" s="1"/>
      <c r="BY57" s="1"/>
      <c r="BZ57" s="1"/>
      <c r="CA57" s="1"/>
      <c r="CB57" s="1"/>
      <c r="CC57" s="1"/>
      <c r="CD57" s="1"/>
      <c r="CE57" s="1"/>
      <c r="CF57" s="1"/>
      <c r="CG57" s="7"/>
      <c r="CH57" s="38"/>
      <c r="CI57" s="37"/>
      <c r="CJ57" s="33"/>
      <c r="CK57" s="36">
        <v>1</v>
      </c>
      <c r="CL57" s="35">
        <f t="shared" si="34"/>
        <v>0</v>
      </c>
      <c r="CM57" s="34"/>
      <c r="CN57" s="33"/>
      <c r="CO57" s="19">
        <f t="shared" si="95"/>
        <v>561500</v>
      </c>
      <c r="CP57" s="32"/>
      <c r="CQ57" s="31">
        <v>1</v>
      </c>
      <c r="CR57" s="30">
        <f t="shared" si="35"/>
        <v>0</v>
      </c>
      <c r="CS57" s="30" t="str">
        <f t="shared" si="36"/>
        <v/>
      </c>
      <c r="CT57" s="30" t="str">
        <f t="shared" si="37"/>
        <v/>
      </c>
      <c r="CU57" s="30" t="str">
        <f t="shared" si="38"/>
        <v/>
      </c>
      <c r="CV57" s="30" t="str">
        <f t="shared" si="39"/>
        <v/>
      </c>
      <c r="CW57" s="30" t="str">
        <f t="shared" si="40"/>
        <v/>
      </c>
      <c r="CX57" s="30" t="str">
        <f t="shared" si="41"/>
        <v/>
      </c>
      <c r="CY57" s="30" t="str">
        <f t="shared" si="42"/>
        <v/>
      </c>
      <c r="CZ57" s="30" t="str">
        <f t="shared" si="43"/>
        <v/>
      </c>
      <c r="DA57" s="30" t="str">
        <f t="shared" si="44"/>
        <v/>
      </c>
      <c r="DB57" s="30" t="str">
        <f t="shared" si="45"/>
        <v/>
      </c>
      <c r="DC57" s="30" t="str">
        <f t="shared" si="46"/>
        <v/>
      </c>
      <c r="DD57" s="30" t="str">
        <f t="shared" si="47"/>
        <v/>
      </c>
      <c r="DE57" s="30" t="str">
        <f t="shared" si="48"/>
        <v/>
      </c>
      <c r="DF57" s="30" t="str">
        <f t="shared" si="49"/>
        <v/>
      </c>
      <c r="DG57" s="30" t="str">
        <f t="shared" si="50"/>
        <v/>
      </c>
      <c r="DH57" s="30" t="str">
        <f t="shared" si="51"/>
        <v/>
      </c>
      <c r="DI57" s="30" t="str">
        <f t="shared" si="52"/>
        <v/>
      </c>
      <c r="DJ57" s="30" t="str">
        <f t="shared" si="53"/>
        <v/>
      </c>
      <c r="DK57" s="30" t="str">
        <f t="shared" si="54"/>
        <v/>
      </c>
      <c r="DL57" s="30" t="str">
        <f t="shared" si="55"/>
        <v/>
      </c>
      <c r="DM57" s="30" t="str">
        <f t="shared" si="56"/>
        <v/>
      </c>
      <c r="DN57" s="30" t="str">
        <f t="shared" si="57"/>
        <v/>
      </c>
      <c r="DO57" s="30" t="str">
        <f t="shared" si="58"/>
        <v/>
      </c>
      <c r="DP57" s="30" t="str">
        <f t="shared" si="59"/>
        <v/>
      </c>
      <c r="DQ57" s="30" t="str">
        <f t="shared" si="60"/>
        <v/>
      </c>
      <c r="DR57" s="30" t="str">
        <f t="shared" si="61"/>
        <v/>
      </c>
      <c r="DS57" s="30" t="str">
        <f t="shared" si="62"/>
        <v/>
      </c>
      <c r="DT57" s="30" t="str">
        <f t="shared" si="63"/>
        <v/>
      </c>
      <c r="DU57" s="30" t="str">
        <f t="shared" si="64"/>
        <v/>
      </c>
      <c r="DV57" s="30" t="str">
        <f t="shared" si="65"/>
        <v/>
      </c>
      <c r="DW57" s="30" t="str">
        <f t="shared" si="66"/>
        <v/>
      </c>
      <c r="DX57" s="30" t="str">
        <f t="shared" si="67"/>
        <v/>
      </c>
      <c r="DY57" s="30" t="str">
        <f t="shared" si="68"/>
        <v/>
      </c>
      <c r="DZ57" s="30" t="str">
        <f t="shared" si="69"/>
        <v/>
      </c>
      <c r="EA57" s="30" t="str">
        <f t="shared" si="70"/>
        <v/>
      </c>
      <c r="EB57" s="30" t="str">
        <f t="shared" si="71"/>
        <v/>
      </c>
      <c r="EC57" s="30" t="str">
        <f t="shared" si="72"/>
        <v/>
      </c>
      <c r="ED57" s="30" t="str">
        <f t="shared" si="73"/>
        <v/>
      </c>
      <c r="EE57" s="30" t="str">
        <f t="shared" si="74"/>
        <v/>
      </c>
      <c r="EF57" s="30" t="str">
        <f t="shared" si="75"/>
        <v/>
      </c>
      <c r="EG57" s="30" t="str">
        <f t="shared" si="76"/>
        <v/>
      </c>
      <c r="EH57" s="30" t="str">
        <f t="shared" si="77"/>
        <v/>
      </c>
      <c r="EI57" s="30" t="str">
        <f t="shared" si="78"/>
        <v/>
      </c>
      <c r="EJ57" s="30" t="str">
        <f t="shared" si="79"/>
        <v/>
      </c>
      <c r="EK57" s="30" t="str">
        <f t="shared" si="80"/>
        <v/>
      </c>
      <c r="EL57" s="30" t="str">
        <f t="shared" si="81"/>
        <v/>
      </c>
      <c r="EM57" s="30" t="str">
        <f t="shared" si="82"/>
        <v/>
      </c>
      <c r="EN57" s="30" t="str">
        <f t="shared" si="83"/>
        <v/>
      </c>
      <c r="EO57" s="30" t="str">
        <f t="shared" si="84"/>
        <v/>
      </c>
      <c r="EP57" s="30" t="str">
        <f t="shared" si="85"/>
        <v/>
      </c>
      <c r="EQ57" s="30" t="str">
        <f t="shared" si="86"/>
        <v/>
      </c>
      <c r="ER57" s="30" t="str">
        <f t="shared" si="87"/>
        <v/>
      </c>
      <c r="ES57" s="30" t="str">
        <f t="shared" si="88"/>
        <v/>
      </c>
      <c r="ET57" s="30" t="str">
        <f t="shared" si="89"/>
        <v/>
      </c>
      <c r="EU57" s="30" t="str">
        <f t="shared" si="90"/>
        <v/>
      </c>
      <c r="EV57" s="30" t="str">
        <f t="shared" si="91"/>
        <v/>
      </c>
      <c r="EW57" s="30" t="str">
        <f t="shared" si="92"/>
        <v/>
      </c>
      <c r="EX57" s="30" t="str">
        <f t="shared" si="93"/>
        <v/>
      </c>
      <c r="EY57" s="30" t="str">
        <f t="shared" si="94"/>
        <v/>
      </c>
      <c r="EZ57" s="29"/>
      <c r="FA57" s="29"/>
      <c r="FB57" s="12" t="s">
        <v>0</v>
      </c>
      <c r="FC57" s="10" t="s">
        <v>0</v>
      </c>
      <c r="FD57" s="10" t="s">
        <v>0</v>
      </c>
      <c r="FE57" s="10" t="s">
        <v>0</v>
      </c>
      <c r="FF57" s="10" t="s">
        <v>0</v>
      </c>
      <c r="FG57" s="10" t="s">
        <v>0</v>
      </c>
      <c r="FH57" s="10" t="s">
        <v>0</v>
      </c>
      <c r="FI57" s="10" t="s">
        <v>0</v>
      </c>
      <c r="FJ57" s="10" t="s">
        <v>0</v>
      </c>
      <c r="FK57" s="10" t="s">
        <v>0</v>
      </c>
      <c r="FL57" s="10" t="s">
        <v>0</v>
      </c>
      <c r="FM57" s="10" t="s">
        <v>0</v>
      </c>
      <c r="FN57" s="10" t="s">
        <v>0</v>
      </c>
      <c r="FO57" s="10" t="s">
        <v>0</v>
      </c>
      <c r="FP57" s="10" t="s">
        <v>0</v>
      </c>
      <c r="FQ57" s="10" t="s">
        <v>0</v>
      </c>
      <c r="FT57" s="28"/>
      <c r="FU57" s="27"/>
      <c r="FV57" s="26"/>
      <c r="FW57" s="24"/>
      <c r="FX57" s="25"/>
      <c r="FY57" s="24"/>
      <c r="GA57" s="28"/>
      <c r="GB57" s="27"/>
      <c r="GC57" s="26"/>
      <c r="GD57" s="24"/>
      <c r="GE57" s="25"/>
      <c r="GF57" s="24"/>
      <c r="GH57" s="28"/>
      <c r="GI57" s="27"/>
      <c r="GJ57" s="26"/>
      <c r="GK57" s="24"/>
      <c r="GL57" s="25"/>
      <c r="GM57" s="24"/>
      <c r="GO57" s="28"/>
      <c r="GP57" s="27"/>
      <c r="GQ57" s="26"/>
      <c r="GR57" s="24"/>
      <c r="GS57" s="25"/>
      <c r="GT57" s="24"/>
    </row>
    <row r="58" spans="1:202" s="2" customFormat="1" ht="12" customHeight="1" thickTop="1" thickBot="1" x14ac:dyDescent="0.35">
      <c r="A58" s="15" t="str">
        <f>IFERROR(IF(HLOOKUP($C$4,$FB$11:$FQ$191,ROW()-#REF!,FALSE)="N",FALSE,TRUE),"")</f>
        <v/>
      </c>
      <c r="B58" s="9">
        <v>65</v>
      </c>
      <c r="C58" s="9"/>
      <c r="D58" s="9"/>
      <c r="E58" s="9"/>
      <c r="F58" s="9"/>
      <c r="G58" s="9"/>
      <c r="H58" s="9"/>
      <c r="I58" s="9"/>
      <c r="J58" s="9"/>
      <c r="K58" s="52" t="s">
        <v>123</v>
      </c>
      <c r="L58" s="13"/>
      <c r="M58" s="51">
        <v>562000</v>
      </c>
      <c r="N58" s="50">
        <f t="shared" si="98"/>
        <v>0</v>
      </c>
      <c r="O58" s="62">
        <v>0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53"/>
      <c r="BX58" s="1"/>
      <c r="BY58" s="1"/>
      <c r="BZ58" s="1"/>
      <c r="CA58" s="1"/>
      <c r="CB58" s="1"/>
      <c r="CC58" s="1"/>
      <c r="CD58" s="1"/>
      <c r="CE58" s="1"/>
      <c r="CF58" s="1"/>
      <c r="CG58" s="7"/>
      <c r="CH58" s="38"/>
      <c r="CI58" s="37"/>
      <c r="CJ58" s="33"/>
      <c r="CK58" s="36">
        <v>1</v>
      </c>
      <c r="CL58" s="35">
        <f t="shared" si="34"/>
        <v>0</v>
      </c>
      <c r="CM58" s="34">
        <v>4573</v>
      </c>
      <c r="CN58" s="33"/>
      <c r="CO58" s="19">
        <f t="shared" si="95"/>
        <v>562000</v>
      </c>
      <c r="CP58" s="32"/>
      <c r="CQ58" s="31">
        <v>1</v>
      </c>
      <c r="CR58" s="30">
        <f t="shared" si="35"/>
        <v>0</v>
      </c>
      <c r="CS58" s="30" t="str">
        <f t="shared" si="36"/>
        <v/>
      </c>
      <c r="CT58" s="30" t="str">
        <f t="shared" si="37"/>
        <v/>
      </c>
      <c r="CU58" s="30" t="str">
        <f t="shared" si="38"/>
        <v/>
      </c>
      <c r="CV58" s="30" t="str">
        <f t="shared" si="39"/>
        <v/>
      </c>
      <c r="CW58" s="30" t="str">
        <f t="shared" si="40"/>
        <v/>
      </c>
      <c r="CX58" s="30" t="str">
        <f t="shared" si="41"/>
        <v/>
      </c>
      <c r="CY58" s="30" t="str">
        <f t="shared" si="42"/>
        <v/>
      </c>
      <c r="CZ58" s="30" t="str">
        <f t="shared" si="43"/>
        <v/>
      </c>
      <c r="DA58" s="30" t="str">
        <f t="shared" si="44"/>
        <v/>
      </c>
      <c r="DB58" s="30" t="str">
        <f t="shared" si="45"/>
        <v/>
      </c>
      <c r="DC58" s="30" t="str">
        <f t="shared" si="46"/>
        <v/>
      </c>
      <c r="DD58" s="30" t="str">
        <f t="shared" si="47"/>
        <v/>
      </c>
      <c r="DE58" s="30" t="str">
        <f t="shared" si="48"/>
        <v/>
      </c>
      <c r="DF58" s="30" t="str">
        <f t="shared" si="49"/>
        <v/>
      </c>
      <c r="DG58" s="30" t="str">
        <f t="shared" si="50"/>
        <v/>
      </c>
      <c r="DH58" s="30" t="str">
        <f t="shared" si="51"/>
        <v/>
      </c>
      <c r="DI58" s="30" t="str">
        <f t="shared" si="52"/>
        <v/>
      </c>
      <c r="DJ58" s="30" t="str">
        <f t="shared" si="53"/>
        <v/>
      </c>
      <c r="DK58" s="30" t="str">
        <f t="shared" si="54"/>
        <v/>
      </c>
      <c r="DL58" s="30" t="str">
        <f t="shared" si="55"/>
        <v/>
      </c>
      <c r="DM58" s="30" t="str">
        <f t="shared" si="56"/>
        <v/>
      </c>
      <c r="DN58" s="30" t="str">
        <f t="shared" si="57"/>
        <v/>
      </c>
      <c r="DO58" s="30" t="str">
        <f t="shared" si="58"/>
        <v/>
      </c>
      <c r="DP58" s="30" t="str">
        <f t="shared" si="59"/>
        <v/>
      </c>
      <c r="DQ58" s="30" t="str">
        <f t="shared" si="60"/>
        <v/>
      </c>
      <c r="DR58" s="30" t="str">
        <f t="shared" si="61"/>
        <v/>
      </c>
      <c r="DS58" s="30" t="str">
        <f t="shared" si="62"/>
        <v/>
      </c>
      <c r="DT58" s="30" t="str">
        <f t="shared" si="63"/>
        <v/>
      </c>
      <c r="DU58" s="30" t="str">
        <f t="shared" si="64"/>
        <v/>
      </c>
      <c r="DV58" s="30" t="str">
        <f t="shared" si="65"/>
        <v/>
      </c>
      <c r="DW58" s="30" t="str">
        <f t="shared" si="66"/>
        <v/>
      </c>
      <c r="DX58" s="30" t="str">
        <f t="shared" si="67"/>
        <v/>
      </c>
      <c r="DY58" s="30" t="str">
        <f t="shared" si="68"/>
        <v/>
      </c>
      <c r="DZ58" s="30" t="str">
        <f t="shared" si="69"/>
        <v/>
      </c>
      <c r="EA58" s="30" t="str">
        <f t="shared" si="70"/>
        <v/>
      </c>
      <c r="EB58" s="30" t="str">
        <f t="shared" si="71"/>
        <v/>
      </c>
      <c r="EC58" s="30" t="str">
        <f t="shared" si="72"/>
        <v/>
      </c>
      <c r="ED58" s="30" t="str">
        <f t="shared" si="73"/>
        <v/>
      </c>
      <c r="EE58" s="30" t="str">
        <f t="shared" si="74"/>
        <v/>
      </c>
      <c r="EF58" s="30" t="str">
        <f t="shared" si="75"/>
        <v/>
      </c>
      <c r="EG58" s="30" t="str">
        <f t="shared" si="76"/>
        <v/>
      </c>
      <c r="EH58" s="30" t="str">
        <f t="shared" si="77"/>
        <v/>
      </c>
      <c r="EI58" s="30" t="str">
        <f t="shared" si="78"/>
        <v/>
      </c>
      <c r="EJ58" s="30" t="str">
        <f t="shared" si="79"/>
        <v/>
      </c>
      <c r="EK58" s="30" t="str">
        <f t="shared" si="80"/>
        <v/>
      </c>
      <c r="EL58" s="30" t="str">
        <f t="shared" si="81"/>
        <v/>
      </c>
      <c r="EM58" s="30" t="str">
        <f t="shared" si="82"/>
        <v/>
      </c>
      <c r="EN58" s="30" t="str">
        <f t="shared" si="83"/>
        <v/>
      </c>
      <c r="EO58" s="30" t="str">
        <f t="shared" si="84"/>
        <v/>
      </c>
      <c r="EP58" s="30" t="str">
        <f t="shared" si="85"/>
        <v/>
      </c>
      <c r="EQ58" s="30" t="str">
        <f t="shared" si="86"/>
        <v/>
      </c>
      <c r="ER58" s="30" t="str">
        <f t="shared" si="87"/>
        <v/>
      </c>
      <c r="ES58" s="30" t="str">
        <f t="shared" si="88"/>
        <v/>
      </c>
      <c r="ET58" s="30" t="str">
        <f t="shared" si="89"/>
        <v/>
      </c>
      <c r="EU58" s="30" t="str">
        <f t="shared" si="90"/>
        <v/>
      </c>
      <c r="EV58" s="30" t="str">
        <f t="shared" si="91"/>
        <v/>
      </c>
      <c r="EW58" s="30" t="str">
        <f t="shared" si="92"/>
        <v/>
      </c>
      <c r="EX58" s="30" t="str">
        <f t="shared" si="93"/>
        <v/>
      </c>
      <c r="EY58" s="30" t="str">
        <f t="shared" si="94"/>
        <v/>
      </c>
      <c r="EZ58" s="29"/>
      <c r="FA58" s="29"/>
      <c r="FB58" s="12" t="s">
        <v>0</v>
      </c>
      <c r="FC58" s="10" t="s">
        <v>0</v>
      </c>
      <c r="FD58" s="10" t="s">
        <v>0</v>
      </c>
      <c r="FE58" s="10" t="s">
        <v>0</v>
      </c>
      <c r="FF58" s="10" t="s">
        <v>0</v>
      </c>
      <c r="FG58" s="10" t="s">
        <v>0</v>
      </c>
      <c r="FH58" s="10" t="s">
        <v>0</v>
      </c>
      <c r="FI58" s="10" t="s">
        <v>0</v>
      </c>
      <c r="FJ58" s="10" t="s">
        <v>0</v>
      </c>
      <c r="FK58" s="10" t="s">
        <v>0</v>
      </c>
      <c r="FL58" s="10" t="s">
        <v>0</v>
      </c>
      <c r="FM58" s="10" t="s">
        <v>0</v>
      </c>
      <c r="FN58" s="10" t="s">
        <v>0</v>
      </c>
      <c r="FO58" s="10" t="s">
        <v>0</v>
      </c>
      <c r="FP58" s="10" t="s">
        <v>0</v>
      </c>
      <c r="FQ58" s="10" t="s">
        <v>0</v>
      </c>
      <c r="FT58" s="28"/>
      <c r="FU58" s="27"/>
      <c r="FV58" s="26"/>
      <c r="FW58" s="24"/>
      <c r="FX58" s="25"/>
      <c r="FY58" s="24"/>
      <c r="GA58" s="28"/>
      <c r="GB58" s="27"/>
      <c r="GC58" s="26"/>
      <c r="GD58" s="24"/>
      <c r="GE58" s="25"/>
      <c r="GF58" s="24"/>
      <c r="GH58" s="28"/>
      <c r="GI58" s="27"/>
      <c r="GJ58" s="26"/>
      <c r="GK58" s="24"/>
      <c r="GL58" s="25"/>
      <c r="GM58" s="24"/>
      <c r="GO58" s="28"/>
      <c r="GP58" s="27"/>
      <c r="GQ58" s="26"/>
      <c r="GR58" s="24"/>
      <c r="GS58" s="25"/>
      <c r="GT58" s="24"/>
    </row>
    <row r="59" spans="1:202" s="2" customFormat="1" ht="12" customHeight="1" thickTop="1" thickBot="1" x14ac:dyDescent="0.35">
      <c r="A59" s="15" t="str">
        <f>IFERROR(IF(HLOOKUP($C$4,$FB$11:$FQ$191,ROW()-#REF!,FALSE)="N",FALSE,TRUE),"")</f>
        <v/>
      </c>
      <c r="B59" s="9">
        <v>66</v>
      </c>
      <c r="C59" s="9"/>
      <c r="D59" s="9"/>
      <c r="E59" s="9"/>
      <c r="F59" s="9"/>
      <c r="G59" s="9"/>
      <c r="H59" s="9"/>
      <c r="I59" s="9"/>
      <c r="J59" s="9"/>
      <c r="K59" s="52" t="s">
        <v>122</v>
      </c>
      <c r="L59" s="13"/>
      <c r="M59" s="51">
        <v>563000</v>
      </c>
      <c r="N59" s="50">
        <f t="shared" si="98"/>
        <v>0</v>
      </c>
      <c r="O59" s="62">
        <v>0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53"/>
      <c r="BX59" s="1"/>
      <c r="BY59" s="1"/>
      <c r="BZ59" s="1"/>
      <c r="CA59" s="1"/>
      <c r="CB59" s="1"/>
      <c r="CC59" s="1"/>
      <c r="CD59" s="1"/>
      <c r="CE59" s="1"/>
      <c r="CF59" s="1"/>
      <c r="CG59" s="7"/>
      <c r="CH59" s="38"/>
      <c r="CI59" s="37"/>
      <c r="CJ59" s="33"/>
      <c r="CK59" s="36">
        <v>1</v>
      </c>
      <c r="CL59" s="35">
        <f t="shared" si="34"/>
        <v>0</v>
      </c>
      <c r="CM59" s="34"/>
      <c r="CN59" s="33"/>
      <c r="CO59" s="19">
        <f t="shared" si="95"/>
        <v>563000</v>
      </c>
      <c r="CP59" s="32"/>
      <c r="CQ59" s="31">
        <v>1</v>
      </c>
      <c r="CR59" s="30">
        <f t="shared" si="35"/>
        <v>0</v>
      </c>
      <c r="CS59" s="30" t="str">
        <f t="shared" si="36"/>
        <v/>
      </c>
      <c r="CT59" s="30" t="str">
        <f t="shared" si="37"/>
        <v/>
      </c>
      <c r="CU59" s="30" t="str">
        <f t="shared" si="38"/>
        <v/>
      </c>
      <c r="CV59" s="30" t="str">
        <f t="shared" si="39"/>
        <v/>
      </c>
      <c r="CW59" s="30" t="str">
        <f t="shared" si="40"/>
        <v/>
      </c>
      <c r="CX59" s="30" t="str">
        <f t="shared" si="41"/>
        <v/>
      </c>
      <c r="CY59" s="30" t="str">
        <f t="shared" si="42"/>
        <v/>
      </c>
      <c r="CZ59" s="30" t="str">
        <f t="shared" si="43"/>
        <v/>
      </c>
      <c r="DA59" s="30" t="str">
        <f t="shared" si="44"/>
        <v/>
      </c>
      <c r="DB59" s="30" t="str">
        <f t="shared" si="45"/>
        <v/>
      </c>
      <c r="DC59" s="30" t="str">
        <f t="shared" si="46"/>
        <v/>
      </c>
      <c r="DD59" s="30" t="str">
        <f t="shared" si="47"/>
        <v/>
      </c>
      <c r="DE59" s="30" t="str">
        <f t="shared" si="48"/>
        <v/>
      </c>
      <c r="DF59" s="30" t="str">
        <f t="shared" si="49"/>
        <v/>
      </c>
      <c r="DG59" s="30" t="str">
        <f t="shared" si="50"/>
        <v/>
      </c>
      <c r="DH59" s="30" t="str">
        <f t="shared" si="51"/>
        <v/>
      </c>
      <c r="DI59" s="30" t="str">
        <f t="shared" si="52"/>
        <v/>
      </c>
      <c r="DJ59" s="30" t="str">
        <f t="shared" si="53"/>
        <v/>
      </c>
      <c r="DK59" s="30" t="str">
        <f t="shared" si="54"/>
        <v/>
      </c>
      <c r="DL59" s="30" t="str">
        <f t="shared" si="55"/>
        <v/>
      </c>
      <c r="DM59" s="30" t="str">
        <f t="shared" si="56"/>
        <v/>
      </c>
      <c r="DN59" s="30" t="str">
        <f t="shared" si="57"/>
        <v/>
      </c>
      <c r="DO59" s="30" t="str">
        <f t="shared" si="58"/>
        <v/>
      </c>
      <c r="DP59" s="30" t="str">
        <f t="shared" si="59"/>
        <v/>
      </c>
      <c r="DQ59" s="30" t="str">
        <f t="shared" si="60"/>
        <v/>
      </c>
      <c r="DR59" s="30" t="str">
        <f t="shared" si="61"/>
        <v/>
      </c>
      <c r="DS59" s="30" t="str">
        <f t="shared" si="62"/>
        <v/>
      </c>
      <c r="DT59" s="30" t="str">
        <f t="shared" si="63"/>
        <v/>
      </c>
      <c r="DU59" s="30" t="str">
        <f t="shared" si="64"/>
        <v/>
      </c>
      <c r="DV59" s="30" t="str">
        <f t="shared" si="65"/>
        <v/>
      </c>
      <c r="DW59" s="30" t="str">
        <f t="shared" si="66"/>
        <v/>
      </c>
      <c r="DX59" s="30" t="str">
        <f t="shared" si="67"/>
        <v/>
      </c>
      <c r="DY59" s="30" t="str">
        <f t="shared" si="68"/>
        <v/>
      </c>
      <c r="DZ59" s="30" t="str">
        <f t="shared" si="69"/>
        <v/>
      </c>
      <c r="EA59" s="30" t="str">
        <f t="shared" si="70"/>
        <v/>
      </c>
      <c r="EB59" s="30" t="str">
        <f t="shared" si="71"/>
        <v/>
      </c>
      <c r="EC59" s="30" t="str">
        <f t="shared" si="72"/>
        <v/>
      </c>
      <c r="ED59" s="30" t="str">
        <f t="shared" si="73"/>
        <v/>
      </c>
      <c r="EE59" s="30" t="str">
        <f t="shared" si="74"/>
        <v/>
      </c>
      <c r="EF59" s="30" t="str">
        <f t="shared" si="75"/>
        <v/>
      </c>
      <c r="EG59" s="30" t="str">
        <f t="shared" si="76"/>
        <v/>
      </c>
      <c r="EH59" s="30" t="str">
        <f t="shared" si="77"/>
        <v/>
      </c>
      <c r="EI59" s="30" t="str">
        <f t="shared" si="78"/>
        <v/>
      </c>
      <c r="EJ59" s="30" t="str">
        <f t="shared" si="79"/>
        <v/>
      </c>
      <c r="EK59" s="30" t="str">
        <f t="shared" si="80"/>
        <v/>
      </c>
      <c r="EL59" s="30" t="str">
        <f t="shared" si="81"/>
        <v/>
      </c>
      <c r="EM59" s="30" t="str">
        <f t="shared" si="82"/>
        <v/>
      </c>
      <c r="EN59" s="30" t="str">
        <f t="shared" si="83"/>
        <v/>
      </c>
      <c r="EO59" s="30" t="str">
        <f t="shared" si="84"/>
        <v/>
      </c>
      <c r="EP59" s="30" t="str">
        <f t="shared" si="85"/>
        <v/>
      </c>
      <c r="EQ59" s="30" t="str">
        <f t="shared" si="86"/>
        <v/>
      </c>
      <c r="ER59" s="30" t="str">
        <f t="shared" si="87"/>
        <v/>
      </c>
      <c r="ES59" s="30" t="str">
        <f t="shared" si="88"/>
        <v/>
      </c>
      <c r="ET59" s="30" t="str">
        <f t="shared" si="89"/>
        <v/>
      </c>
      <c r="EU59" s="30" t="str">
        <f t="shared" si="90"/>
        <v/>
      </c>
      <c r="EV59" s="30" t="str">
        <f t="shared" si="91"/>
        <v/>
      </c>
      <c r="EW59" s="30" t="str">
        <f t="shared" si="92"/>
        <v/>
      </c>
      <c r="EX59" s="30" t="str">
        <f t="shared" si="93"/>
        <v/>
      </c>
      <c r="EY59" s="30" t="str">
        <f t="shared" si="94"/>
        <v/>
      </c>
      <c r="EZ59" s="29"/>
      <c r="FA59" s="29"/>
      <c r="FB59" s="12" t="s">
        <v>0</v>
      </c>
      <c r="FC59" s="10" t="s">
        <v>0</v>
      </c>
      <c r="FD59" s="10" t="s">
        <v>0</v>
      </c>
      <c r="FE59" s="10" t="s">
        <v>0</v>
      </c>
      <c r="FF59" s="10" t="s">
        <v>0</v>
      </c>
      <c r="FG59" s="10" t="s">
        <v>0</v>
      </c>
      <c r="FH59" s="10" t="s">
        <v>0</v>
      </c>
      <c r="FI59" s="10" t="s">
        <v>0</v>
      </c>
      <c r="FJ59" s="10" t="s">
        <v>0</v>
      </c>
      <c r="FK59" s="10" t="s">
        <v>0</v>
      </c>
      <c r="FL59" s="10" t="s">
        <v>0</v>
      </c>
      <c r="FM59" s="10" t="s">
        <v>0</v>
      </c>
      <c r="FN59" s="10" t="s">
        <v>0</v>
      </c>
      <c r="FO59" s="10" t="s">
        <v>0</v>
      </c>
      <c r="FP59" s="10" t="s">
        <v>0</v>
      </c>
      <c r="FQ59" s="10" t="s">
        <v>0</v>
      </c>
      <c r="FT59" s="28"/>
      <c r="FU59" s="27"/>
      <c r="FV59" s="26"/>
      <c r="FW59" s="24"/>
      <c r="FX59" s="25"/>
      <c r="FY59" s="24"/>
      <c r="GA59" s="28"/>
      <c r="GB59" s="27"/>
      <c r="GC59" s="26"/>
      <c r="GD59" s="24"/>
      <c r="GE59" s="25"/>
      <c r="GF59" s="24"/>
      <c r="GH59" s="28"/>
      <c r="GI59" s="27"/>
      <c r="GJ59" s="26"/>
      <c r="GK59" s="24"/>
      <c r="GL59" s="25"/>
      <c r="GM59" s="24"/>
      <c r="GO59" s="28"/>
      <c r="GP59" s="27"/>
      <c r="GQ59" s="26"/>
      <c r="GR59" s="24"/>
      <c r="GS59" s="25"/>
      <c r="GT59" s="24"/>
    </row>
    <row r="60" spans="1:202" s="2" customFormat="1" ht="12" customHeight="1" thickTop="1" thickBot="1" x14ac:dyDescent="0.35">
      <c r="A60" s="15" t="str">
        <f>IFERROR(IF(HLOOKUP($C$4,$FB$11:$FQ$191,ROW()-#REF!,FALSE)="N",FALSE,TRUE),"")</f>
        <v/>
      </c>
      <c r="B60" s="9">
        <v>67</v>
      </c>
      <c r="C60" s="9"/>
      <c r="D60" s="9"/>
      <c r="E60" s="9"/>
      <c r="F60" s="9"/>
      <c r="G60" s="9"/>
      <c r="H60" s="9"/>
      <c r="I60" s="9"/>
      <c r="J60" s="9"/>
      <c r="K60" s="52" t="s">
        <v>121</v>
      </c>
      <c r="L60" s="13"/>
      <c r="M60" s="51">
        <v>564000</v>
      </c>
      <c r="N60" s="50">
        <f t="shared" si="98"/>
        <v>0</v>
      </c>
      <c r="O60" s="62">
        <v>0</v>
      </c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53"/>
      <c r="BX60" s="1"/>
      <c r="BY60" s="1"/>
      <c r="BZ60" s="1"/>
      <c r="CA60" s="1"/>
      <c r="CB60" s="1"/>
      <c r="CC60" s="1"/>
      <c r="CD60" s="1"/>
      <c r="CE60" s="1"/>
      <c r="CF60" s="1"/>
      <c r="CG60" s="7"/>
      <c r="CH60" s="38"/>
      <c r="CI60" s="37"/>
      <c r="CJ60" s="33"/>
      <c r="CK60" s="36">
        <v>1</v>
      </c>
      <c r="CL60" s="35">
        <f t="shared" si="34"/>
        <v>0</v>
      </c>
      <c r="CM60" s="34">
        <v>361929</v>
      </c>
      <c r="CN60" s="33"/>
      <c r="CO60" s="19">
        <f t="shared" si="95"/>
        <v>564000</v>
      </c>
      <c r="CP60" s="32"/>
      <c r="CQ60" s="31">
        <v>1</v>
      </c>
      <c r="CR60" s="30">
        <f t="shared" si="35"/>
        <v>0</v>
      </c>
      <c r="CS60" s="30" t="str">
        <f t="shared" si="36"/>
        <v/>
      </c>
      <c r="CT60" s="30" t="str">
        <f t="shared" si="37"/>
        <v/>
      </c>
      <c r="CU60" s="30" t="str">
        <f t="shared" si="38"/>
        <v/>
      </c>
      <c r="CV60" s="30" t="str">
        <f t="shared" si="39"/>
        <v/>
      </c>
      <c r="CW60" s="30" t="str">
        <f t="shared" si="40"/>
        <v/>
      </c>
      <c r="CX60" s="30" t="str">
        <f t="shared" si="41"/>
        <v/>
      </c>
      <c r="CY60" s="30" t="str">
        <f t="shared" si="42"/>
        <v/>
      </c>
      <c r="CZ60" s="30" t="str">
        <f t="shared" si="43"/>
        <v/>
      </c>
      <c r="DA60" s="30" t="str">
        <f t="shared" si="44"/>
        <v/>
      </c>
      <c r="DB60" s="30" t="str">
        <f t="shared" si="45"/>
        <v/>
      </c>
      <c r="DC60" s="30" t="str">
        <f t="shared" si="46"/>
        <v/>
      </c>
      <c r="DD60" s="30" t="str">
        <f t="shared" si="47"/>
        <v/>
      </c>
      <c r="DE60" s="30" t="str">
        <f t="shared" si="48"/>
        <v/>
      </c>
      <c r="DF60" s="30" t="str">
        <f t="shared" si="49"/>
        <v/>
      </c>
      <c r="DG60" s="30" t="str">
        <f t="shared" si="50"/>
        <v/>
      </c>
      <c r="DH60" s="30" t="str">
        <f t="shared" si="51"/>
        <v/>
      </c>
      <c r="DI60" s="30" t="str">
        <f t="shared" si="52"/>
        <v/>
      </c>
      <c r="DJ60" s="30" t="str">
        <f t="shared" si="53"/>
        <v/>
      </c>
      <c r="DK60" s="30" t="str">
        <f t="shared" si="54"/>
        <v/>
      </c>
      <c r="DL60" s="30" t="str">
        <f t="shared" si="55"/>
        <v/>
      </c>
      <c r="DM60" s="30" t="str">
        <f t="shared" si="56"/>
        <v/>
      </c>
      <c r="DN60" s="30" t="str">
        <f t="shared" si="57"/>
        <v/>
      </c>
      <c r="DO60" s="30" t="str">
        <f t="shared" si="58"/>
        <v/>
      </c>
      <c r="DP60" s="30" t="str">
        <f t="shared" si="59"/>
        <v/>
      </c>
      <c r="DQ60" s="30" t="str">
        <f t="shared" si="60"/>
        <v/>
      </c>
      <c r="DR60" s="30" t="str">
        <f t="shared" si="61"/>
        <v/>
      </c>
      <c r="DS60" s="30" t="str">
        <f t="shared" si="62"/>
        <v/>
      </c>
      <c r="DT60" s="30" t="str">
        <f t="shared" si="63"/>
        <v/>
      </c>
      <c r="DU60" s="30" t="str">
        <f t="shared" si="64"/>
        <v/>
      </c>
      <c r="DV60" s="30" t="str">
        <f t="shared" si="65"/>
        <v/>
      </c>
      <c r="DW60" s="30" t="str">
        <f t="shared" si="66"/>
        <v/>
      </c>
      <c r="DX60" s="30" t="str">
        <f t="shared" si="67"/>
        <v/>
      </c>
      <c r="DY60" s="30" t="str">
        <f t="shared" si="68"/>
        <v/>
      </c>
      <c r="DZ60" s="30" t="str">
        <f t="shared" si="69"/>
        <v/>
      </c>
      <c r="EA60" s="30" t="str">
        <f t="shared" si="70"/>
        <v/>
      </c>
      <c r="EB60" s="30" t="str">
        <f t="shared" si="71"/>
        <v/>
      </c>
      <c r="EC60" s="30" t="str">
        <f t="shared" si="72"/>
        <v/>
      </c>
      <c r="ED60" s="30" t="str">
        <f t="shared" si="73"/>
        <v/>
      </c>
      <c r="EE60" s="30" t="str">
        <f t="shared" si="74"/>
        <v/>
      </c>
      <c r="EF60" s="30" t="str">
        <f t="shared" si="75"/>
        <v/>
      </c>
      <c r="EG60" s="30" t="str">
        <f t="shared" si="76"/>
        <v/>
      </c>
      <c r="EH60" s="30" t="str">
        <f t="shared" si="77"/>
        <v/>
      </c>
      <c r="EI60" s="30" t="str">
        <f t="shared" si="78"/>
        <v/>
      </c>
      <c r="EJ60" s="30" t="str">
        <f t="shared" si="79"/>
        <v/>
      </c>
      <c r="EK60" s="30" t="str">
        <f t="shared" si="80"/>
        <v/>
      </c>
      <c r="EL60" s="30" t="str">
        <f t="shared" si="81"/>
        <v/>
      </c>
      <c r="EM60" s="30" t="str">
        <f t="shared" si="82"/>
        <v/>
      </c>
      <c r="EN60" s="30" t="str">
        <f t="shared" si="83"/>
        <v/>
      </c>
      <c r="EO60" s="30" t="str">
        <f t="shared" si="84"/>
        <v/>
      </c>
      <c r="EP60" s="30" t="str">
        <f t="shared" si="85"/>
        <v/>
      </c>
      <c r="EQ60" s="30" t="str">
        <f t="shared" si="86"/>
        <v/>
      </c>
      <c r="ER60" s="30" t="str">
        <f t="shared" si="87"/>
        <v/>
      </c>
      <c r="ES60" s="30" t="str">
        <f t="shared" si="88"/>
        <v/>
      </c>
      <c r="ET60" s="30" t="str">
        <f t="shared" si="89"/>
        <v/>
      </c>
      <c r="EU60" s="30" t="str">
        <f t="shared" si="90"/>
        <v/>
      </c>
      <c r="EV60" s="30" t="str">
        <f t="shared" si="91"/>
        <v/>
      </c>
      <c r="EW60" s="30" t="str">
        <f t="shared" si="92"/>
        <v/>
      </c>
      <c r="EX60" s="30" t="str">
        <f t="shared" si="93"/>
        <v/>
      </c>
      <c r="EY60" s="30" t="str">
        <f t="shared" si="94"/>
        <v/>
      </c>
      <c r="EZ60" s="29"/>
      <c r="FA60" s="29"/>
      <c r="FB60" s="12" t="s">
        <v>0</v>
      </c>
      <c r="FC60" s="10" t="s">
        <v>0</v>
      </c>
      <c r="FD60" s="10" t="s">
        <v>0</v>
      </c>
      <c r="FE60" s="10" t="s">
        <v>0</v>
      </c>
      <c r="FF60" s="10" t="s">
        <v>0</v>
      </c>
      <c r="FG60" s="10" t="s">
        <v>0</v>
      </c>
      <c r="FH60" s="10" t="s">
        <v>0</v>
      </c>
      <c r="FI60" s="10" t="s">
        <v>0</v>
      </c>
      <c r="FJ60" s="10" t="s">
        <v>0</v>
      </c>
      <c r="FK60" s="10" t="s">
        <v>0</v>
      </c>
      <c r="FL60" s="10" t="s">
        <v>0</v>
      </c>
      <c r="FM60" s="10" t="s">
        <v>0</v>
      </c>
      <c r="FN60" s="10" t="s">
        <v>0</v>
      </c>
      <c r="FO60" s="10" t="s">
        <v>0</v>
      </c>
      <c r="FP60" s="10" t="s">
        <v>0</v>
      </c>
      <c r="FQ60" s="10" t="s">
        <v>0</v>
      </c>
      <c r="FT60" s="28"/>
      <c r="FU60" s="27"/>
      <c r="FV60" s="26"/>
      <c r="FW60" s="24"/>
      <c r="FX60" s="25"/>
      <c r="FY60" s="24"/>
      <c r="GA60" s="28"/>
      <c r="GB60" s="27"/>
      <c r="GC60" s="26"/>
      <c r="GD60" s="24"/>
      <c r="GE60" s="25"/>
      <c r="GF60" s="24"/>
      <c r="GH60" s="28"/>
      <c r="GI60" s="27"/>
      <c r="GJ60" s="26"/>
      <c r="GK60" s="24"/>
      <c r="GL60" s="25"/>
      <c r="GM60" s="24"/>
      <c r="GO60" s="28"/>
      <c r="GP60" s="27"/>
      <c r="GQ60" s="26"/>
      <c r="GR60" s="24"/>
      <c r="GS60" s="25"/>
      <c r="GT60" s="24"/>
    </row>
    <row r="61" spans="1:202" s="2" customFormat="1" ht="12" customHeight="1" thickTop="1" thickBot="1" x14ac:dyDescent="0.35">
      <c r="A61" s="15" t="str">
        <f>IFERROR(IF(HLOOKUP($C$4,$FB$11:$FQ$191,ROW()-#REF!,FALSE)="N",FALSE,TRUE),"")</f>
        <v/>
      </c>
      <c r="B61" s="9">
        <v>69</v>
      </c>
      <c r="C61" s="9"/>
      <c r="D61" s="9"/>
      <c r="E61" s="9"/>
      <c r="F61" s="9"/>
      <c r="G61" s="9"/>
      <c r="H61" s="9"/>
      <c r="I61" s="9"/>
      <c r="J61" s="9"/>
      <c r="K61" s="52" t="s">
        <v>120</v>
      </c>
      <c r="L61" s="13"/>
      <c r="M61" s="51">
        <v>568000</v>
      </c>
      <c r="N61" s="50">
        <f t="shared" si="98"/>
        <v>0</v>
      </c>
      <c r="O61" s="62">
        <v>0</v>
      </c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3"/>
      <c r="BX61" s="1"/>
      <c r="BY61" s="1"/>
      <c r="BZ61" s="1"/>
      <c r="CA61" s="1"/>
      <c r="CB61" s="1"/>
      <c r="CC61" s="1"/>
      <c r="CD61" s="1"/>
      <c r="CE61" s="1"/>
      <c r="CF61" s="1"/>
      <c r="CG61" s="7"/>
      <c r="CH61" s="38"/>
      <c r="CI61" s="37"/>
      <c r="CJ61" s="33"/>
      <c r="CK61" s="36">
        <v>1</v>
      </c>
      <c r="CL61" s="35">
        <f t="shared" si="34"/>
        <v>0</v>
      </c>
      <c r="CM61" s="34">
        <v>36701532</v>
      </c>
      <c r="CN61" s="33"/>
      <c r="CO61" s="19">
        <f t="shared" si="95"/>
        <v>568000</v>
      </c>
      <c r="CP61" s="32"/>
      <c r="CQ61" s="31">
        <v>1</v>
      </c>
      <c r="CR61" s="30">
        <f t="shared" si="35"/>
        <v>0</v>
      </c>
      <c r="CS61" s="30" t="str">
        <f t="shared" si="36"/>
        <v/>
      </c>
      <c r="CT61" s="30" t="str">
        <f t="shared" si="37"/>
        <v/>
      </c>
      <c r="CU61" s="30" t="str">
        <f t="shared" si="38"/>
        <v/>
      </c>
      <c r="CV61" s="30" t="str">
        <f t="shared" si="39"/>
        <v/>
      </c>
      <c r="CW61" s="30" t="str">
        <f t="shared" si="40"/>
        <v/>
      </c>
      <c r="CX61" s="30" t="str">
        <f t="shared" si="41"/>
        <v/>
      </c>
      <c r="CY61" s="30" t="str">
        <f t="shared" si="42"/>
        <v/>
      </c>
      <c r="CZ61" s="30" t="str">
        <f t="shared" si="43"/>
        <v/>
      </c>
      <c r="DA61" s="30" t="str">
        <f t="shared" si="44"/>
        <v/>
      </c>
      <c r="DB61" s="30" t="str">
        <f t="shared" si="45"/>
        <v/>
      </c>
      <c r="DC61" s="30" t="str">
        <f t="shared" si="46"/>
        <v/>
      </c>
      <c r="DD61" s="30" t="str">
        <f t="shared" si="47"/>
        <v/>
      </c>
      <c r="DE61" s="30" t="str">
        <f t="shared" si="48"/>
        <v/>
      </c>
      <c r="DF61" s="30" t="str">
        <f t="shared" si="49"/>
        <v/>
      </c>
      <c r="DG61" s="30" t="str">
        <f t="shared" si="50"/>
        <v/>
      </c>
      <c r="DH61" s="30" t="str">
        <f t="shared" si="51"/>
        <v/>
      </c>
      <c r="DI61" s="30" t="str">
        <f t="shared" si="52"/>
        <v/>
      </c>
      <c r="DJ61" s="30" t="str">
        <f t="shared" si="53"/>
        <v/>
      </c>
      <c r="DK61" s="30" t="str">
        <f t="shared" si="54"/>
        <v/>
      </c>
      <c r="DL61" s="30" t="str">
        <f t="shared" si="55"/>
        <v/>
      </c>
      <c r="DM61" s="30" t="str">
        <f t="shared" si="56"/>
        <v/>
      </c>
      <c r="DN61" s="30" t="str">
        <f t="shared" si="57"/>
        <v/>
      </c>
      <c r="DO61" s="30" t="str">
        <f t="shared" si="58"/>
        <v/>
      </c>
      <c r="DP61" s="30" t="str">
        <f t="shared" si="59"/>
        <v/>
      </c>
      <c r="DQ61" s="30" t="str">
        <f t="shared" si="60"/>
        <v/>
      </c>
      <c r="DR61" s="30" t="str">
        <f t="shared" si="61"/>
        <v/>
      </c>
      <c r="DS61" s="30" t="str">
        <f t="shared" si="62"/>
        <v/>
      </c>
      <c r="DT61" s="30" t="str">
        <f t="shared" si="63"/>
        <v/>
      </c>
      <c r="DU61" s="30" t="str">
        <f t="shared" si="64"/>
        <v/>
      </c>
      <c r="DV61" s="30" t="str">
        <f t="shared" si="65"/>
        <v/>
      </c>
      <c r="DW61" s="30" t="str">
        <f t="shared" si="66"/>
        <v/>
      </c>
      <c r="DX61" s="30" t="str">
        <f t="shared" si="67"/>
        <v/>
      </c>
      <c r="DY61" s="30" t="str">
        <f t="shared" si="68"/>
        <v/>
      </c>
      <c r="DZ61" s="30" t="str">
        <f t="shared" si="69"/>
        <v/>
      </c>
      <c r="EA61" s="30" t="str">
        <f t="shared" si="70"/>
        <v/>
      </c>
      <c r="EB61" s="30" t="str">
        <f t="shared" si="71"/>
        <v/>
      </c>
      <c r="EC61" s="30" t="str">
        <f t="shared" si="72"/>
        <v/>
      </c>
      <c r="ED61" s="30" t="str">
        <f t="shared" si="73"/>
        <v/>
      </c>
      <c r="EE61" s="30" t="str">
        <f t="shared" si="74"/>
        <v/>
      </c>
      <c r="EF61" s="30" t="str">
        <f t="shared" si="75"/>
        <v/>
      </c>
      <c r="EG61" s="30" t="str">
        <f t="shared" si="76"/>
        <v/>
      </c>
      <c r="EH61" s="30" t="str">
        <f t="shared" si="77"/>
        <v/>
      </c>
      <c r="EI61" s="30" t="str">
        <f t="shared" si="78"/>
        <v/>
      </c>
      <c r="EJ61" s="30" t="str">
        <f t="shared" si="79"/>
        <v/>
      </c>
      <c r="EK61" s="30" t="str">
        <f t="shared" si="80"/>
        <v/>
      </c>
      <c r="EL61" s="30" t="str">
        <f t="shared" si="81"/>
        <v/>
      </c>
      <c r="EM61" s="30" t="str">
        <f t="shared" si="82"/>
        <v/>
      </c>
      <c r="EN61" s="30" t="str">
        <f t="shared" si="83"/>
        <v/>
      </c>
      <c r="EO61" s="30" t="str">
        <f t="shared" si="84"/>
        <v/>
      </c>
      <c r="EP61" s="30" t="str">
        <f t="shared" si="85"/>
        <v/>
      </c>
      <c r="EQ61" s="30" t="str">
        <f t="shared" si="86"/>
        <v/>
      </c>
      <c r="ER61" s="30" t="str">
        <f t="shared" si="87"/>
        <v/>
      </c>
      <c r="ES61" s="30" t="str">
        <f t="shared" si="88"/>
        <v/>
      </c>
      <c r="ET61" s="30" t="str">
        <f t="shared" si="89"/>
        <v/>
      </c>
      <c r="EU61" s="30" t="str">
        <f t="shared" si="90"/>
        <v/>
      </c>
      <c r="EV61" s="30" t="str">
        <f t="shared" si="91"/>
        <v/>
      </c>
      <c r="EW61" s="30" t="str">
        <f t="shared" si="92"/>
        <v/>
      </c>
      <c r="EX61" s="30" t="str">
        <f t="shared" si="93"/>
        <v/>
      </c>
      <c r="EY61" s="30" t="str">
        <f t="shared" si="94"/>
        <v/>
      </c>
      <c r="EZ61" s="29"/>
      <c r="FA61" s="29"/>
      <c r="FB61" s="12" t="s">
        <v>0</v>
      </c>
      <c r="FC61" s="10" t="s">
        <v>0</v>
      </c>
      <c r="FD61" s="10" t="s">
        <v>0</v>
      </c>
      <c r="FE61" s="10" t="s">
        <v>0</v>
      </c>
      <c r="FF61" s="10" t="s">
        <v>0</v>
      </c>
      <c r="FG61" s="10" t="s">
        <v>0</v>
      </c>
      <c r="FH61" s="10" t="s">
        <v>0</v>
      </c>
      <c r="FI61" s="10" t="s">
        <v>0</v>
      </c>
      <c r="FJ61" s="10" t="s">
        <v>0</v>
      </c>
      <c r="FK61" s="10" t="s">
        <v>0</v>
      </c>
      <c r="FL61" s="10" t="s">
        <v>0</v>
      </c>
      <c r="FM61" s="10" t="s">
        <v>0</v>
      </c>
      <c r="FN61" s="10" t="s">
        <v>0</v>
      </c>
      <c r="FO61" s="10" t="s">
        <v>0</v>
      </c>
      <c r="FP61" s="10" t="s">
        <v>0</v>
      </c>
      <c r="FQ61" s="10" t="s">
        <v>0</v>
      </c>
      <c r="FT61" s="28"/>
      <c r="FU61" s="27"/>
      <c r="FV61" s="26"/>
      <c r="FW61" s="24"/>
      <c r="FX61" s="25"/>
      <c r="FY61" s="24"/>
      <c r="GA61" s="28"/>
      <c r="GB61" s="27"/>
      <c r="GC61" s="26"/>
      <c r="GD61" s="24"/>
      <c r="GE61" s="25"/>
      <c r="GF61" s="24"/>
      <c r="GH61" s="28"/>
      <c r="GI61" s="27"/>
      <c r="GJ61" s="26"/>
      <c r="GK61" s="24"/>
      <c r="GL61" s="25"/>
      <c r="GM61" s="24"/>
      <c r="GO61" s="28"/>
      <c r="GP61" s="27"/>
      <c r="GQ61" s="26"/>
      <c r="GR61" s="24"/>
      <c r="GS61" s="25"/>
      <c r="GT61" s="24"/>
    </row>
    <row r="62" spans="1:202" s="2" customFormat="1" ht="12" customHeight="1" thickTop="1" x14ac:dyDescent="0.3">
      <c r="A62" s="15" t="str">
        <f>IFERROR(IF(HLOOKUP($C$4,$FB$11:$FQ$191,ROW()-#REF!,FALSE)="N",FALSE,TRUE),"")</f>
        <v/>
      </c>
      <c r="B62" s="9">
        <v>70</v>
      </c>
      <c r="C62" s="9"/>
      <c r="D62" s="9"/>
      <c r="E62" s="9"/>
      <c r="F62" s="9"/>
      <c r="G62" s="9"/>
      <c r="H62" s="9"/>
      <c r="I62" s="9"/>
      <c r="J62" s="9"/>
      <c r="K62" s="52" t="s">
        <v>119</v>
      </c>
      <c r="L62" s="43"/>
      <c r="M62" s="22" t="s">
        <v>118</v>
      </c>
      <c r="N62" s="41">
        <f t="shared" ref="N62:AS62" si="99">SUM(N55:N61)</f>
        <v>0</v>
      </c>
      <c r="O62" s="67">
        <f t="shared" si="99"/>
        <v>0</v>
      </c>
      <c r="P62" s="67">
        <f t="shared" si="99"/>
        <v>0</v>
      </c>
      <c r="Q62" s="67">
        <f t="shared" si="99"/>
        <v>0</v>
      </c>
      <c r="R62" s="67">
        <f t="shared" si="99"/>
        <v>0</v>
      </c>
      <c r="S62" s="67">
        <f t="shared" si="99"/>
        <v>0</v>
      </c>
      <c r="T62" s="67">
        <f t="shared" si="99"/>
        <v>0</v>
      </c>
      <c r="U62" s="67">
        <f t="shared" si="99"/>
        <v>0</v>
      </c>
      <c r="V62" s="67">
        <f t="shared" si="99"/>
        <v>0</v>
      </c>
      <c r="W62" s="67">
        <f t="shared" si="99"/>
        <v>0</v>
      </c>
      <c r="X62" s="67">
        <f t="shared" si="99"/>
        <v>0</v>
      </c>
      <c r="Y62" s="67">
        <f t="shared" si="99"/>
        <v>0</v>
      </c>
      <c r="Z62" s="67">
        <f t="shared" si="99"/>
        <v>0</v>
      </c>
      <c r="AA62" s="67">
        <f t="shared" si="99"/>
        <v>0</v>
      </c>
      <c r="AB62" s="67">
        <f t="shared" si="99"/>
        <v>0</v>
      </c>
      <c r="AC62" s="67">
        <f t="shared" si="99"/>
        <v>0</v>
      </c>
      <c r="AD62" s="67">
        <f t="shared" si="99"/>
        <v>0</v>
      </c>
      <c r="AE62" s="67">
        <f t="shared" si="99"/>
        <v>0</v>
      </c>
      <c r="AF62" s="67">
        <f t="shared" si="99"/>
        <v>0</v>
      </c>
      <c r="AG62" s="67">
        <f t="shared" si="99"/>
        <v>0</v>
      </c>
      <c r="AH62" s="67">
        <f t="shared" si="99"/>
        <v>0</v>
      </c>
      <c r="AI62" s="67">
        <f t="shared" si="99"/>
        <v>0</v>
      </c>
      <c r="AJ62" s="67">
        <f t="shared" si="99"/>
        <v>0</v>
      </c>
      <c r="AK62" s="67">
        <f t="shared" si="99"/>
        <v>0</v>
      </c>
      <c r="AL62" s="67">
        <f t="shared" si="99"/>
        <v>0</v>
      </c>
      <c r="AM62" s="67">
        <f t="shared" si="99"/>
        <v>0</v>
      </c>
      <c r="AN62" s="67">
        <f t="shared" si="99"/>
        <v>0</v>
      </c>
      <c r="AO62" s="67">
        <f t="shared" si="99"/>
        <v>0</v>
      </c>
      <c r="AP62" s="67">
        <f t="shared" si="99"/>
        <v>0</v>
      </c>
      <c r="AQ62" s="67">
        <f t="shared" si="99"/>
        <v>0</v>
      </c>
      <c r="AR62" s="67">
        <f t="shared" si="99"/>
        <v>0</v>
      </c>
      <c r="AS62" s="67">
        <f t="shared" si="99"/>
        <v>0</v>
      </c>
      <c r="AT62" s="67">
        <f t="shared" ref="AT62:BV62" si="100">SUM(AT55:AT61)</f>
        <v>0</v>
      </c>
      <c r="AU62" s="67">
        <f t="shared" si="100"/>
        <v>0</v>
      </c>
      <c r="AV62" s="67">
        <f t="shared" si="100"/>
        <v>0</v>
      </c>
      <c r="AW62" s="67">
        <f t="shared" si="100"/>
        <v>0</v>
      </c>
      <c r="AX62" s="67">
        <f t="shared" si="100"/>
        <v>0</v>
      </c>
      <c r="AY62" s="67">
        <f t="shared" si="100"/>
        <v>0</v>
      </c>
      <c r="AZ62" s="67">
        <f t="shared" si="100"/>
        <v>0</v>
      </c>
      <c r="BA62" s="67">
        <f t="shared" si="100"/>
        <v>0</v>
      </c>
      <c r="BB62" s="67">
        <f t="shared" si="100"/>
        <v>0</v>
      </c>
      <c r="BC62" s="67">
        <f t="shared" si="100"/>
        <v>0</v>
      </c>
      <c r="BD62" s="67">
        <f t="shared" si="100"/>
        <v>0</v>
      </c>
      <c r="BE62" s="67">
        <f t="shared" si="100"/>
        <v>0</v>
      </c>
      <c r="BF62" s="67">
        <f t="shared" si="100"/>
        <v>0</v>
      </c>
      <c r="BG62" s="67">
        <f t="shared" si="100"/>
        <v>0</v>
      </c>
      <c r="BH62" s="67">
        <f t="shared" si="100"/>
        <v>0</v>
      </c>
      <c r="BI62" s="67">
        <f t="shared" si="100"/>
        <v>0</v>
      </c>
      <c r="BJ62" s="67">
        <f t="shared" si="100"/>
        <v>0</v>
      </c>
      <c r="BK62" s="67">
        <f t="shared" si="100"/>
        <v>0</v>
      </c>
      <c r="BL62" s="67">
        <f t="shared" si="100"/>
        <v>0</v>
      </c>
      <c r="BM62" s="67">
        <f t="shared" si="100"/>
        <v>0</v>
      </c>
      <c r="BN62" s="67">
        <f t="shared" si="100"/>
        <v>0</v>
      </c>
      <c r="BO62" s="67">
        <f t="shared" si="100"/>
        <v>0</v>
      </c>
      <c r="BP62" s="67">
        <f t="shared" si="100"/>
        <v>0</v>
      </c>
      <c r="BQ62" s="67">
        <f t="shared" si="100"/>
        <v>0</v>
      </c>
      <c r="BR62" s="67">
        <f t="shared" si="100"/>
        <v>0</v>
      </c>
      <c r="BS62" s="67">
        <f t="shared" si="100"/>
        <v>0</v>
      </c>
      <c r="BT62" s="67">
        <f t="shared" si="100"/>
        <v>0</v>
      </c>
      <c r="BU62" s="67">
        <f t="shared" si="100"/>
        <v>0</v>
      </c>
      <c r="BV62" s="67">
        <f t="shared" si="100"/>
        <v>0</v>
      </c>
      <c r="BW62" s="39"/>
      <c r="BX62" s="1"/>
      <c r="BY62" s="1"/>
      <c r="BZ62" s="1"/>
      <c r="CA62" s="1"/>
      <c r="CB62" s="1"/>
      <c r="CC62" s="1"/>
      <c r="CD62" s="1"/>
      <c r="CE62" s="1"/>
      <c r="CF62" s="1"/>
      <c r="CG62" s="7"/>
      <c r="CH62" s="38"/>
      <c r="CI62" s="37"/>
      <c r="CJ62" s="33"/>
      <c r="CK62" s="36">
        <v>1</v>
      </c>
      <c r="CL62" s="35">
        <f t="shared" si="34"/>
        <v>0</v>
      </c>
      <c r="CM62" s="34">
        <v>39659315</v>
      </c>
      <c r="CN62" s="33"/>
      <c r="CO62" s="19" t="str">
        <f t="shared" si="95"/>
        <v>5690TL</v>
      </c>
      <c r="CP62" s="32"/>
      <c r="CQ62" s="31">
        <v>1</v>
      </c>
      <c r="CR62" s="30">
        <f t="shared" si="35"/>
        <v>0</v>
      </c>
      <c r="CS62" s="30">
        <f t="shared" si="36"/>
        <v>0</v>
      </c>
      <c r="CT62" s="30">
        <f t="shared" si="37"/>
        <v>0</v>
      </c>
      <c r="CU62" s="30">
        <f t="shared" si="38"/>
        <v>0</v>
      </c>
      <c r="CV62" s="30">
        <f t="shared" si="39"/>
        <v>0</v>
      </c>
      <c r="CW62" s="30">
        <f t="shared" si="40"/>
        <v>0</v>
      </c>
      <c r="CX62" s="30">
        <f t="shared" si="41"/>
        <v>0</v>
      </c>
      <c r="CY62" s="30">
        <f t="shared" si="42"/>
        <v>0</v>
      </c>
      <c r="CZ62" s="30">
        <f t="shared" si="43"/>
        <v>0</v>
      </c>
      <c r="DA62" s="30">
        <f t="shared" si="44"/>
        <v>0</v>
      </c>
      <c r="DB62" s="30">
        <f t="shared" si="45"/>
        <v>0</v>
      </c>
      <c r="DC62" s="30">
        <f t="shared" si="46"/>
        <v>0</v>
      </c>
      <c r="DD62" s="30">
        <f t="shared" si="47"/>
        <v>0</v>
      </c>
      <c r="DE62" s="30">
        <f t="shared" si="48"/>
        <v>0</v>
      </c>
      <c r="DF62" s="30">
        <f t="shared" si="49"/>
        <v>0</v>
      </c>
      <c r="DG62" s="30">
        <f t="shared" si="50"/>
        <v>0</v>
      </c>
      <c r="DH62" s="30">
        <f t="shared" si="51"/>
        <v>0</v>
      </c>
      <c r="DI62" s="30">
        <f t="shared" si="52"/>
        <v>0</v>
      </c>
      <c r="DJ62" s="30">
        <f t="shared" si="53"/>
        <v>0</v>
      </c>
      <c r="DK62" s="30">
        <f t="shared" si="54"/>
        <v>0</v>
      </c>
      <c r="DL62" s="30">
        <f t="shared" si="55"/>
        <v>0</v>
      </c>
      <c r="DM62" s="30">
        <f t="shared" si="56"/>
        <v>0</v>
      </c>
      <c r="DN62" s="30">
        <f t="shared" si="57"/>
        <v>0</v>
      </c>
      <c r="DO62" s="30">
        <f t="shared" si="58"/>
        <v>0</v>
      </c>
      <c r="DP62" s="30">
        <f t="shared" si="59"/>
        <v>0</v>
      </c>
      <c r="DQ62" s="30">
        <f t="shared" si="60"/>
        <v>0</v>
      </c>
      <c r="DR62" s="30">
        <f t="shared" si="61"/>
        <v>0</v>
      </c>
      <c r="DS62" s="30">
        <f t="shared" si="62"/>
        <v>0</v>
      </c>
      <c r="DT62" s="30">
        <f t="shared" si="63"/>
        <v>0</v>
      </c>
      <c r="DU62" s="30">
        <f t="shared" si="64"/>
        <v>0</v>
      </c>
      <c r="DV62" s="30">
        <f t="shared" si="65"/>
        <v>0</v>
      </c>
      <c r="DW62" s="30">
        <f t="shared" si="66"/>
        <v>0</v>
      </c>
      <c r="DX62" s="30">
        <f t="shared" si="67"/>
        <v>0</v>
      </c>
      <c r="DY62" s="30">
        <f t="shared" si="68"/>
        <v>0</v>
      </c>
      <c r="DZ62" s="30">
        <f t="shared" si="69"/>
        <v>0</v>
      </c>
      <c r="EA62" s="30">
        <f t="shared" si="70"/>
        <v>0</v>
      </c>
      <c r="EB62" s="30">
        <f t="shared" si="71"/>
        <v>0</v>
      </c>
      <c r="EC62" s="30">
        <f t="shared" si="72"/>
        <v>0</v>
      </c>
      <c r="ED62" s="30">
        <f t="shared" si="73"/>
        <v>0</v>
      </c>
      <c r="EE62" s="30">
        <f t="shared" si="74"/>
        <v>0</v>
      </c>
      <c r="EF62" s="30">
        <f t="shared" si="75"/>
        <v>0</v>
      </c>
      <c r="EG62" s="30">
        <f t="shared" si="76"/>
        <v>0</v>
      </c>
      <c r="EH62" s="30">
        <f t="shared" si="77"/>
        <v>0</v>
      </c>
      <c r="EI62" s="30">
        <f t="shared" si="78"/>
        <v>0</v>
      </c>
      <c r="EJ62" s="30">
        <f t="shared" si="79"/>
        <v>0</v>
      </c>
      <c r="EK62" s="30">
        <f t="shared" si="80"/>
        <v>0</v>
      </c>
      <c r="EL62" s="30">
        <f t="shared" si="81"/>
        <v>0</v>
      </c>
      <c r="EM62" s="30">
        <f t="shared" si="82"/>
        <v>0</v>
      </c>
      <c r="EN62" s="30">
        <f t="shared" si="83"/>
        <v>0</v>
      </c>
      <c r="EO62" s="30">
        <f t="shared" si="84"/>
        <v>0</v>
      </c>
      <c r="EP62" s="30">
        <f t="shared" si="85"/>
        <v>0</v>
      </c>
      <c r="EQ62" s="30">
        <f t="shared" si="86"/>
        <v>0</v>
      </c>
      <c r="ER62" s="30">
        <f t="shared" si="87"/>
        <v>0</v>
      </c>
      <c r="ES62" s="30">
        <f t="shared" si="88"/>
        <v>0</v>
      </c>
      <c r="ET62" s="30">
        <f t="shared" si="89"/>
        <v>0</v>
      </c>
      <c r="EU62" s="30">
        <f t="shared" si="90"/>
        <v>0</v>
      </c>
      <c r="EV62" s="30">
        <f t="shared" si="91"/>
        <v>0</v>
      </c>
      <c r="EW62" s="30">
        <f t="shared" si="92"/>
        <v>0</v>
      </c>
      <c r="EX62" s="30">
        <f t="shared" si="93"/>
        <v>0</v>
      </c>
      <c r="EY62" s="30">
        <f t="shared" si="94"/>
        <v>0</v>
      </c>
      <c r="EZ62" s="29"/>
      <c r="FA62" s="29"/>
      <c r="FB62" s="12" t="s">
        <v>0</v>
      </c>
      <c r="FC62" s="10" t="s">
        <v>0</v>
      </c>
      <c r="FD62" s="10" t="s">
        <v>0</v>
      </c>
      <c r="FE62" s="10" t="s">
        <v>0</v>
      </c>
      <c r="FF62" s="10" t="s">
        <v>0</v>
      </c>
      <c r="FG62" s="10" t="s">
        <v>0</v>
      </c>
      <c r="FH62" s="10" t="s">
        <v>0</v>
      </c>
      <c r="FI62" s="10" t="s">
        <v>0</v>
      </c>
      <c r="FJ62" s="10" t="s">
        <v>0</v>
      </c>
      <c r="FK62" s="10" t="s">
        <v>0</v>
      </c>
      <c r="FL62" s="10" t="s">
        <v>0</v>
      </c>
      <c r="FM62" s="10" t="s">
        <v>0</v>
      </c>
      <c r="FN62" s="10" t="s">
        <v>0</v>
      </c>
      <c r="FO62" s="10" t="s">
        <v>0</v>
      </c>
      <c r="FP62" s="10" t="s">
        <v>0</v>
      </c>
      <c r="FQ62" s="10" t="s">
        <v>0</v>
      </c>
      <c r="FT62" s="28"/>
      <c r="FU62" s="27"/>
      <c r="FV62" s="26"/>
      <c r="FW62" s="24"/>
      <c r="FX62" s="25"/>
      <c r="FY62" s="24"/>
      <c r="GA62" s="28"/>
      <c r="GB62" s="27"/>
      <c r="GC62" s="26"/>
      <c r="GD62" s="24"/>
      <c r="GE62" s="25"/>
      <c r="GF62" s="24"/>
      <c r="GH62" s="28"/>
      <c r="GI62" s="27"/>
      <c r="GJ62" s="26"/>
      <c r="GK62" s="24"/>
      <c r="GL62" s="25"/>
      <c r="GM62" s="24"/>
      <c r="GO62" s="28"/>
      <c r="GP62" s="27"/>
      <c r="GQ62" s="26"/>
      <c r="GR62" s="24"/>
      <c r="GS62" s="25"/>
      <c r="GT62" s="24"/>
    </row>
    <row r="63" spans="1:202" s="2" customFormat="1" ht="12" customHeight="1" x14ac:dyDescent="0.3">
      <c r="A63" s="15" t="str">
        <f>IFERROR(IF(HLOOKUP($C$4,$FB$11:$FQ$191,ROW()-#REF!,FALSE)="N",FALSE,TRUE),"")</f>
        <v/>
      </c>
      <c r="B63" s="9">
        <v>71</v>
      </c>
      <c r="C63" s="9"/>
      <c r="D63" s="9"/>
      <c r="E63" s="9"/>
      <c r="F63" s="9"/>
      <c r="G63" s="9"/>
      <c r="H63" s="9"/>
      <c r="I63" s="9"/>
      <c r="J63" s="9"/>
      <c r="K63" s="44"/>
      <c r="L63" s="13"/>
      <c r="M63" s="42" t="s">
        <v>0</v>
      </c>
      <c r="N63" s="64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39"/>
      <c r="BX63" s="1"/>
      <c r="BY63" s="1"/>
      <c r="BZ63" s="1"/>
      <c r="CA63" s="1"/>
      <c r="CB63" s="1"/>
      <c r="CC63" s="1"/>
      <c r="CD63" s="1"/>
      <c r="CE63" s="1"/>
      <c r="CF63" s="1"/>
      <c r="CG63" s="7"/>
      <c r="CH63" s="37"/>
      <c r="CI63" s="37"/>
      <c r="CJ63" s="33"/>
      <c r="CK63" s="36">
        <v>1</v>
      </c>
      <c r="CL63" s="35">
        <f t="shared" si="34"/>
        <v>0</v>
      </c>
      <c r="CM63" s="34"/>
      <c r="CN63" s="33"/>
      <c r="CO63" s="17" t="str">
        <f t="shared" si="95"/>
        <v/>
      </c>
      <c r="CP63" s="32"/>
      <c r="CQ63" s="17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12" t="s">
        <v>0</v>
      </c>
      <c r="FC63" s="10" t="s">
        <v>0</v>
      </c>
      <c r="FD63" s="10" t="s">
        <v>0</v>
      </c>
      <c r="FE63" s="10" t="s">
        <v>0</v>
      </c>
      <c r="FF63" s="10" t="s">
        <v>0</v>
      </c>
      <c r="FG63" s="10" t="s">
        <v>0</v>
      </c>
      <c r="FH63" s="10" t="s">
        <v>0</v>
      </c>
      <c r="FI63" s="10" t="s">
        <v>0</v>
      </c>
      <c r="FJ63" s="10" t="s">
        <v>0</v>
      </c>
      <c r="FK63" s="10" t="s">
        <v>0</v>
      </c>
      <c r="FL63" s="10" t="s">
        <v>0</v>
      </c>
      <c r="FM63" s="10" t="s">
        <v>0</v>
      </c>
      <c r="FN63" s="10" t="s">
        <v>0</v>
      </c>
      <c r="FO63" s="10" t="s">
        <v>0</v>
      </c>
      <c r="FP63" s="10" t="s">
        <v>0</v>
      </c>
      <c r="FQ63" s="10" t="s">
        <v>0</v>
      </c>
      <c r="FT63" s="47"/>
      <c r="FU63" s="27"/>
      <c r="FV63" s="46"/>
      <c r="FW63" s="46"/>
      <c r="FY63" s="45"/>
      <c r="GA63" s="47"/>
      <c r="GB63" s="27"/>
      <c r="GC63" s="46"/>
      <c r="GD63" s="46"/>
      <c r="GF63" s="45"/>
      <c r="GH63" s="47"/>
      <c r="GI63" s="27"/>
      <c r="GJ63" s="46"/>
      <c r="GK63" s="46"/>
      <c r="GM63" s="45"/>
      <c r="GO63" s="47"/>
      <c r="GP63" s="27"/>
      <c r="GQ63" s="46"/>
      <c r="GR63" s="46"/>
      <c r="GT63" s="45"/>
    </row>
    <row r="64" spans="1:202" s="2" customFormat="1" ht="12" customHeight="1" x14ac:dyDescent="0.3">
      <c r="A64" s="15" t="str">
        <f>IFERROR(IF(HLOOKUP($C$4,$FB$11:$FQ$191,ROW()-#REF!,FALSE)="N",FALSE,TRUE),"")</f>
        <v/>
      </c>
      <c r="B64" s="9">
        <v>72</v>
      </c>
      <c r="C64" s="9"/>
      <c r="D64" s="9"/>
      <c r="E64" s="9"/>
      <c r="F64" s="9"/>
      <c r="G64" s="9"/>
      <c r="H64" s="9"/>
      <c r="I64" s="9"/>
      <c r="J64" s="9"/>
      <c r="K64" s="52" t="s">
        <v>117</v>
      </c>
      <c r="L64" s="43"/>
      <c r="M64" s="22" t="s">
        <v>116</v>
      </c>
      <c r="N64" s="41">
        <f t="shared" ref="N64:AS64" si="101">N53+N62</f>
        <v>0</v>
      </c>
      <c r="O64" s="21">
        <f t="shared" si="101"/>
        <v>0</v>
      </c>
      <c r="P64" s="21">
        <f t="shared" si="101"/>
        <v>0</v>
      </c>
      <c r="Q64" s="21">
        <f t="shared" si="101"/>
        <v>0</v>
      </c>
      <c r="R64" s="21">
        <f t="shared" si="101"/>
        <v>0</v>
      </c>
      <c r="S64" s="21">
        <f t="shared" si="101"/>
        <v>0</v>
      </c>
      <c r="T64" s="21">
        <f t="shared" si="101"/>
        <v>0</v>
      </c>
      <c r="U64" s="21">
        <f t="shared" si="101"/>
        <v>0</v>
      </c>
      <c r="V64" s="21">
        <f t="shared" si="101"/>
        <v>0</v>
      </c>
      <c r="W64" s="21">
        <f t="shared" si="101"/>
        <v>0</v>
      </c>
      <c r="X64" s="21">
        <f t="shared" si="101"/>
        <v>0</v>
      </c>
      <c r="Y64" s="21">
        <f t="shared" si="101"/>
        <v>0</v>
      </c>
      <c r="Z64" s="21">
        <f t="shared" si="101"/>
        <v>0</v>
      </c>
      <c r="AA64" s="21">
        <f t="shared" si="101"/>
        <v>0</v>
      </c>
      <c r="AB64" s="21">
        <f t="shared" si="101"/>
        <v>0</v>
      </c>
      <c r="AC64" s="21">
        <f t="shared" si="101"/>
        <v>0</v>
      </c>
      <c r="AD64" s="21">
        <f t="shared" si="101"/>
        <v>0</v>
      </c>
      <c r="AE64" s="21">
        <f t="shared" si="101"/>
        <v>0</v>
      </c>
      <c r="AF64" s="21">
        <f t="shared" si="101"/>
        <v>0</v>
      </c>
      <c r="AG64" s="21">
        <f t="shared" si="101"/>
        <v>0</v>
      </c>
      <c r="AH64" s="21">
        <f t="shared" si="101"/>
        <v>0</v>
      </c>
      <c r="AI64" s="21">
        <f t="shared" si="101"/>
        <v>0</v>
      </c>
      <c r="AJ64" s="21">
        <f t="shared" si="101"/>
        <v>0</v>
      </c>
      <c r="AK64" s="21">
        <f t="shared" si="101"/>
        <v>0</v>
      </c>
      <c r="AL64" s="21">
        <f t="shared" si="101"/>
        <v>0</v>
      </c>
      <c r="AM64" s="21">
        <f t="shared" si="101"/>
        <v>0</v>
      </c>
      <c r="AN64" s="21">
        <f t="shared" si="101"/>
        <v>0</v>
      </c>
      <c r="AO64" s="21">
        <f t="shared" si="101"/>
        <v>0</v>
      </c>
      <c r="AP64" s="21">
        <f t="shared" si="101"/>
        <v>0</v>
      </c>
      <c r="AQ64" s="21">
        <f t="shared" si="101"/>
        <v>0</v>
      </c>
      <c r="AR64" s="21">
        <f t="shared" si="101"/>
        <v>0</v>
      </c>
      <c r="AS64" s="21">
        <f t="shared" si="101"/>
        <v>0</v>
      </c>
      <c r="AT64" s="21">
        <f t="shared" ref="AT64:BV64" si="102">AT53+AT62</f>
        <v>0</v>
      </c>
      <c r="AU64" s="21">
        <f t="shared" si="102"/>
        <v>0</v>
      </c>
      <c r="AV64" s="21">
        <f t="shared" si="102"/>
        <v>0</v>
      </c>
      <c r="AW64" s="21">
        <f t="shared" si="102"/>
        <v>0</v>
      </c>
      <c r="AX64" s="21">
        <f t="shared" si="102"/>
        <v>0</v>
      </c>
      <c r="AY64" s="21">
        <f t="shared" si="102"/>
        <v>0</v>
      </c>
      <c r="AZ64" s="21">
        <f t="shared" si="102"/>
        <v>0</v>
      </c>
      <c r="BA64" s="21">
        <f t="shared" si="102"/>
        <v>0</v>
      </c>
      <c r="BB64" s="21">
        <f t="shared" si="102"/>
        <v>0</v>
      </c>
      <c r="BC64" s="21">
        <f t="shared" si="102"/>
        <v>0</v>
      </c>
      <c r="BD64" s="21">
        <f t="shared" si="102"/>
        <v>0</v>
      </c>
      <c r="BE64" s="21">
        <f t="shared" si="102"/>
        <v>0</v>
      </c>
      <c r="BF64" s="21">
        <f t="shared" si="102"/>
        <v>0</v>
      </c>
      <c r="BG64" s="21">
        <f t="shared" si="102"/>
        <v>0</v>
      </c>
      <c r="BH64" s="21">
        <f t="shared" si="102"/>
        <v>0</v>
      </c>
      <c r="BI64" s="21">
        <f t="shared" si="102"/>
        <v>0</v>
      </c>
      <c r="BJ64" s="21">
        <f t="shared" si="102"/>
        <v>0</v>
      </c>
      <c r="BK64" s="21">
        <f t="shared" si="102"/>
        <v>0</v>
      </c>
      <c r="BL64" s="21">
        <f t="shared" si="102"/>
        <v>0</v>
      </c>
      <c r="BM64" s="21">
        <f t="shared" si="102"/>
        <v>0</v>
      </c>
      <c r="BN64" s="21">
        <f t="shared" si="102"/>
        <v>0</v>
      </c>
      <c r="BO64" s="21">
        <f t="shared" si="102"/>
        <v>0</v>
      </c>
      <c r="BP64" s="21">
        <f t="shared" si="102"/>
        <v>0</v>
      </c>
      <c r="BQ64" s="21">
        <f t="shared" si="102"/>
        <v>0</v>
      </c>
      <c r="BR64" s="21">
        <f t="shared" si="102"/>
        <v>0</v>
      </c>
      <c r="BS64" s="21">
        <f t="shared" si="102"/>
        <v>0</v>
      </c>
      <c r="BT64" s="21">
        <f t="shared" si="102"/>
        <v>0</v>
      </c>
      <c r="BU64" s="21">
        <f t="shared" si="102"/>
        <v>0</v>
      </c>
      <c r="BV64" s="21">
        <f t="shared" si="102"/>
        <v>0</v>
      </c>
      <c r="BW64" s="39"/>
      <c r="BX64" s="1"/>
      <c r="BY64" s="1"/>
      <c r="BZ64" s="1"/>
      <c r="CA64" s="1"/>
      <c r="CB64" s="1"/>
      <c r="CC64" s="1"/>
      <c r="CD64" s="1"/>
      <c r="CE64" s="1"/>
      <c r="CF64" s="1"/>
      <c r="CG64" s="7"/>
      <c r="CH64" s="38"/>
      <c r="CI64" s="37"/>
      <c r="CJ64" s="33"/>
      <c r="CK64" s="36">
        <v>1</v>
      </c>
      <c r="CL64" s="35">
        <f t="shared" si="34"/>
        <v>0</v>
      </c>
      <c r="CM64" s="34">
        <v>39659315</v>
      </c>
      <c r="CN64" s="33"/>
      <c r="CO64" s="19" t="str">
        <f t="shared" si="95"/>
        <v>5790TL</v>
      </c>
      <c r="CP64" s="32"/>
      <c r="CQ64" s="31">
        <v>1</v>
      </c>
      <c r="CR64" s="30">
        <f t="shared" ref="CR64:DW64" si="103">IF(O64="","",O64*$CQ64)</f>
        <v>0</v>
      </c>
      <c r="CS64" s="30">
        <f t="shared" si="103"/>
        <v>0</v>
      </c>
      <c r="CT64" s="30">
        <f t="shared" si="103"/>
        <v>0</v>
      </c>
      <c r="CU64" s="30">
        <f t="shared" si="103"/>
        <v>0</v>
      </c>
      <c r="CV64" s="30">
        <f t="shared" si="103"/>
        <v>0</v>
      </c>
      <c r="CW64" s="30">
        <f t="shared" si="103"/>
        <v>0</v>
      </c>
      <c r="CX64" s="30">
        <f t="shared" si="103"/>
        <v>0</v>
      </c>
      <c r="CY64" s="30">
        <f t="shared" si="103"/>
        <v>0</v>
      </c>
      <c r="CZ64" s="30">
        <f t="shared" si="103"/>
        <v>0</v>
      </c>
      <c r="DA64" s="30">
        <f t="shared" si="103"/>
        <v>0</v>
      </c>
      <c r="DB64" s="30">
        <f t="shared" si="103"/>
        <v>0</v>
      </c>
      <c r="DC64" s="30">
        <f t="shared" si="103"/>
        <v>0</v>
      </c>
      <c r="DD64" s="30">
        <f t="shared" si="103"/>
        <v>0</v>
      </c>
      <c r="DE64" s="30">
        <f t="shared" si="103"/>
        <v>0</v>
      </c>
      <c r="DF64" s="30">
        <f t="shared" si="103"/>
        <v>0</v>
      </c>
      <c r="DG64" s="30">
        <f t="shared" si="103"/>
        <v>0</v>
      </c>
      <c r="DH64" s="30">
        <f t="shared" si="103"/>
        <v>0</v>
      </c>
      <c r="DI64" s="30">
        <f t="shared" si="103"/>
        <v>0</v>
      </c>
      <c r="DJ64" s="30">
        <f t="shared" si="103"/>
        <v>0</v>
      </c>
      <c r="DK64" s="30">
        <f t="shared" si="103"/>
        <v>0</v>
      </c>
      <c r="DL64" s="30">
        <f t="shared" si="103"/>
        <v>0</v>
      </c>
      <c r="DM64" s="30">
        <f t="shared" si="103"/>
        <v>0</v>
      </c>
      <c r="DN64" s="30">
        <f t="shared" si="103"/>
        <v>0</v>
      </c>
      <c r="DO64" s="30">
        <f t="shared" si="103"/>
        <v>0</v>
      </c>
      <c r="DP64" s="30">
        <f t="shared" si="103"/>
        <v>0</v>
      </c>
      <c r="DQ64" s="30">
        <f t="shared" si="103"/>
        <v>0</v>
      </c>
      <c r="DR64" s="30">
        <f t="shared" si="103"/>
        <v>0</v>
      </c>
      <c r="DS64" s="30">
        <f t="shared" si="103"/>
        <v>0</v>
      </c>
      <c r="DT64" s="30">
        <f t="shared" si="103"/>
        <v>0</v>
      </c>
      <c r="DU64" s="30">
        <f t="shared" si="103"/>
        <v>0</v>
      </c>
      <c r="DV64" s="30">
        <f t="shared" si="103"/>
        <v>0</v>
      </c>
      <c r="DW64" s="30">
        <f t="shared" si="103"/>
        <v>0</v>
      </c>
      <c r="DX64" s="30">
        <f t="shared" ref="DX64:EY64" si="104">IF(AU64="","",AU64*$CQ64)</f>
        <v>0</v>
      </c>
      <c r="DY64" s="30">
        <f t="shared" si="104"/>
        <v>0</v>
      </c>
      <c r="DZ64" s="30">
        <f t="shared" si="104"/>
        <v>0</v>
      </c>
      <c r="EA64" s="30">
        <f t="shared" si="104"/>
        <v>0</v>
      </c>
      <c r="EB64" s="30">
        <f t="shared" si="104"/>
        <v>0</v>
      </c>
      <c r="EC64" s="30">
        <f t="shared" si="104"/>
        <v>0</v>
      </c>
      <c r="ED64" s="30">
        <f t="shared" si="104"/>
        <v>0</v>
      </c>
      <c r="EE64" s="30">
        <f t="shared" si="104"/>
        <v>0</v>
      </c>
      <c r="EF64" s="30">
        <f t="shared" si="104"/>
        <v>0</v>
      </c>
      <c r="EG64" s="30">
        <f t="shared" si="104"/>
        <v>0</v>
      </c>
      <c r="EH64" s="30">
        <f t="shared" si="104"/>
        <v>0</v>
      </c>
      <c r="EI64" s="30">
        <f t="shared" si="104"/>
        <v>0</v>
      </c>
      <c r="EJ64" s="30">
        <f t="shared" si="104"/>
        <v>0</v>
      </c>
      <c r="EK64" s="30">
        <f t="shared" si="104"/>
        <v>0</v>
      </c>
      <c r="EL64" s="30">
        <f t="shared" si="104"/>
        <v>0</v>
      </c>
      <c r="EM64" s="30">
        <f t="shared" si="104"/>
        <v>0</v>
      </c>
      <c r="EN64" s="30">
        <f t="shared" si="104"/>
        <v>0</v>
      </c>
      <c r="EO64" s="30">
        <f t="shared" si="104"/>
        <v>0</v>
      </c>
      <c r="EP64" s="30">
        <f t="shared" si="104"/>
        <v>0</v>
      </c>
      <c r="EQ64" s="30">
        <f t="shared" si="104"/>
        <v>0</v>
      </c>
      <c r="ER64" s="30">
        <f t="shared" si="104"/>
        <v>0</v>
      </c>
      <c r="ES64" s="30">
        <f t="shared" si="104"/>
        <v>0</v>
      </c>
      <c r="ET64" s="30">
        <f t="shared" si="104"/>
        <v>0</v>
      </c>
      <c r="EU64" s="30">
        <f t="shared" si="104"/>
        <v>0</v>
      </c>
      <c r="EV64" s="30">
        <f t="shared" si="104"/>
        <v>0</v>
      </c>
      <c r="EW64" s="30">
        <f t="shared" si="104"/>
        <v>0</v>
      </c>
      <c r="EX64" s="30">
        <f t="shared" si="104"/>
        <v>0</v>
      </c>
      <c r="EY64" s="30">
        <f t="shared" si="104"/>
        <v>0</v>
      </c>
      <c r="EZ64" s="29"/>
      <c r="FA64" s="29"/>
      <c r="FB64" s="12" t="s">
        <v>0</v>
      </c>
      <c r="FC64" s="10" t="s">
        <v>0</v>
      </c>
      <c r="FD64" s="10" t="s">
        <v>0</v>
      </c>
      <c r="FE64" s="10" t="s">
        <v>0</v>
      </c>
      <c r="FF64" s="10" t="s">
        <v>0</v>
      </c>
      <c r="FG64" s="10" t="s">
        <v>0</v>
      </c>
      <c r="FH64" s="10" t="s">
        <v>0</v>
      </c>
      <c r="FI64" s="10" t="s">
        <v>0</v>
      </c>
      <c r="FJ64" s="10" t="s">
        <v>0</v>
      </c>
      <c r="FK64" s="10" t="s">
        <v>0</v>
      </c>
      <c r="FL64" s="10" t="s">
        <v>0</v>
      </c>
      <c r="FM64" s="10" t="s">
        <v>0</v>
      </c>
      <c r="FN64" s="10" t="s">
        <v>0</v>
      </c>
      <c r="FO64" s="10" t="s">
        <v>0</v>
      </c>
      <c r="FP64" s="10" t="s">
        <v>0</v>
      </c>
      <c r="FQ64" s="10" t="s">
        <v>0</v>
      </c>
      <c r="FT64" s="28"/>
      <c r="FU64" s="27"/>
      <c r="FV64" s="26"/>
      <c r="FW64" s="24"/>
      <c r="FX64" s="25"/>
      <c r="FY64" s="24"/>
      <c r="GA64" s="28"/>
      <c r="GB64" s="27"/>
      <c r="GC64" s="26"/>
      <c r="GD64" s="24"/>
      <c r="GE64" s="25"/>
      <c r="GF64" s="24"/>
      <c r="GH64" s="28"/>
      <c r="GI64" s="27"/>
      <c r="GJ64" s="26"/>
      <c r="GK64" s="24"/>
      <c r="GL64" s="25"/>
      <c r="GM64" s="24"/>
      <c r="GO64" s="28"/>
      <c r="GP64" s="27"/>
      <c r="GQ64" s="26"/>
      <c r="GR64" s="24"/>
      <c r="GS64" s="25"/>
      <c r="GT64" s="24"/>
    </row>
    <row r="65" spans="1:202" s="2" customFormat="1" ht="12" customHeight="1" thickBot="1" x14ac:dyDescent="0.35">
      <c r="A65" s="15" t="str">
        <f>IFERROR(IF(HLOOKUP($C$4,$FB$11:$FQ$191,ROW()-#REF!,FALSE)="N",FALSE,TRUE),"")</f>
        <v/>
      </c>
      <c r="B65" s="9">
        <v>73</v>
      </c>
      <c r="C65" s="9"/>
      <c r="D65" s="9"/>
      <c r="E65" s="9"/>
      <c r="F65" s="9"/>
      <c r="G65" s="9"/>
      <c r="H65" s="9"/>
      <c r="I65" s="9"/>
      <c r="J65" s="9"/>
      <c r="K65" s="44"/>
      <c r="L65" s="13"/>
      <c r="M65" s="42"/>
      <c r="N65" s="64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39"/>
      <c r="BX65" s="1"/>
      <c r="BY65" s="1"/>
      <c r="BZ65" s="1"/>
      <c r="CA65" s="1"/>
      <c r="CB65" s="1"/>
      <c r="CC65" s="1"/>
      <c r="CD65" s="1"/>
      <c r="CE65" s="1"/>
      <c r="CF65" s="1"/>
      <c r="CG65" s="7"/>
      <c r="CH65" s="37"/>
      <c r="CI65" s="37"/>
      <c r="CJ65" s="33"/>
      <c r="CK65" s="36">
        <v>1</v>
      </c>
      <c r="CL65" s="35">
        <f t="shared" si="34"/>
        <v>0</v>
      </c>
      <c r="CM65" s="34"/>
      <c r="CN65" s="33"/>
      <c r="CO65" s="17" t="str">
        <f t="shared" si="95"/>
        <v/>
      </c>
      <c r="CP65" s="32"/>
      <c r="CQ65" s="17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12" t="s">
        <v>0</v>
      </c>
      <c r="FC65" s="10" t="s">
        <v>0</v>
      </c>
      <c r="FD65" s="10" t="s">
        <v>0</v>
      </c>
      <c r="FE65" s="10" t="s">
        <v>0</v>
      </c>
      <c r="FF65" s="10" t="s">
        <v>0</v>
      </c>
      <c r="FG65" s="10" t="s">
        <v>0</v>
      </c>
      <c r="FH65" s="10" t="s">
        <v>0</v>
      </c>
      <c r="FI65" s="10" t="s">
        <v>0</v>
      </c>
      <c r="FJ65" s="10" t="s">
        <v>0</v>
      </c>
      <c r="FK65" s="10" t="s">
        <v>0</v>
      </c>
      <c r="FL65" s="10" t="s">
        <v>0</v>
      </c>
      <c r="FM65" s="10" t="s">
        <v>0</v>
      </c>
      <c r="FN65" s="10" t="s">
        <v>0</v>
      </c>
      <c r="FO65" s="10" t="s">
        <v>0</v>
      </c>
      <c r="FP65" s="10" t="s">
        <v>0</v>
      </c>
      <c r="FQ65" s="10" t="s">
        <v>0</v>
      </c>
      <c r="FT65" s="47"/>
      <c r="FU65" s="27"/>
      <c r="FV65" s="46"/>
      <c r="FW65" s="46"/>
      <c r="FY65" s="45"/>
      <c r="GA65" s="47"/>
      <c r="GB65" s="27"/>
      <c r="GC65" s="46"/>
      <c r="GD65" s="46"/>
      <c r="GF65" s="45"/>
      <c r="GH65" s="47"/>
      <c r="GI65" s="27"/>
      <c r="GJ65" s="46"/>
      <c r="GK65" s="46"/>
      <c r="GM65" s="45"/>
      <c r="GO65" s="47"/>
      <c r="GP65" s="27"/>
      <c r="GQ65" s="46"/>
      <c r="GR65" s="46"/>
      <c r="GT65" s="45"/>
    </row>
    <row r="66" spans="1:202" s="2" customFormat="1" ht="12" customHeight="1" thickTop="1" thickBot="1" x14ac:dyDescent="0.35">
      <c r="A66" s="15" t="str">
        <f>IFERROR(IF(HLOOKUP($C$4,$FB$11:$FQ$191,ROW()-#REF!,FALSE)="N",FALSE,TRUE),"")</f>
        <v/>
      </c>
      <c r="B66" s="9">
        <v>74</v>
      </c>
      <c r="C66" s="9"/>
      <c r="D66" s="9"/>
      <c r="E66" s="9"/>
      <c r="F66" s="9"/>
      <c r="G66" s="9"/>
      <c r="H66" s="9"/>
      <c r="I66" s="9"/>
      <c r="J66" s="9"/>
      <c r="K66" s="52" t="s">
        <v>115</v>
      </c>
      <c r="L66" s="13"/>
      <c r="M66" s="51">
        <v>616000</v>
      </c>
      <c r="N66" s="50">
        <f t="shared" ref="N66:N72" si="105">SUM(O66:BV66)</f>
        <v>0</v>
      </c>
      <c r="O66" s="62">
        <v>0</v>
      </c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53"/>
      <c r="BX66" s="1"/>
      <c r="BY66" s="1"/>
      <c r="BZ66" s="1"/>
      <c r="CA66" s="1"/>
      <c r="CB66" s="1"/>
      <c r="CC66" s="1"/>
      <c r="CD66" s="1"/>
      <c r="CE66" s="1"/>
      <c r="CF66" s="1"/>
      <c r="CG66" s="7"/>
      <c r="CH66" s="38"/>
      <c r="CI66" s="37"/>
      <c r="CJ66" s="33"/>
      <c r="CK66" s="36">
        <v>1</v>
      </c>
      <c r="CL66" s="35">
        <f t="shared" si="34"/>
        <v>0</v>
      </c>
      <c r="CM66" s="34"/>
      <c r="CN66" s="33"/>
      <c r="CO66" s="19">
        <f t="shared" si="95"/>
        <v>616000</v>
      </c>
      <c r="CP66" s="32"/>
      <c r="CQ66" s="31">
        <v>1</v>
      </c>
      <c r="CR66" s="30">
        <f t="shared" ref="CR66:DA73" si="106">IF(O66="","",O66*$CQ66)</f>
        <v>0</v>
      </c>
      <c r="CS66" s="30" t="str">
        <f t="shared" si="106"/>
        <v/>
      </c>
      <c r="CT66" s="30" t="str">
        <f t="shared" si="106"/>
        <v/>
      </c>
      <c r="CU66" s="30" t="str">
        <f t="shared" si="106"/>
        <v/>
      </c>
      <c r="CV66" s="30" t="str">
        <f t="shared" si="106"/>
        <v/>
      </c>
      <c r="CW66" s="30" t="str">
        <f t="shared" si="106"/>
        <v/>
      </c>
      <c r="CX66" s="30" t="str">
        <f t="shared" si="106"/>
        <v/>
      </c>
      <c r="CY66" s="30" t="str">
        <f t="shared" si="106"/>
        <v/>
      </c>
      <c r="CZ66" s="30" t="str">
        <f t="shared" si="106"/>
        <v/>
      </c>
      <c r="DA66" s="30" t="str">
        <f t="shared" si="106"/>
        <v/>
      </c>
      <c r="DB66" s="30" t="str">
        <f t="shared" ref="DB66:DK73" si="107">IF(Y66="","",Y66*$CQ66)</f>
        <v/>
      </c>
      <c r="DC66" s="30" t="str">
        <f t="shared" si="107"/>
        <v/>
      </c>
      <c r="DD66" s="30" t="str">
        <f t="shared" si="107"/>
        <v/>
      </c>
      <c r="DE66" s="30" t="str">
        <f t="shared" si="107"/>
        <v/>
      </c>
      <c r="DF66" s="30" t="str">
        <f t="shared" si="107"/>
        <v/>
      </c>
      <c r="DG66" s="30" t="str">
        <f t="shared" si="107"/>
        <v/>
      </c>
      <c r="DH66" s="30" t="str">
        <f t="shared" si="107"/>
        <v/>
      </c>
      <c r="DI66" s="30" t="str">
        <f t="shared" si="107"/>
        <v/>
      </c>
      <c r="DJ66" s="30" t="str">
        <f t="shared" si="107"/>
        <v/>
      </c>
      <c r="DK66" s="30" t="str">
        <f t="shared" si="107"/>
        <v/>
      </c>
      <c r="DL66" s="30" t="str">
        <f t="shared" ref="DL66:DU73" si="108">IF(AI66="","",AI66*$CQ66)</f>
        <v/>
      </c>
      <c r="DM66" s="30" t="str">
        <f t="shared" si="108"/>
        <v/>
      </c>
      <c r="DN66" s="30" t="str">
        <f t="shared" si="108"/>
        <v/>
      </c>
      <c r="DO66" s="30" t="str">
        <f t="shared" si="108"/>
        <v/>
      </c>
      <c r="DP66" s="30" t="str">
        <f t="shared" si="108"/>
        <v/>
      </c>
      <c r="DQ66" s="30" t="str">
        <f t="shared" si="108"/>
        <v/>
      </c>
      <c r="DR66" s="30" t="str">
        <f t="shared" si="108"/>
        <v/>
      </c>
      <c r="DS66" s="30" t="str">
        <f t="shared" si="108"/>
        <v/>
      </c>
      <c r="DT66" s="30" t="str">
        <f t="shared" si="108"/>
        <v/>
      </c>
      <c r="DU66" s="30" t="str">
        <f t="shared" si="108"/>
        <v/>
      </c>
      <c r="DV66" s="30" t="str">
        <f t="shared" ref="DV66:EE73" si="109">IF(AS66="","",AS66*$CQ66)</f>
        <v/>
      </c>
      <c r="DW66" s="30" t="str">
        <f t="shared" si="109"/>
        <v/>
      </c>
      <c r="DX66" s="30" t="str">
        <f t="shared" si="109"/>
        <v/>
      </c>
      <c r="DY66" s="30" t="str">
        <f t="shared" si="109"/>
        <v/>
      </c>
      <c r="DZ66" s="30" t="str">
        <f t="shared" si="109"/>
        <v/>
      </c>
      <c r="EA66" s="30" t="str">
        <f t="shared" si="109"/>
        <v/>
      </c>
      <c r="EB66" s="30" t="str">
        <f t="shared" si="109"/>
        <v/>
      </c>
      <c r="EC66" s="30" t="str">
        <f t="shared" si="109"/>
        <v/>
      </c>
      <c r="ED66" s="30" t="str">
        <f t="shared" si="109"/>
        <v/>
      </c>
      <c r="EE66" s="30" t="str">
        <f t="shared" si="109"/>
        <v/>
      </c>
      <c r="EF66" s="30" t="str">
        <f t="shared" ref="EF66:EO73" si="110">IF(BC66="","",BC66*$CQ66)</f>
        <v/>
      </c>
      <c r="EG66" s="30" t="str">
        <f t="shared" si="110"/>
        <v/>
      </c>
      <c r="EH66" s="30" t="str">
        <f t="shared" si="110"/>
        <v/>
      </c>
      <c r="EI66" s="30" t="str">
        <f t="shared" si="110"/>
        <v/>
      </c>
      <c r="EJ66" s="30" t="str">
        <f t="shared" si="110"/>
        <v/>
      </c>
      <c r="EK66" s="30" t="str">
        <f t="shared" si="110"/>
        <v/>
      </c>
      <c r="EL66" s="30" t="str">
        <f t="shared" si="110"/>
        <v/>
      </c>
      <c r="EM66" s="30" t="str">
        <f t="shared" si="110"/>
        <v/>
      </c>
      <c r="EN66" s="30" t="str">
        <f t="shared" si="110"/>
        <v/>
      </c>
      <c r="EO66" s="30" t="str">
        <f t="shared" si="110"/>
        <v/>
      </c>
      <c r="EP66" s="30" t="str">
        <f t="shared" ref="EP66:EY73" si="111">IF(BM66="","",BM66*$CQ66)</f>
        <v/>
      </c>
      <c r="EQ66" s="30" t="str">
        <f t="shared" si="111"/>
        <v/>
      </c>
      <c r="ER66" s="30" t="str">
        <f t="shared" si="111"/>
        <v/>
      </c>
      <c r="ES66" s="30" t="str">
        <f t="shared" si="111"/>
        <v/>
      </c>
      <c r="ET66" s="30" t="str">
        <f t="shared" si="111"/>
        <v/>
      </c>
      <c r="EU66" s="30" t="str">
        <f t="shared" si="111"/>
        <v/>
      </c>
      <c r="EV66" s="30" t="str">
        <f t="shared" si="111"/>
        <v/>
      </c>
      <c r="EW66" s="30" t="str">
        <f t="shared" si="111"/>
        <v/>
      </c>
      <c r="EX66" s="30" t="str">
        <f t="shared" si="111"/>
        <v/>
      </c>
      <c r="EY66" s="30" t="str">
        <f t="shared" si="111"/>
        <v/>
      </c>
      <c r="EZ66" s="29"/>
      <c r="FA66" s="29"/>
      <c r="FB66" s="12" t="s">
        <v>0</v>
      </c>
      <c r="FC66" s="10" t="s">
        <v>0</v>
      </c>
      <c r="FD66" s="10" t="s">
        <v>0</v>
      </c>
      <c r="FE66" s="10" t="s">
        <v>0</v>
      </c>
      <c r="FF66" s="10" t="s">
        <v>0</v>
      </c>
      <c r="FG66" s="10" t="s">
        <v>0</v>
      </c>
      <c r="FH66" s="10" t="s">
        <v>0</v>
      </c>
      <c r="FI66" s="10" t="s">
        <v>0</v>
      </c>
      <c r="FJ66" s="10" t="s">
        <v>0</v>
      </c>
      <c r="FK66" s="10" t="s">
        <v>0</v>
      </c>
      <c r="FL66" s="10" t="s">
        <v>0</v>
      </c>
      <c r="FM66" s="10" t="s">
        <v>0</v>
      </c>
      <c r="FN66" s="10" t="s">
        <v>0</v>
      </c>
      <c r="FO66" s="10" t="s">
        <v>0</v>
      </c>
      <c r="FP66" s="10" t="s">
        <v>0</v>
      </c>
      <c r="FQ66" s="10" t="s">
        <v>0</v>
      </c>
      <c r="FT66" s="28"/>
      <c r="FU66" s="27"/>
      <c r="FV66" s="26"/>
      <c r="FW66" s="24"/>
      <c r="FX66" s="25"/>
      <c r="FY66" s="24"/>
      <c r="GA66" s="28"/>
      <c r="GB66" s="27"/>
      <c r="GC66" s="26"/>
      <c r="GD66" s="24"/>
      <c r="GE66" s="25"/>
      <c r="GF66" s="24"/>
      <c r="GH66" s="28"/>
      <c r="GI66" s="27"/>
      <c r="GJ66" s="26"/>
      <c r="GK66" s="24"/>
      <c r="GL66" s="25"/>
      <c r="GM66" s="24"/>
      <c r="GO66" s="28"/>
      <c r="GP66" s="27"/>
      <c r="GQ66" s="26"/>
      <c r="GR66" s="24"/>
      <c r="GS66" s="25"/>
      <c r="GT66" s="24"/>
    </row>
    <row r="67" spans="1:202" s="2" customFormat="1" ht="12" customHeight="1" thickTop="1" thickBot="1" x14ac:dyDescent="0.35">
      <c r="A67" s="15" t="str">
        <f>IFERROR(IF(HLOOKUP($C$4,$FB$11:$FQ$191,ROW()-#REF!,FALSE)="N",FALSE,TRUE),"")</f>
        <v/>
      </c>
      <c r="B67" s="9">
        <v>75</v>
      </c>
      <c r="C67" s="9"/>
      <c r="D67" s="9"/>
      <c r="E67" s="9"/>
      <c r="F67" s="9"/>
      <c r="G67" s="9"/>
      <c r="H67" s="9"/>
      <c r="I67" s="9"/>
      <c r="J67" s="9"/>
      <c r="K67" s="52" t="s">
        <v>114</v>
      </c>
      <c r="L67" s="13"/>
      <c r="M67" s="51">
        <v>618000</v>
      </c>
      <c r="N67" s="50">
        <f t="shared" si="105"/>
        <v>0</v>
      </c>
      <c r="O67" s="62">
        <v>0</v>
      </c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53"/>
      <c r="BX67" s="1"/>
      <c r="BY67" s="1"/>
      <c r="BZ67" s="1"/>
      <c r="CA67" s="1"/>
      <c r="CB67" s="1"/>
      <c r="CC67" s="1"/>
      <c r="CD67" s="1"/>
      <c r="CE67" s="1"/>
      <c r="CF67" s="1"/>
      <c r="CG67" s="7"/>
      <c r="CH67" s="38"/>
      <c r="CI67" s="37"/>
      <c r="CJ67" s="33"/>
      <c r="CK67" s="36">
        <v>1</v>
      </c>
      <c r="CL67" s="35">
        <f t="shared" si="34"/>
        <v>0</v>
      </c>
      <c r="CM67" s="34"/>
      <c r="CN67" s="33"/>
      <c r="CO67" s="19">
        <f t="shared" si="95"/>
        <v>618000</v>
      </c>
      <c r="CP67" s="32"/>
      <c r="CQ67" s="31">
        <v>1</v>
      </c>
      <c r="CR67" s="30">
        <f t="shared" si="106"/>
        <v>0</v>
      </c>
      <c r="CS67" s="30" t="str">
        <f t="shared" si="106"/>
        <v/>
      </c>
      <c r="CT67" s="30" t="str">
        <f t="shared" si="106"/>
        <v/>
      </c>
      <c r="CU67" s="30" t="str">
        <f t="shared" si="106"/>
        <v/>
      </c>
      <c r="CV67" s="30" t="str">
        <f t="shared" si="106"/>
        <v/>
      </c>
      <c r="CW67" s="30" t="str">
        <f t="shared" si="106"/>
        <v/>
      </c>
      <c r="CX67" s="30" t="str">
        <f t="shared" si="106"/>
        <v/>
      </c>
      <c r="CY67" s="30" t="str">
        <f t="shared" si="106"/>
        <v/>
      </c>
      <c r="CZ67" s="30" t="str">
        <f t="shared" si="106"/>
        <v/>
      </c>
      <c r="DA67" s="30" t="str">
        <f t="shared" si="106"/>
        <v/>
      </c>
      <c r="DB67" s="30" t="str">
        <f t="shared" si="107"/>
        <v/>
      </c>
      <c r="DC67" s="30" t="str">
        <f t="shared" si="107"/>
        <v/>
      </c>
      <c r="DD67" s="30" t="str">
        <f t="shared" si="107"/>
        <v/>
      </c>
      <c r="DE67" s="30" t="str">
        <f t="shared" si="107"/>
        <v/>
      </c>
      <c r="DF67" s="30" t="str">
        <f t="shared" si="107"/>
        <v/>
      </c>
      <c r="DG67" s="30" t="str">
        <f t="shared" si="107"/>
        <v/>
      </c>
      <c r="DH67" s="30" t="str">
        <f t="shared" si="107"/>
        <v/>
      </c>
      <c r="DI67" s="30" t="str">
        <f t="shared" si="107"/>
        <v/>
      </c>
      <c r="DJ67" s="30" t="str">
        <f t="shared" si="107"/>
        <v/>
      </c>
      <c r="DK67" s="30" t="str">
        <f t="shared" si="107"/>
        <v/>
      </c>
      <c r="DL67" s="30" t="str">
        <f t="shared" si="108"/>
        <v/>
      </c>
      <c r="DM67" s="30" t="str">
        <f t="shared" si="108"/>
        <v/>
      </c>
      <c r="DN67" s="30" t="str">
        <f t="shared" si="108"/>
        <v/>
      </c>
      <c r="DO67" s="30" t="str">
        <f t="shared" si="108"/>
        <v/>
      </c>
      <c r="DP67" s="30" t="str">
        <f t="shared" si="108"/>
        <v/>
      </c>
      <c r="DQ67" s="30" t="str">
        <f t="shared" si="108"/>
        <v/>
      </c>
      <c r="DR67" s="30" t="str">
        <f t="shared" si="108"/>
        <v/>
      </c>
      <c r="DS67" s="30" t="str">
        <f t="shared" si="108"/>
        <v/>
      </c>
      <c r="DT67" s="30" t="str">
        <f t="shared" si="108"/>
        <v/>
      </c>
      <c r="DU67" s="30" t="str">
        <f t="shared" si="108"/>
        <v/>
      </c>
      <c r="DV67" s="30" t="str">
        <f t="shared" si="109"/>
        <v/>
      </c>
      <c r="DW67" s="30" t="str">
        <f t="shared" si="109"/>
        <v/>
      </c>
      <c r="DX67" s="30" t="str">
        <f t="shared" si="109"/>
        <v/>
      </c>
      <c r="DY67" s="30" t="str">
        <f t="shared" si="109"/>
        <v/>
      </c>
      <c r="DZ67" s="30" t="str">
        <f t="shared" si="109"/>
        <v/>
      </c>
      <c r="EA67" s="30" t="str">
        <f t="shared" si="109"/>
        <v/>
      </c>
      <c r="EB67" s="30" t="str">
        <f t="shared" si="109"/>
        <v/>
      </c>
      <c r="EC67" s="30" t="str">
        <f t="shared" si="109"/>
        <v/>
      </c>
      <c r="ED67" s="30" t="str">
        <f t="shared" si="109"/>
        <v/>
      </c>
      <c r="EE67" s="30" t="str">
        <f t="shared" si="109"/>
        <v/>
      </c>
      <c r="EF67" s="30" t="str">
        <f t="shared" si="110"/>
        <v/>
      </c>
      <c r="EG67" s="30" t="str">
        <f t="shared" si="110"/>
        <v/>
      </c>
      <c r="EH67" s="30" t="str">
        <f t="shared" si="110"/>
        <v/>
      </c>
      <c r="EI67" s="30" t="str">
        <f t="shared" si="110"/>
        <v/>
      </c>
      <c r="EJ67" s="30" t="str">
        <f t="shared" si="110"/>
        <v/>
      </c>
      <c r="EK67" s="30" t="str">
        <f t="shared" si="110"/>
        <v/>
      </c>
      <c r="EL67" s="30" t="str">
        <f t="shared" si="110"/>
        <v/>
      </c>
      <c r="EM67" s="30" t="str">
        <f t="shared" si="110"/>
        <v/>
      </c>
      <c r="EN67" s="30" t="str">
        <f t="shared" si="110"/>
        <v/>
      </c>
      <c r="EO67" s="30" t="str">
        <f t="shared" si="110"/>
        <v/>
      </c>
      <c r="EP67" s="30" t="str">
        <f t="shared" si="111"/>
        <v/>
      </c>
      <c r="EQ67" s="30" t="str">
        <f t="shared" si="111"/>
        <v/>
      </c>
      <c r="ER67" s="30" t="str">
        <f t="shared" si="111"/>
        <v/>
      </c>
      <c r="ES67" s="30" t="str">
        <f t="shared" si="111"/>
        <v/>
      </c>
      <c r="ET67" s="30" t="str">
        <f t="shared" si="111"/>
        <v/>
      </c>
      <c r="EU67" s="30" t="str">
        <f t="shared" si="111"/>
        <v/>
      </c>
      <c r="EV67" s="30" t="str">
        <f t="shared" si="111"/>
        <v/>
      </c>
      <c r="EW67" s="30" t="str">
        <f t="shared" si="111"/>
        <v/>
      </c>
      <c r="EX67" s="30" t="str">
        <f t="shared" si="111"/>
        <v/>
      </c>
      <c r="EY67" s="30" t="str">
        <f t="shared" si="111"/>
        <v/>
      </c>
      <c r="EZ67" s="29"/>
      <c r="FA67" s="29"/>
      <c r="FB67" s="12" t="s">
        <v>0</v>
      </c>
      <c r="FC67" s="10" t="s">
        <v>0</v>
      </c>
      <c r="FD67" s="10" t="s">
        <v>0</v>
      </c>
      <c r="FE67" s="10" t="s">
        <v>0</v>
      </c>
      <c r="FF67" s="10" t="s">
        <v>0</v>
      </c>
      <c r="FG67" s="10" t="s">
        <v>0</v>
      </c>
      <c r="FH67" s="10" t="s">
        <v>0</v>
      </c>
      <c r="FI67" s="10" t="s">
        <v>0</v>
      </c>
      <c r="FJ67" s="10" t="s">
        <v>0</v>
      </c>
      <c r="FK67" s="10" t="s">
        <v>0</v>
      </c>
      <c r="FL67" s="10" t="s">
        <v>0</v>
      </c>
      <c r="FM67" s="10" t="s">
        <v>0</v>
      </c>
      <c r="FN67" s="10" t="s">
        <v>0</v>
      </c>
      <c r="FO67" s="10" t="s">
        <v>0</v>
      </c>
      <c r="FP67" s="10" t="s">
        <v>0</v>
      </c>
      <c r="FQ67" s="10" t="s">
        <v>0</v>
      </c>
      <c r="FT67" s="28"/>
      <c r="FU67" s="27"/>
      <c r="FV67" s="26"/>
      <c r="FW67" s="24"/>
      <c r="FX67" s="25"/>
      <c r="FY67" s="24"/>
      <c r="GA67" s="28"/>
      <c r="GB67" s="27"/>
      <c r="GC67" s="26"/>
      <c r="GD67" s="24"/>
      <c r="GE67" s="25"/>
      <c r="GF67" s="24"/>
      <c r="GH67" s="28"/>
      <c r="GI67" s="27"/>
      <c r="GJ67" s="26"/>
      <c r="GK67" s="24"/>
      <c r="GL67" s="25"/>
      <c r="GM67" s="24"/>
      <c r="GO67" s="28"/>
      <c r="GP67" s="27"/>
      <c r="GQ67" s="26"/>
      <c r="GR67" s="24"/>
      <c r="GS67" s="25"/>
      <c r="GT67" s="24"/>
    </row>
    <row r="68" spans="1:202" s="2" customFormat="1" ht="12" customHeight="1" thickTop="1" thickBot="1" x14ac:dyDescent="0.35">
      <c r="A68" s="15" t="str">
        <f>IFERROR(IF(HLOOKUP($C$4,$FB$11:$FQ$191,ROW()-#REF!,FALSE)="N",FALSE,TRUE),"")</f>
        <v/>
      </c>
      <c r="B68" s="9">
        <v>76</v>
      </c>
      <c r="C68" s="9"/>
      <c r="D68" s="9"/>
      <c r="E68" s="9"/>
      <c r="F68" s="9"/>
      <c r="G68" s="9"/>
      <c r="H68" s="9"/>
      <c r="I68" s="9"/>
      <c r="J68" s="9"/>
      <c r="K68" s="52" t="s">
        <v>113</v>
      </c>
      <c r="L68" s="13"/>
      <c r="M68" s="51">
        <v>620000</v>
      </c>
      <c r="N68" s="50">
        <f t="shared" si="105"/>
        <v>0</v>
      </c>
      <c r="O68" s="62">
        <v>0</v>
      </c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53"/>
      <c r="BX68" s="1"/>
      <c r="BY68" s="1"/>
      <c r="BZ68" s="1"/>
      <c r="CA68" s="1"/>
      <c r="CB68" s="1"/>
      <c r="CC68" s="1"/>
      <c r="CD68" s="1"/>
      <c r="CE68" s="1"/>
      <c r="CF68" s="1"/>
      <c r="CG68" s="7"/>
      <c r="CH68" s="38"/>
      <c r="CI68" s="37"/>
      <c r="CJ68" s="33"/>
      <c r="CK68" s="36">
        <v>1</v>
      </c>
      <c r="CL68" s="35">
        <f t="shared" si="34"/>
        <v>0</v>
      </c>
      <c r="CM68" s="34"/>
      <c r="CN68" s="33"/>
      <c r="CO68" s="19">
        <f t="shared" si="95"/>
        <v>620000</v>
      </c>
      <c r="CP68" s="32"/>
      <c r="CQ68" s="31">
        <v>1</v>
      </c>
      <c r="CR68" s="30">
        <f t="shared" si="106"/>
        <v>0</v>
      </c>
      <c r="CS68" s="30" t="str">
        <f t="shared" si="106"/>
        <v/>
      </c>
      <c r="CT68" s="30" t="str">
        <f t="shared" si="106"/>
        <v/>
      </c>
      <c r="CU68" s="30" t="str">
        <f t="shared" si="106"/>
        <v/>
      </c>
      <c r="CV68" s="30" t="str">
        <f t="shared" si="106"/>
        <v/>
      </c>
      <c r="CW68" s="30" t="str">
        <f t="shared" si="106"/>
        <v/>
      </c>
      <c r="CX68" s="30" t="str">
        <f t="shared" si="106"/>
        <v/>
      </c>
      <c r="CY68" s="30" t="str">
        <f t="shared" si="106"/>
        <v/>
      </c>
      <c r="CZ68" s="30" t="str">
        <f t="shared" si="106"/>
        <v/>
      </c>
      <c r="DA68" s="30" t="str">
        <f t="shared" si="106"/>
        <v/>
      </c>
      <c r="DB68" s="30" t="str">
        <f t="shared" si="107"/>
        <v/>
      </c>
      <c r="DC68" s="30" t="str">
        <f t="shared" si="107"/>
        <v/>
      </c>
      <c r="DD68" s="30" t="str">
        <f t="shared" si="107"/>
        <v/>
      </c>
      <c r="DE68" s="30" t="str">
        <f t="shared" si="107"/>
        <v/>
      </c>
      <c r="DF68" s="30" t="str">
        <f t="shared" si="107"/>
        <v/>
      </c>
      <c r="DG68" s="30" t="str">
        <f t="shared" si="107"/>
        <v/>
      </c>
      <c r="DH68" s="30" t="str">
        <f t="shared" si="107"/>
        <v/>
      </c>
      <c r="DI68" s="30" t="str">
        <f t="shared" si="107"/>
        <v/>
      </c>
      <c r="DJ68" s="30" t="str">
        <f t="shared" si="107"/>
        <v/>
      </c>
      <c r="DK68" s="30" t="str">
        <f t="shared" si="107"/>
        <v/>
      </c>
      <c r="DL68" s="30" t="str">
        <f t="shared" si="108"/>
        <v/>
      </c>
      <c r="DM68" s="30" t="str">
        <f t="shared" si="108"/>
        <v/>
      </c>
      <c r="DN68" s="30" t="str">
        <f t="shared" si="108"/>
        <v/>
      </c>
      <c r="DO68" s="30" t="str">
        <f t="shared" si="108"/>
        <v/>
      </c>
      <c r="DP68" s="30" t="str">
        <f t="shared" si="108"/>
        <v/>
      </c>
      <c r="DQ68" s="30" t="str">
        <f t="shared" si="108"/>
        <v/>
      </c>
      <c r="DR68" s="30" t="str">
        <f t="shared" si="108"/>
        <v/>
      </c>
      <c r="DS68" s="30" t="str">
        <f t="shared" si="108"/>
        <v/>
      </c>
      <c r="DT68" s="30" t="str">
        <f t="shared" si="108"/>
        <v/>
      </c>
      <c r="DU68" s="30" t="str">
        <f t="shared" si="108"/>
        <v/>
      </c>
      <c r="DV68" s="30" t="str">
        <f t="shared" si="109"/>
        <v/>
      </c>
      <c r="DW68" s="30" t="str">
        <f t="shared" si="109"/>
        <v/>
      </c>
      <c r="DX68" s="30" t="str">
        <f t="shared" si="109"/>
        <v/>
      </c>
      <c r="DY68" s="30" t="str">
        <f t="shared" si="109"/>
        <v/>
      </c>
      <c r="DZ68" s="30" t="str">
        <f t="shared" si="109"/>
        <v/>
      </c>
      <c r="EA68" s="30" t="str">
        <f t="shared" si="109"/>
        <v/>
      </c>
      <c r="EB68" s="30" t="str">
        <f t="shared" si="109"/>
        <v/>
      </c>
      <c r="EC68" s="30" t="str">
        <f t="shared" si="109"/>
        <v/>
      </c>
      <c r="ED68" s="30" t="str">
        <f t="shared" si="109"/>
        <v/>
      </c>
      <c r="EE68" s="30" t="str">
        <f t="shared" si="109"/>
        <v/>
      </c>
      <c r="EF68" s="30" t="str">
        <f t="shared" si="110"/>
        <v/>
      </c>
      <c r="EG68" s="30" t="str">
        <f t="shared" si="110"/>
        <v/>
      </c>
      <c r="EH68" s="30" t="str">
        <f t="shared" si="110"/>
        <v/>
      </c>
      <c r="EI68" s="30" t="str">
        <f t="shared" si="110"/>
        <v/>
      </c>
      <c r="EJ68" s="30" t="str">
        <f t="shared" si="110"/>
        <v/>
      </c>
      <c r="EK68" s="30" t="str">
        <f t="shared" si="110"/>
        <v/>
      </c>
      <c r="EL68" s="30" t="str">
        <f t="shared" si="110"/>
        <v/>
      </c>
      <c r="EM68" s="30" t="str">
        <f t="shared" si="110"/>
        <v/>
      </c>
      <c r="EN68" s="30" t="str">
        <f t="shared" si="110"/>
        <v/>
      </c>
      <c r="EO68" s="30" t="str">
        <f t="shared" si="110"/>
        <v/>
      </c>
      <c r="EP68" s="30" t="str">
        <f t="shared" si="111"/>
        <v/>
      </c>
      <c r="EQ68" s="30" t="str">
        <f t="shared" si="111"/>
        <v/>
      </c>
      <c r="ER68" s="30" t="str">
        <f t="shared" si="111"/>
        <v/>
      </c>
      <c r="ES68" s="30" t="str">
        <f t="shared" si="111"/>
        <v/>
      </c>
      <c r="ET68" s="30" t="str">
        <f t="shared" si="111"/>
        <v/>
      </c>
      <c r="EU68" s="30" t="str">
        <f t="shared" si="111"/>
        <v/>
      </c>
      <c r="EV68" s="30" t="str">
        <f t="shared" si="111"/>
        <v/>
      </c>
      <c r="EW68" s="30" t="str">
        <f t="shared" si="111"/>
        <v/>
      </c>
      <c r="EX68" s="30" t="str">
        <f t="shared" si="111"/>
        <v/>
      </c>
      <c r="EY68" s="30" t="str">
        <f t="shared" si="111"/>
        <v/>
      </c>
      <c r="EZ68" s="29"/>
      <c r="FA68" s="29"/>
      <c r="FB68" s="12" t="s">
        <v>0</v>
      </c>
      <c r="FC68" s="10" t="s">
        <v>0</v>
      </c>
      <c r="FD68" s="10" t="s">
        <v>0</v>
      </c>
      <c r="FE68" s="10" t="s">
        <v>0</v>
      </c>
      <c r="FF68" s="10" t="s">
        <v>0</v>
      </c>
      <c r="FG68" s="10" t="s">
        <v>0</v>
      </c>
      <c r="FH68" s="10" t="s">
        <v>0</v>
      </c>
      <c r="FI68" s="10" t="s">
        <v>0</v>
      </c>
      <c r="FJ68" s="10" t="s">
        <v>0</v>
      </c>
      <c r="FK68" s="10" t="s">
        <v>0</v>
      </c>
      <c r="FL68" s="10" t="s">
        <v>0</v>
      </c>
      <c r="FM68" s="10" t="s">
        <v>0</v>
      </c>
      <c r="FN68" s="10" t="s">
        <v>0</v>
      </c>
      <c r="FO68" s="10" t="s">
        <v>0</v>
      </c>
      <c r="FP68" s="10" t="s">
        <v>0</v>
      </c>
      <c r="FQ68" s="10" t="s">
        <v>0</v>
      </c>
      <c r="FT68" s="28"/>
      <c r="FU68" s="27"/>
      <c r="FV68" s="26"/>
      <c r="FW68" s="24"/>
      <c r="FX68" s="25"/>
      <c r="FY68" s="24"/>
      <c r="GA68" s="28"/>
      <c r="GB68" s="27"/>
      <c r="GC68" s="26"/>
      <c r="GD68" s="24"/>
      <c r="GE68" s="25"/>
      <c r="GF68" s="24"/>
      <c r="GH68" s="28"/>
      <c r="GI68" s="27"/>
      <c r="GJ68" s="26"/>
      <c r="GK68" s="24"/>
      <c r="GL68" s="25"/>
      <c r="GM68" s="24"/>
      <c r="GO68" s="28"/>
      <c r="GP68" s="27"/>
      <c r="GQ68" s="26"/>
      <c r="GR68" s="24"/>
      <c r="GS68" s="25"/>
      <c r="GT68" s="24"/>
    </row>
    <row r="69" spans="1:202" s="2" customFormat="1" ht="12" customHeight="1" thickTop="1" thickBot="1" x14ac:dyDescent="0.35">
      <c r="A69" s="15" t="str">
        <f>IFERROR(IF(HLOOKUP($C$4,$FB$11:$FQ$191,ROW()-#REF!,FALSE)="N",FALSE,TRUE),"")</f>
        <v/>
      </c>
      <c r="B69" s="9">
        <v>77</v>
      </c>
      <c r="C69" s="9"/>
      <c r="D69" s="9"/>
      <c r="E69" s="9"/>
      <c r="F69" s="9"/>
      <c r="G69" s="9"/>
      <c r="H69" s="9"/>
      <c r="I69" s="9"/>
      <c r="J69" s="9"/>
      <c r="K69" s="52" t="s">
        <v>112</v>
      </c>
      <c r="L69" s="13"/>
      <c r="M69" s="51">
        <v>622000</v>
      </c>
      <c r="N69" s="50">
        <f t="shared" si="105"/>
        <v>0</v>
      </c>
      <c r="O69" s="62">
        <v>0</v>
      </c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53"/>
      <c r="BX69" s="1"/>
      <c r="BY69" s="1"/>
      <c r="BZ69" s="1"/>
      <c r="CA69" s="1"/>
      <c r="CB69" s="1"/>
      <c r="CC69" s="1"/>
      <c r="CD69" s="1"/>
      <c r="CE69" s="1"/>
      <c r="CF69" s="1"/>
      <c r="CG69" s="7"/>
      <c r="CH69" s="38"/>
      <c r="CI69" s="37"/>
      <c r="CJ69" s="33"/>
      <c r="CK69" s="36">
        <v>1</v>
      </c>
      <c r="CL69" s="35">
        <f t="shared" si="34"/>
        <v>0</v>
      </c>
      <c r="CM69" s="34"/>
      <c r="CN69" s="33"/>
      <c r="CO69" s="19">
        <f t="shared" si="95"/>
        <v>622000</v>
      </c>
      <c r="CP69" s="32"/>
      <c r="CQ69" s="31">
        <v>1</v>
      </c>
      <c r="CR69" s="30">
        <f t="shared" si="106"/>
        <v>0</v>
      </c>
      <c r="CS69" s="30" t="str">
        <f t="shared" si="106"/>
        <v/>
      </c>
      <c r="CT69" s="30" t="str">
        <f t="shared" si="106"/>
        <v/>
      </c>
      <c r="CU69" s="30" t="str">
        <f t="shared" si="106"/>
        <v/>
      </c>
      <c r="CV69" s="30" t="str">
        <f t="shared" si="106"/>
        <v/>
      </c>
      <c r="CW69" s="30" t="str">
        <f t="shared" si="106"/>
        <v/>
      </c>
      <c r="CX69" s="30" t="str">
        <f t="shared" si="106"/>
        <v/>
      </c>
      <c r="CY69" s="30" t="str">
        <f t="shared" si="106"/>
        <v/>
      </c>
      <c r="CZ69" s="30" t="str">
        <f t="shared" si="106"/>
        <v/>
      </c>
      <c r="DA69" s="30" t="str">
        <f t="shared" si="106"/>
        <v/>
      </c>
      <c r="DB69" s="30" t="str">
        <f t="shared" si="107"/>
        <v/>
      </c>
      <c r="DC69" s="30" t="str">
        <f t="shared" si="107"/>
        <v/>
      </c>
      <c r="DD69" s="30" t="str">
        <f t="shared" si="107"/>
        <v/>
      </c>
      <c r="DE69" s="30" t="str">
        <f t="shared" si="107"/>
        <v/>
      </c>
      <c r="DF69" s="30" t="str">
        <f t="shared" si="107"/>
        <v/>
      </c>
      <c r="DG69" s="30" t="str">
        <f t="shared" si="107"/>
        <v/>
      </c>
      <c r="DH69" s="30" t="str">
        <f t="shared" si="107"/>
        <v/>
      </c>
      <c r="DI69" s="30" t="str">
        <f t="shared" si="107"/>
        <v/>
      </c>
      <c r="DJ69" s="30" t="str">
        <f t="shared" si="107"/>
        <v/>
      </c>
      <c r="DK69" s="30" t="str">
        <f t="shared" si="107"/>
        <v/>
      </c>
      <c r="DL69" s="30" t="str">
        <f t="shared" si="108"/>
        <v/>
      </c>
      <c r="DM69" s="30" t="str">
        <f t="shared" si="108"/>
        <v/>
      </c>
      <c r="DN69" s="30" t="str">
        <f t="shared" si="108"/>
        <v/>
      </c>
      <c r="DO69" s="30" t="str">
        <f t="shared" si="108"/>
        <v/>
      </c>
      <c r="DP69" s="30" t="str">
        <f t="shared" si="108"/>
        <v/>
      </c>
      <c r="DQ69" s="30" t="str">
        <f t="shared" si="108"/>
        <v/>
      </c>
      <c r="DR69" s="30" t="str">
        <f t="shared" si="108"/>
        <v/>
      </c>
      <c r="DS69" s="30" t="str">
        <f t="shared" si="108"/>
        <v/>
      </c>
      <c r="DT69" s="30" t="str">
        <f t="shared" si="108"/>
        <v/>
      </c>
      <c r="DU69" s="30" t="str">
        <f t="shared" si="108"/>
        <v/>
      </c>
      <c r="DV69" s="30" t="str">
        <f t="shared" si="109"/>
        <v/>
      </c>
      <c r="DW69" s="30" t="str">
        <f t="shared" si="109"/>
        <v/>
      </c>
      <c r="DX69" s="30" t="str">
        <f t="shared" si="109"/>
        <v/>
      </c>
      <c r="DY69" s="30" t="str">
        <f t="shared" si="109"/>
        <v/>
      </c>
      <c r="DZ69" s="30" t="str">
        <f t="shared" si="109"/>
        <v/>
      </c>
      <c r="EA69" s="30" t="str">
        <f t="shared" si="109"/>
        <v/>
      </c>
      <c r="EB69" s="30" t="str">
        <f t="shared" si="109"/>
        <v/>
      </c>
      <c r="EC69" s="30" t="str">
        <f t="shared" si="109"/>
        <v/>
      </c>
      <c r="ED69" s="30" t="str">
        <f t="shared" si="109"/>
        <v/>
      </c>
      <c r="EE69" s="30" t="str">
        <f t="shared" si="109"/>
        <v/>
      </c>
      <c r="EF69" s="30" t="str">
        <f t="shared" si="110"/>
        <v/>
      </c>
      <c r="EG69" s="30" t="str">
        <f t="shared" si="110"/>
        <v/>
      </c>
      <c r="EH69" s="30" t="str">
        <f t="shared" si="110"/>
        <v/>
      </c>
      <c r="EI69" s="30" t="str">
        <f t="shared" si="110"/>
        <v/>
      </c>
      <c r="EJ69" s="30" t="str">
        <f t="shared" si="110"/>
        <v/>
      </c>
      <c r="EK69" s="30" t="str">
        <f t="shared" si="110"/>
        <v/>
      </c>
      <c r="EL69" s="30" t="str">
        <f t="shared" si="110"/>
        <v/>
      </c>
      <c r="EM69" s="30" t="str">
        <f t="shared" si="110"/>
        <v/>
      </c>
      <c r="EN69" s="30" t="str">
        <f t="shared" si="110"/>
        <v/>
      </c>
      <c r="EO69" s="30" t="str">
        <f t="shared" si="110"/>
        <v/>
      </c>
      <c r="EP69" s="30" t="str">
        <f t="shared" si="111"/>
        <v/>
      </c>
      <c r="EQ69" s="30" t="str">
        <f t="shared" si="111"/>
        <v/>
      </c>
      <c r="ER69" s="30" t="str">
        <f t="shared" si="111"/>
        <v/>
      </c>
      <c r="ES69" s="30" t="str">
        <f t="shared" si="111"/>
        <v/>
      </c>
      <c r="ET69" s="30" t="str">
        <f t="shared" si="111"/>
        <v/>
      </c>
      <c r="EU69" s="30" t="str">
        <f t="shared" si="111"/>
        <v/>
      </c>
      <c r="EV69" s="30" t="str">
        <f t="shared" si="111"/>
        <v/>
      </c>
      <c r="EW69" s="30" t="str">
        <f t="shared" si="111"/>
        <v/>
      </c>
      <c r="EX69" s="30" t="str">
        <f t="shared" si="111"/>
        <v/>
      </c>
      <c r="EY69" s="30" t="str">
        <f t="shared" si="111"/>
        <v/>
      </c>
      <c r="EZ69" s="29"/>
      <c r="FA69" s="29"/>
      <c r="FB69" s="12" t="s">
        <v>0</v>
      </c>
      <c r="FC69" s="10" t="s">
        <v>0</v>
      </c>
      <c r="FD69" s="10" t="s">
        <v>0</v>
      </c>
      <c r="FE69" s="10" t="s">
        <v>0</v>
      </c>
      <c r="FF69" s="10" t="s">
        <v>0</v>
      </c>
      <c r="FG69" s="10" t="s">
        <v>0</v>
      </c>
      <c r="FH69" s="10" t="s">
        <v>0</v>
      </c>
      <c r="FI69" s="10" t="s">
        <v>0</v>
      </c>
      <c r="FJ69" s="10" t="s">
        <v>0</v>
      </c>
      <c r="FK69" s="10" t="s">
        <v>0</v>
      </c>
      <c r="FL69" s="10" t="s">
        <v>0</v>
      </c>
      <c r="FM69" s="10" t="s">
        <v>0</v>
      </c>
      <c r="FN69" s="10" t="s">
        <v>0</v>
      </c>
      <c r="FO69" s="10" t="s">
        <v>0</v>
      </c>
      <c r="FP69" s="10" t="s">
        <v>0</v>
      </c>
      <c r="FQ69" s="10" t="s">
        <v>0</v>
      </c>
      <c r="FT69" s="28"/>
      <c r="FU69" s="27"/>
      <c r="FV69" s="26"/>
      <c r="FW69" s="24"/>
      <c r="FX69" s="25"/>
      <c r="FY69" s="24"/>
      <c r="GA69" s="28"/>
      <c r="GB69" s="27"/>
      <c r="GC69" s="26"/>
      <c r="GD69" s="24"/>
      <c r="GE69" s="25"/>
      <c r="GF69" s="24"/>
      <c r="GH69" s="28"/>
      <c r="GI69" s="27"/>
      <c r="GJ69" s="26"/>
      <c r="GK69" s="24"/>
      <c r="GL69" s="25"/>
      <c r="GM69" s="24"/>
      <c r="GO69" s="28"/>
      <c r="GP69" s="27"/>
      <c r="GQ69" s="26"/>
      <c r="GR69" s="24"/>
      <c r="GS69" s="25"/>
      <c r="GT69" s="24"/>
    </row>
    <row r="70" spans="1:202" s="2" customFormat="1" ht="12" customHeight="1" thickTop="1" thickBot="1" x14ac:dyDescent="0.35">
      <c r="A70" s="15" t="str">
        <f>IFERROR(IF(HLOOKUP($C$4,$FB$11:$FQ$191,ROW()-#REF!,FALSE)="N",FALSE,TRUE),"")</f>
        <v/>
      </c>
      <c r="B70" s="9">
        <v>78</v>
      </c>
      <c r="C70" s="9"/>
      <c r="D70" s="9"/>
      <c r="E70" s="9"/>
      <c r="F70" s="9"/>
      <c r="G70" s="9"/>
      <c r="H70" s="9"/>
      <c r="I70" s="9"/>
      <c r="J70" s="9"/>
      <c r="K70" s="52" t="s">
        <v>111</v>
      </c>
      <c r="L70" s="13"/>
      <c r="M70" s="51">
        <v>624000</v>
      </c>
      <c r="N70" s="50">
        <f t="shared" si="105"/>
        <v>0</v>
      </c>
      <c r="O70" s="62">
        <v>0</v>
      </c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53"/>
      <c r="BX70" s="1"/>
      <c r="BY70" s="1"/>
      <c r="BZ70" s="1"/>
      <c r="CA70" s="1"/>
      <c r="CB70" s="1"/>
      <c r="CC70" s="1"/>
      <c r="CD70" s="1"/>
      <c r="CE70" s="1"/>
      <c r="CF70" s="1"/>
      <c r="CG70" s="7"/>
      <c r="CH70" s="38"/>
      <c r="CI70" s="37"/>
      <c r="CJ70" s="33"/>
      <c r="CK70" s="36">
        <v>1</v>
      </c>
      <c r="CL70" s="35">
        <f t="shared" si="34"/>
        <v>0</v>
      </c>
      <c r="CM70" s="34"/>
      <c r="CN70" s="33"/>
      <c r="CO70" s="19">
        <f t="shared" si="95"/>
        <v>624000</v>
      </c>
      <c r="CP70" s="32"/>
      <c r="CQ70" s="31">
        <v>1</v>
      </c>
      <c r="CR70" s="30">
        <f t="shared" si="106"/>
        <v>0</v>
      </c>
      <c r="CS70" s="30" t="str">
        <f t="shared" si="106"/>
        <v/>
      </c>
      <c r="CT70" s="30" t="str">
        <f t="shared" si="106"/>
        <v/>
      </c>
      <c r="CU70" s="30" t="str">
        <f t="shared" si="106"/>
        <v/>
      </c>
      <c r="CV70" s="30" t="str">
        <f t="shared" si="106"/>
        <v/>
      </c>
      <c r="CW70" s="30" t="str">
        <f t="shared" si="106"/>
        <v/>
      </c>
      <c r="CX70" s="30" t="str">
        <f t="shared" si="106"/>
        <v/>
      </c>
      <c r="CY70" s="30" t="str">
        <f t="shared" si="106"/>
        <v/>
      </c>
      <c r="CZ70" s="30" t="str">
        <f t="shared" si="106"/>
        <v/>
      </c>
      <c r="DA70" s="30" t="str">
        <f t="shared" si="106"/>
        <v/>
      </c>
      <c r="DB70" s="30" t="str">
        <f t="shared" si="107"/>
        <v/>
      </c>
      <c r="DC70" s="30" t="str">
        <f t="shared" si="107"/>
        <v/>
      </c>
      <c r="DD70" s="30" t="str">
        <f t="shared" si="107"/>
        <v/>
      </c>
      <c r="DE70" s="30" t="str">
        <f t="shared" si="107"/>
        <v/>
      </c>
      <c r="DF70" s="30" t="str">
        <f t="shared" si="107"/>
        <v/>
      </c>
      <c r="DG70" s="30" t="str">
        <f t="shared" si="107"/>
        <v/>
      </c>
      <c r="DH70" s="30" t="str">
        <f t="shared" si="107"/>
        <v/>
      </c>
      <c r="DI70" s="30" t="str">
        <f t="shared" si="107"/>
        <v/>
      </c>
      <c r="DJ70" s="30" t="str">
        <f t="shared" si="107"/>
        <v/>
      </c>
      <c r="DK70" s="30" t="str">
        <f t="shared" si="107"/>
        <v/>
      </c>
      <c r="DL70" s="30" t="str">
        <f t="shared" si="108"/>
        <v/>
      </c>
      <c r="DM70" s="30" t="str">
        <f t="shared" si="108"/>
        <v/>
      </c>
      <c r="DN70" s="30" t="str">
        <f t="shared" si="108"/>
        <v/>
      </c>
      <c r="DO70" s="30" t="str">
        <f t="shared" si="108"/>
        <v/>
      </c>
      <c r="DP70" s="30" t="str">
        <f t="shared" si="108"/>
        <v/>
      </c>
      <c r="DQ70" s="30" t="str">
        <f t="shared" si="108"/>
        <v/>
      </c>
      <c r="DR70" s="30" t="str">
        <f t="shared" si="108"/>
        <v/>
      </c>
      <c r="DS70" s="30" t="str">
        <f t="shared" si="108"/>
        <v/>
      </c>
      <c r="DT70" s="30" t="str">
        <f t="shared" si="108"/>
        <v/>
      </c>
      <c r="DU70" s="30" t="str">
        <f t="shared" si="108"/>
        <v/>
      </c>
      <c r="DV70" s="30" t="str">
        <f t="shared" si="109"/>
        <v/>
      </c>
      <c r="DW70" s="30" t="str">
        <f t="shared" si="109"/>
        <v/>
      </c>
      <c r="DX70" s="30" t="str">
        <f t="shared" si="109"/>
        <v/>
      </c>
      <c r="DY70" s="30" t="str">
        <f t="shared" si="109"/>
        <v/>
      </c>
      <c r="DZ70" s="30" t="str">
        <f t="shared" si="109"/>
        <v/>
      </c>
      <c r="EA70" s="30" t="str">
        <f t="shared" si="109"/>
        <v/>
      </c>
      <c r="EB70" s="30" t="str">
        <f t="shared" si="109"/>
        <v/>
      </c>
      <c r="EC70" s="30" t="str">
        <f t="shared" si="109"/>
        <v/>
      </c>
      <c r="ED70" s="30" t="str">
        <f t="shared" si="109"/>
        <v/>
      </c>
      <c r="EE70" s="30" t="str">
        <f t="shared" si="109"/>
        <v/>
      </c>
      <c r="EF70" s="30" t="str">
        <f t="shared" si="110"/>
        <v/>
      </c>
      <c r="EG70" s="30" t="str">
        <f t="shared" si="110"/>
        <v/>
      </c>
      <c r="EH70" s="30" t="str">
        <f t="shared" si="110"/>
        <v/>
      </c>
      <c r="EI70" s="30" t="str">
        <f t="shared" si="110"/>
        <v/>
      </c>
      <c r="EJ70" s="30" t="str">
        <f t="shared" si="110"/>
        <v/>
      </c>
      <c r="EK70" s="30" t="str">
        <f t="shared" si="110"/>
        <v/>
      </c>
      <c r="EL70" s="30" t="str">
        <f t="shared" si="110"/>
        <v/>
      </c>
      <c r="EM70" s="30" t="str">
        <f t="shared" si="110"/>
        <v/>
      </c>
      <c r="EN70" s="30" t="str">
        <f t="shared" si="110"/>
        <v/>
      </c>
      <c r="EO70" s="30" t="str">
        <f t="shared" si="110"/>
        <v/>
      </c>
      <c r="EP70" s="30" t="str">
        <f t="shared" si="111"/>
        <v/>
      </c>
      <c r="EQ70" s="30" t="str">
        <f t="shared" si="111"/>
        <v/>
      </c>
      <c r="ER70" s="30" t="str">
        <f t="shared" si="111"/>
        <v/>
      </c>
      <c r="ES70" s="30" t="str">
        <f t="shared" si="111"/>
        <v/>
      </c>
      <c r="ET70" s="30" t="str">
        <f t="shared" si="111"/>
        <v/>
      </c>
      <c r="EU70" s="30" t="str">
        <f t="shared" si="111"/>
        <v/>
      </c>
      <c r="EV70" s="30" t="str">
        <f t="shared" si="111"/>
        <v/>
      </c>
      <c r="EW70" s="30" t="str">
        <f t="shared" si="111"/>
        <v/>
      </c>
      <c r="EX70" s="30" t="str">
        <f t="shared" si="111"/>
        <v/>
      </c>
      <c r="EY70" s="30" t="str">
        <f t="shared" si="111"/>
        <v/>
      </c>
      <c r="EZ70" s="29"/>
      <c r="FA70" s="29"/>
      <c r="FB70" s="12" t="s">
        <v>0</v>
      </c>
      <c r="FC70" s="10" t="s">
        <v>0</v>
      </c>
      <c r="FD70" s="10" t="s">
        <v>0</v>
      </c>
      <c r="FE70" s="10" t="s">
        <v>0</v>
      </c>
      <c r="FF70" s="10" t="s">
        <v>0</v>
      </c>
      <c r="FG70" s="10" t="s">
        <v>0</v>
      </c>
      <c r="FH70" s="10" t="s">
        <v>0</v>
      </c>
      <c r="FI70" s="10" t="s">
        <v>0</v>
      </c>
      <c r="FJ70" s="10" t="s">
        <v>0</v>
      </c>
      <c r="FK70" s="10" t="s">
        <v>0</v>
      </c>
      <c r="FL70" s="10" t="s">
        <v>0</v>
      </c>
      <c r="FM70" s="10" t="s">
        <v>0</v>
      </c>
      <c r="FN70" s="10" t="s">
        <v>0</v>
      </c>
      <c r="FO70" s="10" t="s">
        <v>0</v>
      </c>
      <c r="FP70" s="10" t="s">
        <v>0</v>
      </c>
      <c r="FQ70" s="10" t="s">
        <v>0</v>
      </c>
      <c r="FT70" s="28"/>
      <c r="FU70" s="27"/>
      <c r="FV70" s="26"/>
      <c r="FW70" s="24"/>
      <c r="FX70" s="25"/>
      <c r="FY70" s="24"/>
      <c r="GA70" s="28"/>
      <c r="GB70" s="27"/>
      <c r="GC70" s="26"/>
      <c r="GD70" s="24"/>
      <c r="GE70" s="25"/>
      <c r="GF70" s="24"/>
      <c r="GH70" s="28"/>
      <c r="GI70" s="27"/>
      <c r="GJ70" s="26"/>
      <c r="GK70" s="24"/>
      <c r="GL70" s="25"/>
      <c r="GM70" s="24"/>
      <c r="GO70" s="28"/>
      <c r="GP70" s="27"/>
      <c r="GQ70" s="26"/>
      <c r="GR70" s="24"/>
      <c r="GS70" s="25"/>
      <c r="GT70" s="24"/>
    </row>
    <row r="71" spans="1:202" s="2" customFormat="1" ht="12" customHeight="1" thickTop="1" thickBot="1" x14ac:dyDescent="0.35">
      <c r="A71" s="15" t="str">
        <f>IFERROR(IF(HLOOKUP($C$4,$FB$11:$FQ$191,ROW()-#REF!,FALSE)="N",FALSE,TRUE),"")</f>
        <v/>
      </c>
      <c r="B71" s="9">
        <v>79</v>
      </c>
      <c r="C71" s="9"/>
      <c r="D71" s="9"/>
      <c r="E71" s="9"/>
      <c r="F71" s="9"/>
      <c r="G71" s="9"/>
      <c r="H71" s="9"/>
      <c r="I71" s="9"/>
      <c r="J71" s="9"/>
      <c r="K71" s="52" t="s">
        <v>110</v>
      </c>
      <c r="L71" s="13"/>
      <c r="M71" s="51">
        <v>626000</v>
      </c>
      <c r="N71" s="50">
        <f t="shared" si="105"/>
        <v>0</v>
      </c>
      <c r="O71" s="62">
        <v>0</v>
      </c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53"/>
      <c r="BX71" s="1"/>
      <c r="BY71" s="1"/>
      <c r="BZ71" s="1"/>
      <c r="CA71" s="1"/>
      <c r="CB71" s="1"/>
      <c r="CC71" s="1"/>
      <c r="CD71" s="1"/>
      <c r="CE71" s="1"/>
      <c r="CF71" s="1"/>
      <c r="CG71" s="7"/>
      <c r="CH71" s="38"/>
      <c r="CI71" s="37"/>
      <c r="CJ71" s="33"/>
      <c r="CK71" s="36">
        <v>1</v>
      </c>
      <c r="CL71" s="35">
        <f t="shared" si="34"/>
        <v>0</v>
      </c>
      <c r="CM71" s="34"/>
      <c r="CN71" s="33"/>
      <c r="CO71" s="19">
        <f t="shared" si="95"/>
        <v>626000</v>
      </c>
      <c r="CP71" s="32"/>
      <c r="CQ71" s="31">
        <v>1</v>
      </c>
      <c r="CR71" s="30">
        <f t="shared" si="106"/>
        <v>0</v>
      </c>
      <c r="CS71" s="30" t="str">
        <f t="shared" si="106"/>
        <v/>
      </c>
      <c r="CT71" s="30" t="str">
        <f t="shared" si="106"/>
        <v/>
      </c>
      <c r="CU71" s="30" t="str">
        <f t="shared" si="106"/>
        <v/>
      </c>
      <c r="CV71" s="30" t="str">
        <f t="shared" si="106"/>
        <v/>
      </c>
      <c r="CW71" s="30" t="str">
        <f t="shared" si="106"/>
        <v/>
      </c>
      <c r="CX71" s="30" t="str">
        <f t="shared" si="106"/>
        <v/>
      </c>
      <c r="CY71" s="30" t="str">
        <f t="shared" si="106"/>
        <v/>
      </c>
      <c r="CZ71" s="30" t="str">
        <f t="shared" si="106"/>
        <v/>
      </c>
      <c r="DA71" s="30" t="str">
        <f t="shared" si="106"/>
        <v/>
      </c>
      <c r="DB71" s="30" t="str">
        <f t="shared" si="107"/>
        <v/>
      </c>
      <c r="DC71" s="30" t="str">
        <f t="shared" si="107"/>
        <v/>
      </c>
      <c r="DD71" s="30" t="str">
        <f t="shared" si="107"/>
        <v/>
      </c>
      <c r="DE71" s="30" t="str">
        <f t="shared" si="107"/>
        <v/>
      </c>
      <c r="DF71" s="30" t="str">
        <f t="shared" si="107"/>
        <v/>
      </c>
      <c r="DG71" s="30" t="str">
        <f t="shared" si="107"/>
        <v/>
      </c>
      <c r="DH71" s="30" t="str">
        <f t="shared" si="107"/>
        <v/>
      </c>
      <c r="DI71" s="30" t="str">
        <f t="shared" si="107"/>
        <v/>
      </c>
      <c r="DJ71" s="30" t="str">
        <f t="shared" si="107"/>
        <v/>
      </c>
      <c r="DK71" s="30" t="str">
        <f t="shared" si="107"/>
        <v/>
      </c>
      <c r="DL71" s="30" t="str">
        <f t="shared" si="108"/>
        <v/>
      </c>
      <c r="DM71" s="30" t="str">
        <f t="shared" si="108"/>
        <v/>
      </c>
      <c r="DN71" s="30" t="str">
        <f t="shared" si="108"/>
        <v/>
      </c>
      <c r="DO71" s="30" t="str">
        <f t="shared" si="108"/>
        <v/>
      </c>
      <c r="DP71" s="30" t="str">
        <f t="shared" si="108"/>
        <v/>
      </c>
      <c r="DQ71" s="30" t="str">
        <f t="shared" si="108"/>
        <v/>
      </c>
      <c r="DR71" s="30" t="str">
        <f t="shared" si="108"/>
        <v/>
      </c>
      <c r="DS71" s="30" t="str">
        <f t="shared" si="108"/>
        <v/>
      </c>
      <c r="DT71" s="30" t="str">
        <f t="shared" si="108"/>
        <v/>
      </c>
      <c r="DU71" s="30" t="str">
        <f t="shared" si="108"/>
        <v/>
      </c>
      <c r="DV71" s="30" t="str">
        <f t="shared" si="109"/>
        <v/>
      </c>
      <c r="DW71" s="30" t="str">
        <f t="shared" si="109"/>
        <v/>
      </c>
      <c r="DX71" s="30" t="str">
        <f t="shared" si="109"/>
        <v/>
      </c>
      <c r="DY71" s="30" t="str">
        <f t="shared" si="109"/>
        <v/>
      </c>
      <c r="DZ71" s="30" t="str">
        <f t="shared" si="109"/>
        <v/>
      </c>
      <c r="EA71" s="30" t="str">
        <f t="shared" si="109"/>
        <v/>
      </c>
      <c r="EB71" s="30" t="str">
        <f t="shared" si="109"/>
        <v/>
      </c>
      <c r="EC71" s="30" t="str">
        <f t="shared" si="109"/>
        <v/>
      </c>
      <c r="ED71" s="30" t="str">
        <f t="shared" si="109"/>
        <v/>
      </c>
      <c r="EE71" s="30" t="str">
        <f t="shared" si="109"/>
        <v/>
      </c>
      <c r="EF71" s="30" t="str">
        <f t="shared" si="110"/>
        <v/>
      </c>
      <c r="EG71" s="30" t="str">
        <f t="shared" si="110"/>
        <v/>
      </c>
      <c r="EH71" s="30" t="str">
        <f t="shared" si="110"/>
        <v/>
      </c>
      <c r="EI71" s="30" t="str">
        <f t="shared" si="110"/>
        <v/>
      </c>
      <c r="EJ71" s="30" t="str">
        <f t="shared" si="110"/>
        <v/>
      </c>
      <c r="EK71" s="30" t="str">
        <f t="shared" si="110"/>
        <v/>
      </c>
      <c r="EL71" s="30" t="str">
        <f t="shared" si="110"/>
        <v/>
      </c>
      <c r="EM71" s="30" t="str">
        <f t="shared" si="110"/>
        <v/>
      </c>
      <c r="EN71" s="30" t="str">
        <f t="shared" si="110"/>
        <v/>
      </c>
      <c r="EO71" s="30" t="str">
        <f t="shared" si="110"/>
        <v/>
      </c>
      <c r="EP71" s="30" t="str">
        <f t="shared" si="111"/>
        <v/>
      </c>
      <c r="EQ71" s="30" t="str">
        <f t="shared" si="111"/>
        <v/>
      </c>
      <c r="ER71" s="30" t="str">
        <f t="shared" si="111"/>
        <v/>
      </c>
      <c r="ES71" s="30" t="str">
        <f t="shared" si="111"/>
        <v/>
      </c>
      <c r="ET71" s="30" t="str">
        <f t="shared" si="111"/>
        <v/>
      </c>
      <c r="EU71" s="30" t="str">
        <f t="shared" si="111"/>
        <v/>
      </c>
      <c r="EV71" s="30" t="str">
        <f t="shared" si="111"/>
        <v/>
      </c>
      <c r="EW71" s="30" t="str">
        <f t="shared" si="111"/>
        <v/>
      </c>
      <c r="EX71" s="30" t="str">
        <f t="shared" si="111"/>
        <v/>
      </c>
      <c r="EY71" s="30" t="str">
        <f t="shared" si="111"/>
        <v/>
      </c>
      <c r="EZ71" s="29"/>
      <c r="FA71" s="29"/>
      <c r="FB71" s="12" t="s">
        <v>0</v>
      </c>
      <c r="FC71" s="10" t="s">
        <v>0</v>
      </c>
      <c r="FD71" s="10" t="s">
        <v>0</v>
      </c>
      <c r="FE71" s="10" t="s">
        <v>0</v>
      </c>
      <c r="FF71" s="10" t="s">
        <v>0</v>
      </c>
      <c r="FG71" s="10" t="s">
        <v>0</v>
      </c>
      <c r="FH71" s="10" t="s">
        <v>0</v>
      </c>
      <c r="FI71" s="10" t="s">
        <v>0</v>
      </c>
      <c r="FJ71" s="10" t="s">
        <v>0</v>
      </c>
      <c r="FK71" s="10" t="s">
        <v>0</v>
      </c>
      <c r="FL71" s="10" t="s">
        <v>0</v>
      </c>
      <c r="FM71" s="10" t="s">
        <v>0</v>
      </c>
      <c r="FN71" s="10" t="s">
        <v>0</v>
      </c>
      <c r="FO71" s="10" t="s">
        <v>0</v>
      </c>
      <c r="FP71" s="10" t="s">
        <v>0</v>
      </c>
      <c r="FQ71" s="10" t="s">
        <v>0</v>
      </c>
      <c r="FT71" s="28"/>
      <c r="FU71" s="27"/>
      <c r="FV71" s="26"/>
      <c r="FW71" s="24"/>
      <c r="FX71" s="25"/>
      <c r="FY71" s="24"/>
      <c r="GA71" s="28"/>
      <c r="GB71" s="27"/>
      <c r="GC71" s="26"/>
      <c r="GD71" s="24"/>
      <c r="GE71" s="25"/>
      <c r="GF71" s="24"/>
      <c r="GH71" s="28"/>
      <c r="GI71" s="27"/>
      <c r="GJ71" s="26"/>
      <c r="GK71" s="24"/>
      <c r="GL71" s="25"/>
      <c r="GM71" s="24"/>
      <c r="GO71" s="28"/>
      <c r="GP71" s="27"/>
      <c r="GQ71" s="26"/>
      <c r="GR71" s="24"/>
      <c r="GS71" s="25"/>
      <c r="GT71" s="24"/>
    </row>
    <row r="72" spans="1:202" s="2" customFormat="1" ht="12" customHeight="1" thickTop="1" thickBot="1" x14ac:dyDescent="0.35">
      <c r="A72" s="15" t="str">
        <f>IFERROR(IF(HLOOKUP($C$4,$FB$11:$FQ$191,ROW()-#REF!,FALSE)="N",FALSE,TRUE),"")</f>
        <v/>
      </c>
      <c r="B72" s="9">
        <v>80</v>
      </c>
      <c r="C72" s="9"/>
      <c r="D72" s="9"/>
      <c r="E72" s="9"/>
      <c r="F72" s="9"/>
      <c r="G72" s="9"/>
      <c r="H72" s="9"/>
      <c r="I72" s="9"/>
      <c r="J72" s="9"/>
      <c r="K72" s="52" t="s">
        <v>109</v>
      </c>
      <c r="L72" s="13"/>
      <c r="M72" s="51">
        <v>628000</v>
      </c>
      <c r="N72" s="50">
        <f t="shared" si="105"/>
        <v>0</v>
      </c>
      <c r="O72" s="62">
        <v>0</v>
      </c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3"/>
      <c r="BX72" s="1"/>
      <c r="BY72" s="1"/>
      <c r="BZ72" s="1"/>
      <c r="CA72" s="1"/>
      <c r="CB72" s="1"/>
      <c r="CC72" s="1"/>
      <c r="CD72" s="1"/>
      <c r="CE72" s="1"/>
      <c r="CF72" s="1"/>
      <c r="CG72" s="7"/>
      <c r="CH72" s="38"/>
      <c r="CI72" s="37"/>
      <c r="CJ72" s="33"/>
      <c r="CK72" s="36">
        <v>1</v>
      </c>
      <c r="CL72" s="35">
        <f t="shared" si="34"/>
        <v>0</v>
      </c>
      <c r="CM72" s="34"/>
      <c r="CN72" s="33"/>
      <c r="CO72" s="19">
        <f t="shared" si="95"/>
        <v>628000</v>
      </c>
      <c r="CP72" s="32"/>
      <c r="CQ72" s="31">
        <v>1</v>
      </c>
      <c r="CR72" s="30">
        <f t="shared" si="106"/>
        <v>0</v>
      </c>
      <c r="CS72" s="30" t="str">
        <f t="shared" si="106"/>
        <v/>
      </c>
      <c r="CT72" s="30" t="str">
        <f t="shared" si="106"/>
        <v/>
      </c>
      <c r="CU72" s="30" t="str">
        <f t="shared" si="106"/>
        <v/>
      </c>
      <c r="CV72" s="30" t="str">
        <f t="shared" si="106"/>
        <v/>
      </c>
      <c r="CW72" s="30" t="str">
        <f t="shared" si="106"/>
        <v/>
      </c>
      <c r="CX72" s="30" t="str">
        <f t="shared" si="106"/>
        <v/>
      </c>
      <c r="CY72" s="30" t="str">
        <f t="shared" si="106"/>
        <v/>
      </c>
      <c r="CZ72" s="30" t="str">
        <f t="shared" si="106"/>
        <v/>
      </c>
      <c r="DA72" s="30" t="str">
        <f t="shared" si="106"/>
        <v/>
      </c>
      <c r="DB72" s="30" t="str">
        <f t="shared" si="107"/>
        <v/>
      </c>
      <c r="DC72" s="30" t="str">
        <f t="shared" si="107"/>
        <v/>
      </c>
      <c r="DD72" s="30" t="str">
        <f t="shared" si="107"/>
        <v/>
      </c>
      <c r="DE72" s="30" t="str">
        <f t="shared" si="107"/>
        <v/>
      </c>
      <c r="DF72" s="30" t="str">
        <f t="shared" si="107"/>
        <v/>
      </c>
      <c r="DG72" s="30" t="str">
        <f t="shared" si="107"/>
        <v/>
      </c>
      <c r="DH72" s="30" t="str">
        <f t="shared" si="107"/>
        <v/>
      </c>
      <c r="DI72" s="30" t="str">
        <f t="shared" si="107"/>
        <v/>
      </c>
      <c r="DJ72" s="30" t="str">
        <f t="shared" si="107"/>
        <v/>
      </c>
      <c r="DK72" s="30" t="str">
        <f t="shared" si="107"/>
        <v/>
      </c>
      <c r="DL72" s="30" t="str">
        <f t="shared" si="108"/>
        <v/>
      </c>
      <c r="DM72" s="30" t="str">
        <f t="shared" si="108"/>
        <v/>
      </c>
      <c r="DN72" s="30" t="str">
        <f t="shared" si="108"/>
        <v/>
      </c>
      <c r="DO72" s="30" t="str">
        <f t="shared" si="108"/>
        <v/>
      </c>
      <c r="DP72" s="30" t="str">
        <f t="shared" si="108"/>
        <v/>
      </c>
      <c r="DQ72" s="30" t="str">
        <f t="shared" si="108"/>
        <v/>
      </c>
      <c r="DR72" s="30" t="str">
        <f t="shared" si="108"/>
        <v/>
      </c>
      <c r="DS72" s="30" t="str">
        <f t="shared" si="108"/>
        <v/>
      </c>
      <c r="DT72" s="30" t="str">
        <f t="shared" si="108"/>
        <v/>
      </c>
      <c r="DU72" s="30" t="str">
        <f t="shared" si="108"/>
        <v/>
      </c>
      <c r="DV72" s="30" t="str">
        <f t="shared" si="109"/>
        <v/>
      </c>
      <c r="DW72" s="30" t="str">
        <f t="shared" si="109"/>
        <v/>
      </c>
      <c r="DX72" s="30" t="str">
        <f t="shared" si="109"/>
        <v/>
      </c>
      <c r="DY72" s="30" t="str">
        <f t="shared" si="109"/>
        <v/>
      </c>
      <c r="DZ72" s="30" t="str">
        <f t="shared" si="109"/>
        <v/>
      </c>
      <c r="EA72" s="30" t="str">
        <f t="shared" si="109"/>
        <v/>
      </c>
      <c r="EB72" s="30" t="str">
        <f t="shared" si="109"/>
        <v/>
      </c>
      <c r="EC72" s="30" t="str">
        <f t="shared" si="109"/>
        <v/>
      </c>
      <c r="ED72" s="30" t="str">
        <f t="shared" si="109"/>
        <v/>
      </c>
      <c r="EE72" s="30" t="str">
        <f t="shared" si="109"/>
        <v/>
      </c>
      <c r="EF72" s="30" t="str">
        <f t="shared" si="110"/>
        <v/>
      </c>
      <c r="EG72" s="30" t="str">
        <f t="shared" si="110"/>
        <v/>
      </c>
      <c r="EH72" s="30" t="str">
        <f t="shared" si="110"/>
        <v/>
      </c>
      <c r="EI72" s="30" t="str">
        <f t="shared" si="110"/>
        <v/>
      </c>
      <c r="EJ72" s="30" t="str">
        <f t="shared" si="110"/>
        <v/>
      </c>
      <c r="EK72" s="30" t="str">
        <f t="shared" si="110"/>
        <v/>
      </c>
      <c r="EL72" s="30" t="str">
        <f t="shared" si="110"/>
        <v/>
      </c>
      <c r="EM72" s="30" t="str">
        <f t="shared" si="110"/>
        <v/>
      </c>
      <c r="EN72" s="30" t="str">
        <f t="shared" si="110"/>
        <v/>
      </c>
      <c r="EO72" s="30" t="str">
        <f t="shared" si="110"/>
        <v/>
      </c>
      <c r="EP72" s="30" t="str">
        <f t="shared" si="111"/>
        <v/>
      </c>
      <c r="EQ72" s="30" t="str">
        <f t="shared" si="111"/>
        <v/>
      </c>
      <c r="ER72" s="30" t="str">
        <f t="shared" si="111"/>
        <v/>
      </c>
      <c r="ES72" s="30" t="str">
        <f t="shared" si="111"/>
        <v/>
      </c>
      <c r="ET72" s="30" t="str">
        <f t="shared" si="111"/>
        <v/>
      </c>
      <c r="EU72" s="30" t="str">
        <f t="shared" si="111"/>
        <v/>
      </c>
      <c r="EV72" s="30" t="str">
        <f t="shared" si="111"/>
        <v/>
      </c>
      <c r="EW72" s="30" t="str">
        <f t="shared" si="111"/>
        <v/>
      </c>
      <c r="EX72" s="30" t="str">
        <f t="shared" si="111"/>
        <v/>
      </c>
      <c r="EY72" s="30" t="str">
        <f t="shared" si="111"/>
        <v/>
      </c>
      <c r="EZ72" s="29"/>
      <c r="FA72" s="29"/>
      <c r="FB72" s="12" t="s">
        <v>0</v>
      </c>
      <c r="FC72" s="10" t="s">
        <v>0</v>
      </c>
      <c r="FD72" s="10" t="s">
        <v>0</v>
      </c>
      <c r="FE72" s="10" t="s">
        <v>0</v>
      </c>
      <c r="FF72" s="10" t="s">
        <v>0</v>
      </c>
      <c r="FG72" s="10" t="s">
        <v>0</v>
      </c>
      <c r="FH72" s="10" t="s">
        <v>0</v>
      </c>
      <c r="FI72" s="10" t="s">
        <v>0</v>
      </c>
      <c r="FJ72" s="10" t="s">
        <v>0</v>
      </c>
      <c r="FK72" s="10" t="s">
        <v>0</v>
      </c>
      <c r="FL72" s="10" t="s">
        <v>0</v>
      </c>
      <c r="FM72" s="10" t="s">
        <v>0</v>
      </c>
      <c r="FN72" s="10" t="s">
        <v>0</v>
      </c>
      <c r="FO72" s="10" t="s">
        <v>0</v>
      </c>
      <c r="FP72" s="10" t="s">
        <v>0</v>
      </c>
      <c r="FQ72" s="10" t="s">
        <v>0</v>
      </c>
      <c r="FT72" s="28"/>
      <c r="FU72" s="27"/>
      <c r="FV72" s="26"/>
      <c r="FW72" s="24"/>
      <c r="FX72" s="25"/>
      <c r="FY72" s="24"/>
      <c r="GA72" s="28"/>
      <c r="GB72" s="27"/>
      <c r="GC72" s="26"/>
      <c r="GD72" s="24"/>
      <c r="GE72" s="25"/>
      <c r="GF72" s="24"/>
      <c r="GH72" s="28"/>
      <c r="GI72" s="27"/>
      <c r="GJ72" s="26"/>
      <c r="GK72" s="24"/>
      <c r="GL72" s="25"/>
      <c r="GM72" s="24"/>
      <c r="GO72" s="28"/>
      <c r="GP72" s="27"/>
      <c r="GQ72" s="26"/>
      <c r="GR72" s="24"/>
      <c r="GS72" s="25"/>
      <c r="GT72" s="24"/>
    </row>
    <row r="73" spans="1:202" s="2" customFormat="1" ht="12" customHeight="1" thickTop="1" x14ac:dyDescent="0.3">
      <c r="A73" s="15" t="str">
        <f>IFERROR(IF(HLOOKUP($C$4,$FB$11:$FQ$191,ROW()-#REF!,FALSE)="N",FALSE,TRUE),"")</f>
        <v/>
      </c>
      <c r="B73" s="9">
        <v>81</v>
      </c>
      <c r="C73" s="9"/>
      <c r="D73" s="9"/>
      <c r="E73" s="9"/>
      <c r="F73" s="9"/>
      <c r="G73" s="9"/>
      <c r="H73" s="9"/>
      <c r="I73" s="9"/>
      <c r="J73" s="9"/>
      <c r="K73" s="52" t="s">
        <v>108</v>
      </c>
      <c r="L73" s="43"/>
      <c r="M73" s="22" t="s">
        <v>107</v>
      </c>
      <c r="N73" s="41">
        <f t="shared" ref="N73:AS73" si="112">SUM(N66:N72)</f>
        <v>0</v>
      </c>
      <c r="O73" s="67">
        <f t="shared" si="112"/>
        <v>0</v>
      </c>
      <c r="P73" s="67">
        <f t="shared" si="112"/>
        <v>0</v>
      </c>
      <c r="Q73" s="67">
        <f t="shared" si="112"/>
        <v>0</v>
      </c>
      <c r="R73" s="67">
        <f t="shared" si="112"/>
        <v>0</v>
      </c>
      <c r="S73" s="67">
        <f t="shared" si="112"/>
        <v>0</v>
      </c>
      <c r="T73" s="67">
        <f t="shared" si="112"/>
        <v>0</v>
      </c>
      <c r="U73" s="67">
        <f t="shared" si="112"/>
        <v>0</v>
      </c>
      <c r="V73" s="67">
        <f t="shared" si="112"/>
        <v>0</v>
      </c>
      <c r="W73" s="67">
        <f t="shared" si="112"/>
        <v>0</v>
      </c>
      <c r="X73" s="67">
        <f t="shared" si="112"/>
        <v>0</v>
      </c>
      <c r="Y73" s="67">
        <f t="shared" si="112"/>
        <v>0</v>
      </c>
      <c r="Z73" s="67">
        <f t="shared" si="112"/>
        <v>0</v>
      </c>
      <c r="AA73" s="67">
        <f t="shared" si="112"/>
        <v>0</v>
      </c>
      <c r="AB73" s="67">
        <f t="shared" si="112"/>
        <v>0</v>
      </c>
      <c r="AC73" s="67">
        <f t="shared" si="112"/>
        <v>0</v>
      </c>
      <c r="AD73" s="67">
        <f t="shared" si="112"/>
        <v>0</v>
      </c>
      <c r="AE73" s="67">
        <f t="shared" si="112"/>
        <v>0</v>
      </c>
      <c r="AF73" s="67">
        <f t="shared" si="112"/>
        <v>0</v>
      </c>
      <c r="AG73" s="67">
        <f t="shared" si="112"/>
        <v>0</v>
      </c>
      <c r="AH73" s="67">
        <f t="shared" si="112"/>
        <v>0</v>
      </c>
      <c r="AI73" s="67">
        <f t="shared" si="112"/>
        <v>0</v>
      </c>
      <c r="AJ73" s="67">
        <f t="shared" si="112"/>
        <v>0</v>
      </c>
      <c r="AK73" s="67">
        <f t="shared" si="112"/>
        <v>0</v>
      </c>
      <c r="AL73" s="67">
        <f t="shared" si="112"/>
        <v>0</v>
      </c>
      <c r="AM73" s="67">
        <f t="shared" si="112"/>
        <v>0</v>
      </c>
      <c r="AN73" s="67">
        <f t="shared" si="112"/>
        <v>0</v>
      </c>
      <c r="AO73" s="67">
        <f t="shared" si="112"/>
        <v>0</v>
      </c>
      <c r="AP73" s="67">
        <f t="shared" si="112"/>
        <v>0</v>
      </c>
      <c r="AQ73" s="67">
        <f t="shared" si="112"/>
        <v>0</v>
      </c>
      <c r="AR73" s="67">
        <f t="shared" si="112"/>
        <v>0</v>
      </c>
      <c r="AS73" s="67">
        <f t="shared" si="112"/>
        <v>0</v>
      </c>
      <c r="AT73" s="67">
        <f t="shared" ref="AT73:BV73" si="113">SUM(AT66:AT72)</f>
        <v>0</v>
      </c>
      <c r="AU73" s="67">
        <f t="shared" si="113"/>
        <v>0</v>
      </c>
      <c r="AV73" s="67">
        <f t="shared" si="113"/>
        <v>0</v>
      </c>
      <c r="AW73" s="67">
        <f t="shared" si="113"/>
        <v>0</v>
      </c>
      <c r="AX73" s="67">
        <f t="shared" si="113"/>
        <v>0</v>
      </c>
      <c r="AY73" s="67">
        <f t="shared" si="113"/>
        <v>0</v>
      </c>
      <c r="AZ73" s="67">
        <f t="shared" si="113"/>
        <v>0</v>
      </c>
      <c r="BA73" s="67">
        <f t="shared" si="113"/>
        <v>0</v>
      </c>
      <c r="BB73" s="67">
        <f t="shared" si="113"/>
        <v>0</v>
      </c>
      <c r="BC73" s="67">
        <f t="shared" si="113"/>
        <v>0</v>
      </c>
      <c r="BD73" s="67">
        <f t="shared" si="113"/>
        <v>0</v>
      </c>
      <c r="BE73" s="67">
        <f t="shared" si="113"/>
        <v>0</v>
      </c>
      <c r="BF73" s="67">
        <f t="shared" si="113"/>
        <v>0</v>
      </c>
      <c r="BG73" s="67">
        <f t="shared" si="113"/>
        <v>0</v>
      </c>
      <c r="BH73" s="67">
        <f t="shared" si="113"/>
        <v>0</v>
      </c>
      <c r="BI73" s="67">
        <f t="shared" si="113"/>
        <v>0</v>
      </c>
      <c r="BJ73" s="67">
        <f t="shared" si="113"/>
        <v>0</v>
      </c>
      <c r="BK73" s="67">
        <f t="shared" si="113"/>
        <v>0</v>
      </c>
      <c r="BL73" s="67">
        <f t="shared" si="113"/>
        <v>0</v>
      </c>
      <c r="BM73" s="67">
        <f t="shared" si="113"/>
        <v>0</v>
      </c>
      <c r="BN73" s="67">
        <f t="shared" si="113"/>
        <v>0</v>
      </c>
      <c r="BO73" s="67">
        <f t="shared" si="113"/>
        <v>0</v>
      </c>
      <c r="BP73" s="67">
        <f t="shared" si="113"/>
        <v>0</v>
      </c>
      <c r="BQ73" s="67">
        <f t="shared" si="113"/>
        <v>0</v>
      </c>
      <c r="BR73" s="67">
        <f t="shared" si="113"/>
        <v>0</v>
      </c>
      <c r="BS73" s="67">
        <f t="shared" si="113"/>
        <v>0</v>
      </c>
      <c r="BT73" s="67">
        <f t="shared" si="113"/>
        <v>0</v>
      </c>
      <c r="BU73" s="67">
        <f t="shared" si="113"/>
        <v>0</v>
      </c>
      <c r="BV73" s="67">
        <f t="shared" si="113"/>
        <v>0</v>
      </c>
      <c r="BW73" s="39"/>
      <c r="BX73" s="1"/>
      <c r="BY73" s="1"/>
      <c r="BZ73" s="1"/>
      <c r="CA73" s="1"/>
      <c r="CB73" s="1"/>
      <c r="CC73" s="1"/>
      <c r="CD73" s="1"/>
      <c r="CE73" s="1"/>
      <c r="CF73" s="1"/>
      <c r="CG73" s="7"/>
      <c r="CH73" s="38"/>
      <c r="CI73" s="37"/>
      <c r="CJ73" s="33"/>
      <c r="CK73" s="36">
        <v>1</v>
      </c>
      <c r="CL73" s="35">
        <f t="shared" si="34"/>
        <v>0</v>
      </c>
      <c r="CM73" s="34"/>
      <c r="CN73" s="33"/>
      <c r="CO73" s="19" t="str">
        <f t="shared" si="95"/>
        <v>6290TL</v>
      </c>
      <c r="CP73" s="32"/>
      <c r="CQ73" s="31">
        <v>1</v>
      </c>
      <c r="CR73" s="30">
        <f t="shared" si="106"/>
        <v>0</v>
      </c>
      <c r="CS73" s="30">
        <f t="shared" si="106"/>
        <v>0</v>
      </c>
      <c r="CT73" s="30">
        <f t="shared" si="106"/>
        <v>0</v>
      </c>
      <c r="CU73" s="30">
        <f t="shared" si="106"/>
        <v>0</v>
      </c>
      <c r="CV73" s="30">
        <f t="shared" si="106"/>
        <v>0</v>
      </c>
      <c r="CW73" s="30">
        <f t="shared" si="106"/>
        <v>0</v>
      </c>
      <c r="CX73" s="30">
        <f t="shared" si="106"/>
        <v>0</v>
      </c>
      <c r="CY73" s="30">
        <f t="shared" si="106"/>
        <v>0</v>
      </c>
      <c r="CZ73" s="30">
        <f t="shared" si="106"/>
        <v>0</v>
      </c>
      <c r="DA73" s="30">
        <f t="shared" si="106"/>
        <v>0</v>
      </c>
      <c r="DB73" s="30">
        <f t="shared" si="107"/>
        <v>0</v>
      </c>
      <c r="DC73" s="30">
        <f t="shared" si="107"/>
        <v>0</v>
      </c>
      <c r="DD73" s="30">
        <f t="shared" si="107"/>
        <v>0</v>
      </c>
      <c r="DE73" s="30">
        <f t="shared" si="107"/>
        <v>0</v>
      </c>
      <c r="DF73" s="30">
        <f t="shared" si="107"/>
        <v>0</v>
      </c>
      <c r="DG73" s="30">
        <f t="shared" si="107"/>
        <v>0</v>
      </c>
      <c r="DH73" s="30">
        <f t="shared" si="107"/>
        <v>0</v>
      </c>
      <c r="DI73" s="30">
        <f t="shared" si="107"/>
        <v>0</v>
      </c>
      <c r="DJ73" s="30">
        <f t="shared" si="107"/>
        <v>0</v>
      </c>
      <c r="DK73" s="30">
        <f t="shared" si="107"/>
        <v>0</v>
      </c>
      <c r="DL73" s="30">
        <f t="shared" si="108"/>
        <v>0</v>
      </c>
      <c r="DM73" s="30">
        <f t="shared" si="108"/>
        <v>0</v>
      </c>
      <c r="DN73" s="30">
        <f t="shared" si="108"/>
        <v>0</v>
      </c>
      <c r="DO73" s="30">
        <f t="shared" si="108"/>
        <v>0</v>
      </c>
      <c r="DP73" s="30">
        <f t="shared" si="108"/>
        <v>0</v>
      </c>
      <c r="DQ73" s="30">
        <f t="shared" si="108"/>
        <v>0</v>
      </c>
      <c r="DR73" s="30">
        <f t="shared" si="108"/>
        <v>0</v>
      </c>
      <c r="DS73" s="30">
        <f t="shared" si="108"/>
        <v>0</v>
      </c>
      <c r="DT73" s="30">
        <f t="shared" si="108"/>
        <v>0</v>
      </c>
      <c r="DU73" s="30">
        <f t="shared" si="108"/>
        <v>0</v>
      </c>
      <c r="DV73" s="30">
        <f t="shared" si="109"/>
        <v>0</v>
      </c>
      <c r="DW73" s="30">
        <f t="shared" si="109"/>
        <v>0</v>
      </c>
      <c r="DX73" s="30">
        <f t="shared" si="109"/>
        <v>0</v>
      </c>
      <c r="DY73" s="30">
        <f t="shared" si="109"/>
        <v>0</v>
      </c>
      <c r="DZ73" s="30">
        <f t="shared" si="109"/>
        <v>0</v>
      </c>
      <c r="EA73" s="30">
        <f t="shared" si="109"/>
        <v>0</v>
      </c>
      <c r="EB73" s="30">
        <f t="shared" si="109"/>
        <v>0</v>
      </c>
      <c r="EC73" s="30">
        <f t="shared" si="109"/>
        <v>0</v>
      </c>
      <c r="ED73" s="30">
        <f t="shared" si="109"/>
        <v>0</v>
      </c>
      <c r="EE73" s="30">
        <f t="shared" si="109"/>
        <v>0</v>
      </c>
      <c r="EF73" s="30">
        <f t="shared" si="110"/>
        <v>0</v>
      </c>
      <c r="EG73" s="30">
        <f t="shared" si="110"/>
        <v>0</v>
      </c>
      <c r="EH73" s="30">
        <f t="shared" si="110"/>
        <v>0</v>
      </c>
      <c r="EI73" s="30">
        <f t="shared" si="110"/>
        <v>0</v>
      </c>
      <c r="EJ73" s="30">
        <f t="shared" si="110"/>
        <v>0</v>
      </c>
      <c r="EK73" s="30">
        <f t="shared" si="110"/>
        <v>0</v>
      </c>
      <c r="EL73" s="30">
        <f t="shared" si="110"/>
        <v>0</v>
      </c>
      <c r="EM73" s="30">
        <f t="shared" si="110"/>
        <v>0</v>
      </c>
      <c r="EN73" s="30">
        <f t="shared" si="110"/>
        <v>0</v>
      </c>
      <c r="EO73" s="30">
        <f t="shared" si="110"/>
        <v>0</v>
      </c>
      <c r="EP73" s="30">
        <f t="shared" si="111"/>
        <v>0</v>
      </c>
      <c r="EQ73" s="30">
        <f t="shared" si="111"/>
        <v>0</v>
      </c>
      <c r="ER73" s="30">
        <f t="shared" si="111"/>
        <v>0</v>
      </c>
      <c r="ES73" s="30">
        <f t="shared" si="111"/>
        <v>0</v>
      </c>
      <c r="ET73" s="30">
        <f t="shared" si="111"/>
        <v>0</v>
      </c>
      <c r="EU73" s="30">
        <f t="shared" si="111"/>
        <v>0</v>
      </c>
      <c r="EV73" s="30">
        <f t="shared" si="111"/>
        <v>0</v>
      </c>
      <c r="EW73" s="30">
        <f t="shared" si="111"/>
        <v>0</v>
      </c>
      <c r="EX73" s="30">
        <f t="shared" si="111"/>
        <v>0</v>
      </c>
      <c r="EY73" s="30">
        <f t="shared" si="111"/>
        <v>0</v>
      </c>
      <c r="EZ73" s="29"/>
      <c r="FA73" s="29"/>
      <c r="FB73" s="12" t="s">
        <v>0</v>
      </c>
      <c r="FC73" s="10" t="s">
        <v>0</v>
      </c>
      <c r="FD73" s="10" t="s">
        <v>0</v>
      </c>
      <c r="FE73" s="10" t="s">
        <v>0</v>
      </c>
      <c r="FF73" s="10" t="s">
        <v>0</v>
      </c>
      <c r="FG73" s="10" t="s">
        <v>0</v>
      </c>
      <c r="FH73" s="10" t="s">
        <v>0</v>
      </c>
      <c r="FI73" s="10" t="s">
        <v>0</v>
      </c>
      <c r="FJ73" s="10" t="s">
        <v>0</v>
      </c>
      <c r="FK73" s="10" t="s">
        <v>0</v>
      </c>
      <c r="FL73" s="10" t="s">
        <v>0</v>
      </c>
      <c r="FM73" s="10" t="s">
        <v>0</v>
      </c>
      <c r="FN73" s="10" t="s">
        <v>0</v>
      </c>
      <c r="FO73" s="10" t="s">
        <v>0</v>
      </c>
      <c r="FP73" s="10" t="s">
        <v>0</v>
      </c>
      <c r="FQ73" s="10" t="s">
        <v>0</v>
      </c>
      <c r="FT73" s="28"/>
      <c r="FU73" s="27"/>
      <c r="FV73" s="26"/>
      <c r="FW73" s="24"/>
      <c r="FX73" s="25"/>
      <c r="FY73" s="24"/>
      <c r="GA73" s="28"/>
      <c r="GB73" s="27"/>
      <c r="GC73" s="26"/>
      <c r="GD73" s="24"/>
      <c r="GE73" s="25"/>
      <c r="GF73" s="24"/>
      <c r="GH73" s="28"/>
      <c r="GI73" s="27"/>
      <c r="GJ73" s="26"/>
      <c r="GK73" s="24"/>
      <c r="GL73" s="25"/>
      <c r="GM73" s="24"/>
      <c r="GO73" s="28"/>
      <c r="GP73" s="27"/>
      <c r="GQ73" s="26"/>
      <c r="GR73" s="24"/>
      <c r="GS73" s="25"/>
      <c r="GT73" s="24"/>
    </row>
    <row r="74" spans="1:202" s="2" customFormat="1" ht="12" customHeight="1" x14ac:dyDescent="0.3">
      <c r="A74" s="15" t="str">
        <f>IFERROR(IF(HLOOKUP($C$4,$FB$11:$FQ$191,ROW()-#REF!,FALSE)="N",FALSE,TRUE),"")</f>
        <v/>
      </c>
      <c r="B74" s="9">
        <v>82</v>
      </c>
      <c r="C74" s="9"/>
      <c r="D74" s="9"/>
      <c r="E74" s="9"/>
      <c r="F74" s="9"/>
      <c r="G74" s="9"/>
      <c r="H74" s="9"/>
      <c r="I74" s="9"/>
      <c r="J74" s="9"/>
      <c r="K74" s="44"/>
      <c r="L74" s="13"/>
      <c r="M74" s="42" t="s">
        <v>0</v>
      </c>
      <c r="N74" s="64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39"/>
      <c r="BX74" s="1"/>
      <c r="BY74" s="1"/>
      <c r="BZ74" s="1"/>
      <c r="CA74" s="1"/>
      <c r="CB74" s="1"/>
      <c r="CC74" s="1"/>
      <c r="CD74" s="1"/>
      <c r="CE74" s="1"/>
      <c r="CF74" s="1"/>
      <c r="CG74" s="7"/>
      <c r="CH74" s="37"/>
      <c r="CI74" s="37"/>
      <c r="CJ74" s="33"/>
      <c r="CK74" s="36">
        <v>1</v>
      </c>
      <c r="CL74" s="35">
        <f t="shared" si="34"/>
        <v>0</v>
      </c>
      <c r="CM74" s="34"/>
      <c r="CN74" s="33"/>
      <c r="CO74" s="32"/>
      <c r="CP74" s="32"/>
      <c r="CQ74" s="17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12" t="s">
        <v>0</v>
      </c>
      <c r="FC74" s="10" t="s">
        <v>0</v>
      </c>
      <c r="FD74" s="10" t="s">
        <v>0</v>
      </c>
      <c r="FE74" s="10" t="s">
        <v>0</v>
      </c>
      <c r="FF74" s="10" t="s">
        <v>0</v>
      </c>
      <c r="FG74" s="10" t="s">
        <v>0</v>
      </c>
      <c r="FH74" s="10" t="s">
        <v>0</v>
      </c>
      <c r="FI74" s="10" t="s">
        <v>0</v>
      </c>
      <c r="FJ74" s="10" t="s">
        <v>0</v>
      </c>
      <c r="FK74" s="10" t="s">
        <v>0</v>
      </c>
      <c r="FL74" s="10" t="s">
        <v>0</v>
      </c>
      <c r="FM74" s="10" t="s">
        <v>0</v>
      </c>
      <c r="FN74" s="10" t="s">
        <v>0</v>
      </c>
      <c r="FO74" s="10" t="s">
        <v>0</v>
      </c>
      <c r="FP74" s="10" t="s">
        <v>0</v>
      </c>
      <c r="FQ74" s="10" t="s">
        <v>0</v>
      </c>
      <c r="FT74" s="47"/>
      <c r="FU74" s="27"/>
      <c r="FV74" s="46"/>
      <c r="FW74" s="46"/>
      <c r="FY74" s="45"/>
      <c r="GA74" s="47"/>
      <c r="GB74" s="27"/>
      <c r="GC74" s="46"/>
      <c r="GD74" s="46"/>
      <c r="GF74" s="45"/>
      <c r="GH74" s="47"/>
      <c r="GI74" s="27"/>
      <c r="GJ74" s="46"/>
      <c r="GK74" s="46"/>
      <c r="GM74" s="45"/>
      <c r="GO74" s="47"/>
      <c r="GP74" s="27"/>
      <c r="GQ74" s="46"/>
      <c r="GR74" s="46"/>
      <c r="GT74" s="45"/>
    </row>
    <row r="75" spans="1:202" s="2" customFormat="1" ht="12" customHeight="1" x14ac:dyDescent="0.3">
      <c r="A75" s="15" t="str">
        <f>IFERROR(IF(HLOOKUP($C$4,$FB$11:$FQ$191,ROW()-#REF!,FALSE)="N",FALSE,TRUE),"")</f>
        <v/>
      </c>
      <c r="B75" s="9">
        <v>83</v>
      </c>
      <c r="C75" s="9"/>
      <c r="D75" s="9"/>
      <c r="E75" s="9"/>
      <c r="F75" s="9"/>
      <c r="G75" s="9"/>
      <c r="H75" s="9"/>
      <c r="I75" s="9"/>
      <c r="J75" s="9"/>
      <c r="K75" s="23" t="s">
        <v>105</v>
      </c>
      <c r="L75" s="43"/>
      <c r="M75" s="22" t="s">
        <v>106</v>
      </c>
      <c r="N75" s="41">
        <f t="shared" ref="N75:AS75" si="114">N64+N73</f>
        <v>0</v>
      </c>
      <c r="O75" s="85">
        <f t="shared" si="114"/>
        <v>0</v>
      </c>
      <c r="P75" s="85">
        <f t="shared" si="114"/>
        <v>0</v>
      </c>
      <c r="Q75" s="85">
        <f t="shared" si="114"/>
        <v>0</v>
      </c>
      <c r="R75" s="85">
        <f t="shared" si="114"/>
        <v>0</v>
      </c>
      <c r="S75" s="85">
        <f t="shared" si="114"/>
        <v>0</v>
      </c>
      <c r="T75" s="85">
        <f t="shared" si="114"/>
        <v>0</v>
      </c>
      <c r="U75" s="85">
        <f t="shared" si="114"/>
        <v>0</v>
      </c>
      <c r="V75" s="85">
        <f t="shared" si="114"/>
        <v>0</v>
      </c>
      <c r="W75" s="85">
        <f t="shared" si="114"/>
        <v>0</v>
      </c>
      <c r="X75" s="85">
        <f t="shared" si="114"/>
        <v>0</v>
      </c>
      <c r="Y75" s="85">
        <f t="shared" si="114"/>
        <v>0</v>
      </c>
      <c r="Z75" s="85">
        <f t="shared" si="114"/>
        <v>0</v>
      </c>
      <c r="AA75" s="85">
        <f t="shared" si="114"/>
        <v>0</v>
      </c>
      <c r="AB75" s="85">
        <f t="shared" si="114"/>
        <v>0</v>
      </c>
      <c r="AC75" s="85">
        <f t="shared" si="114"/>
        <v>0</v>
      </c>
      <c r="AD75" s="85">
        <f t="shared" si="114"/>
        <v>0</v>
      </c>
      <c r="AE75" s="85">
        <f t="shared" si="114"/>
        <v>0</v>
      </c>
      <c r="AF75" s="85">
        <f t="shared" si="114"/>
        <v>0</v>
      </c>
      <c r="AG75" s="85">
        <f t="shared" si="114"/>
        <v>0</v>
      </c>
      <c r="AH75" s="85">
        <f t="shared" si="114"/>
        <v>0</v>
      </c>
      <c r="AI75" s="85">
        <f t="shared" si="114"/>
        <v>0</v>
      </c>
      <c r="AJ75" s="85">
        <f t="shared" si="114"/>
        <v>0</v>
      </c>
      <c r="AK75" s="85">
        <f t="shared" si="114"/>
        <v>0</v>
      </c>
      <c r="AL75" s="85">
        <f t="shared" si="114"/>
        <v>0</v>
      </c>
      <c r="AM75" s="85">
        <f t="shared" si="114"/>
        <v>0</v>
      </c>
      <c r="AN75" s="85">
        <f t="shared" si="114"/>
        <v>0</v>
      </c>
      <c r="AO75" s="85">
        <f t="shared" si="114"/>
        <v>0</v>
      </c>
      <c r="AP75" s="85">
        <f t="shared" si="114"/>
        <v>0</v>
      </c>
      <c r="AQ75" s="85">
        <f t="shared" si="114"/>
        <v>0</v>
      </c>
      <c r="AR75" s="85">
        <f t="shared" si="114"/>
        <v>0</v>
      </c>
      <c r="AS75" s="85">
        <f t="shared" si="114"/>
        <v>0</v>
      </c>
      <c r="AT75" s="85">
        <f t="shared" ref="AT75:BV75" si="115">AT64+AT73</f>
        <v>0</v>
      </c>
      <c r="AU75" s="85">
        <f t="shared" si="115"/>
        <v>0</v>
      </c>
      <c r="AV75" s="85">
        <f t="shared" si="115"/>
        <v>0</v>
      </c>
      <c r="AW75" s="85">
        <f t="shared" si="115"/>
        <v>0</v>
      </c>
      <c r="AX75" s="85">
        <f t="shared" si="115"/>
        <v>0</v>
      </c>
      <c r="AY75" s="85">
        <f t="shared" si="115"/>
        <v>0</v>
      </c>
      <c r="AZ75" s="85">
        <f t="shared" si="115"/>
        <v>0</v>
      </c>
      <c r="BA75" s="85">
        <f t="shared" si="115"/>
        <v>0</v>
      </c>
      <c r="BB75" s="85">
        <f t="shared" si="115"/>
        <v>0</v>
      </c>
      <c r="BC75" s="85">
        <f t="shared" si="115"/>
        <v>0</v>
      </c>
      <c r="BD75" s="85">
        <f t="shared" si="115"/>
        <v>0</v>
      </c>
      <c r="BE75" s="85">
        <f t="shared" si="115"/>
        <v>0</v>
      </c>
      <c r="BF75" s="85">
        <f t="shared" si="115"/>
        <v>0</v>
      </c>
      <c r="BG75" s="85">
        <f t="shared" si="115"/>
        <v>0</v>
      </c>
      <c r="BH75" s="85">
        <f t="shared" si="115"/>
        <v>0</v>
      </c>
      <c r="BI75" s="85">
        <f t="shared" si="115"/>
        <v>0</v>
      </c>
      <c r="BJ75" s="85">
        <f t="shared" si="115"/>
        <v>0</v>
      </c>
      <c r="BK75" s="85">
        <f t="shared" si="115"/>
        <v>0</v>
      </c>
      <c r="BL75" s="85">
        <f t="shared" si="115"/>
        <v>0</v>
      </c>
      <c r="BM75" s="85">
        <f t="shared" si="115"/>
        <v>0</v>
      </c>
      <c r="BN75" s="85">
        <f t="shared" si="115"/>
        <v>0</v>
      </c>
      <c r="BO75" s="85">
        <f t="shared" si="115"/>
        <v>0</v>
      </c>
      <c r="BP75" s="85">
        <f t="shared" si="115"/>
        <v>0</v>
      </c>
      <c r="BQ75" s="85">
        <f t="shared" si="115"/>
        <v>0</v>
      </c>
      <c r="BR75" s="85">
        <f t="shared" si="115"/>
        <v>0</v>
      </c>
      <c r="BS75" s="85">
        <f t="shared" si="115"/>
        <v>0</v>
      </c>
      <c r="BT75" s="85">
        <f t="shared" si="115"/>
        <v>0</v>
      </c>
      <c r="BU75" s="85">
        <f t="shared" si="115"/>
        <v>0</v>
      </c>
      <c r="BV75" s="85">
        <f t="shared" si="115"/>
        <v>0</v>
      </c>
      <c r="BW75" s="39"/>
      <c r="BX75" s="1"/>
      <c r="BY75" s="1"/>
      <c r="BZ75" s="1"/>
      <c r="CA75" s="1"/>
      <c r="CB75" s="1"/>
      <c r="CC75" s="1"/>
      <c r="CD75" s="1"/>
      <c r="CE75" s="1"/>
      <c r="CF75" s="1"/>
      <c r="CG75" s="7"/>
      <c r="CH75" s="38"/>
      <c r="CI75" s="37"/>
      <c r="CJ75" s="33"/>
      <c r="CK75" s="36">
        <v>1</v>
      </c>
      <c r="CL75" s="35">
        <f t="shared" si="34"/>
        <v>0</v>
      </c>
      <c r="CM75" s="34">
        <v>39659315</v>
      </c>
      <c r="CN75" s="33"/>
      <c r="CO75" s="19" t="str">
        <f t="shared" ref="CO75:CO122" si="116">IF(M75="","",M75)</f>
        <v>6390TL</v>
      </c>
      <c r="CP75" s="32"/>
      <c r="CQ75" s="31">
        <v>1</v>
      </c>
      <c r="CR75" s="30">
        <f t="shared" ref="CR75:DW75" si="117">IF(O75="","",O75*$CQ75)</f>
        <v>0</v>
      </c>
      <c r="CS75" s="30">
        <f t="shared" si="117"/>
        <v>0</v>
      </c>
      <c r="CT75" s="30">
        <f t="shared" si="117"/>
        <v>0</v>
      </c>
      <c r="CU75" s="30">
        <f t="shared" si="117"/>
        <v>0</v>
      </c>
      <c r="CV75" s="30">
        <f t="shared" si="117"/>
        <v>0</v>
      </c>
      <c r="CW75" s="30">
        <f t="shared" si="117"/>
        <v>0</v>
      </c>
      <c r="CX75" s="30">
        <f t="shared" si="117"/>
        <v>0</v>
      </c>
      <c r="CY75" s="30">
        <f t="shared" si="117"/>
        <v>0</v>
      </c>
      <c r="CZ75" s="30">
        <f t="shared" si="117"/>
        <v>0</v>
      </c>
      <c r="DA75" s="30">
        <f t="shared" si="117"/>
        <v>0</v>
      </c>
      <c r="DB75" s="30">
        <f t="shared" si="117"/>
        <v>0</v>
      </c>
      <c r="DC75" s="30">
        <f t="shared" si="117"/>
        <v>0</v>
      </c>
      <c r="DD75" s="30">
        <f t="shared" si="117"/>
        <v>0</v>
      </c>
      <c r="DE75" s="30">
        <f t="shared" si="117"/>
        <v>0</v>
      </c>
      <c r="DF75" s="30">
        <f t="shared" si="117"/>
        <v>0</v>
      </c>
      <c r="DG75" s="30">
        <f t="shared" si="117"/>
        <v>0</v>
      </c>
      <c r="DH75" s="30">
        <f t="shared" si="117"/>
        <v>0</v>
      </c>
      <c r="DI75" s="30">
        <f t="shared" si="117"/>
        <v>0</v>
      </c>
      <c r="DJ75" s="30">
        <f t="shared" si="117"/>
        <v>0</v>
      </c>
      <c r="DK75" s="30">
        <f t="shared" si="117"/>
        <v>0</v>
      </c>
      <c r="DL75" s="30">
        <f t="shared" si="117"/>
        <v>0</v>
      </c>
      <c r="DM75" s="30">
        <f t="shared" si="117"/>
        <v>0</v>
      </c>
      <c r="DN75" s="30">
        <f t="shared" si="117"/>
        <v>0</v>
      </c>
      <c r="DO75" s="30">
        <f t="shared" si="117"/>
        <v>0</v>
      </c>
      <c r="DP75" s="30">
        <f t="shared" si="117"/>
        <v>0</v>
      </c>
      <c r="DQ75" s="30">
        <f t="shared" si="117"/>
        <v>0</v>
      </c>
      <c r="DR75" s="30">
        <f t="shared" si="117"/>
        <v>0</v>
      </c>
      <c r="DS75" s="30">
        <f t="shared" si="117"/>
        <v>0</v>
      </c>
      <c r="DT75" s="30">
        <f t="shared" si="117"/>
        <v>0</v>
      </c>
      <c r="DU75" s="30">
        <f t="shared" si="117"/>
        <v>0</v>
      </c>
      <c r="DV75" s="30">
        <f t="shared" si="117"/>
        <v>0</v>
      </c>
      <c r="DW75" s="30">
        <f t="shared" si="117"/>
        <v>0</v>
      </c>
      <c r="DX75" s="30">
        <f t="shared" ref="DX75:EY75" si="118">IF(AU75="","",AU75*$CQ75)</f>
        <v>0</v>
      </c>
      <c r="DY75" s="30">
        <f t="shared" si="118"/>
        <v>0</v>
      </c>
      <c r="DZ75" s="30">
        <f t="shared" si="118"/>
        <v>0</v>
      </c>
      <c r="EA75" s="30">
        <f t="shared" si="118"/>
        <v>0</v>
      </c>
      <c r="EB75" s="30">
        <f t="shared" si="118"/>
        <v>0</v>
      </c>
      <c r="EC75" s="30">
        <f t="shared" si="118"/>
        <v>0</v>
      </c>
      <c r="ED75" s="30">
        <f t="shared" si="118"/>
        <v>0</v>
      </c>
      <c r="EE75" s="30">
        <f t="shared" si="118"/>
        <v>0</v>
      </c>
      <c r="EF75" s="30">
        <f t="shared" si="118"/>
        <v>0</v>
      </c>
      <c r="EG75" s="30">
        <f t="shared" si="118"/>
        <v>0</v>
      </c>
      <c r="EH75" s="30">
        <f t="shared" si="118"/>
        <v>0</v>
      </c>
      <c r="EI75" s="30">
        <f t="shared" si="118"/>
        <v>0</v>
      </c>
      <c r="EJ75" s="30">
        <f t="shared" si="118"/>
        <v>0</v>
      </c>
      <c r="EK75" s="30">
        <f t="shared" si="118"/>
        <v>0</v>
      </c>
      <c r="EL75" s="30">
        <f t="shared" si="118"/>
        <v>0</v>
      </c>
      <c r="EM75" s="30">
        <f t="shared" si="118"/>
        <v>0</v>
      </c>
      <c r="EN75" s="30">
        <f t="shared" si="118"/>
        <v>0</v>
      </c>
      <c r="EO75" s="30">
        <f t="shared" si="118"/>
        <v>0</v>
      </c>
      <c r="EP75" s="30">
        <f t="shared" si="118"/>
        <v>0</v>
      </c>
      <c r="EQ75" s="30">
        <f t="shared" si="118"/>
        <v>0</v>
      </c>
      <c r="ER75" s="30">
        <f t="shared" si="118"/>
        <v>0</v>
      </c>
      <c r="ES75" s="30">
        <f t="shared" si="118"/>
        <v>0</v>
      </c>
      <c r="ET75" s="30">
        <f t="shared" si="118"/>
        <v>0</v>
      </c>
      <c r="EU75" s="30">
        <f t="shared" si="118"/>
        <v>0</v>
      </c>
      <c r="EV75" s="30">
        <f t="shared" si="118"/>
        <v>0</v>
      </c>
      <c r="EW75" s="30">
        <f t="shared" si="118"/>
        <v>0</v>
      </c>
      <c r="EX75" s="30">
        <f t="shared" si="118"/>
        <v>0</v>
      </c>
      <c r="EY75" s="30">
        <f t="shared" si="118"/>
        <v>0</v>
      </c>
      <c r="EZ75" s="29"/>
      <c r="FA75" s="29"/>
      <c r="FB75" s="12" t="s">
        <v>0</v>
      </c>
      <c r="FC75" s="10" t="s">
        <v>0</v>
      </c>
      <c r="FD75" s="10" t="s">
        <v>0</v>
      </c>
      <c r="FE75" s="10" t="s">
        <v>0</v>
      </c>
      <c r="FF75" s="10" t="s">
        <v>0</v>
      </c>
      <c r="FG75" s="10" t="s">
        <v>0</v>
      </c>
      <c r="FH75" s="10" t="s">
        <v>0</v>
      </c>
      <c r="FI75" s="10" t="s">
        <v>0</v>
      </c>
      <c r="FJ75" s="10" t="s">
        <v>0</v>
      </c>
      <c r="FK75" s="10" t="s">
        <v>0</v>
      </c>
      <c r="FL75" s="10" t="s">
        <v>0</v>
      </c>
      <c r="FM75" s="10" t="s">
        <v>0</v>
      </c>
      <c r="FN75" s="10" t="s">
        <v>0</v>
      </c>
      <c r="FO75" s="10" t="s">
        <v>0</v>
      </c>
      <c r="FP75" s="10" t="s">
        <v>0</v>
      </c>
      <c r="FQ75" s="10" t="s">
        <v>0</v>
      </c>
      <c r="FT75" s="28"/>
      <c r="FU75" s="27"/>
      <c r="FV75" s="26"/>
      <c r="FW75" s="24"/>
      <c r="FX75" s="25"/>
      <c r="FY75" s="24"/>
      <c r="GA75" s="28"/>
      <c r="GB75" s="27"/>
      <c r="GC75" s="26"/>
      <c r="GD75" s="24"/>
      <c r="GE75" s="25"/>
      <c r="GF75" s="24"/>
      <c r="GH75" s="28"/>
      <c r="GI75" s="27"/>
      <c r="GJ75" s="26"/>
      <c r="GK75" s="24"/>
      <c r="GL75" s="25"/>
      <c r="GM75" s="24"/>
      <c r="GO75" s="28"/>
      <c r="GP75" s="27"/>
      <c r="GQ75" s="26"/>
      <c r="GR75" s="24"/>
      <c r="GS75" s="25"/>
      <c r="GT75" s="24"/>
    </row>
    <row r="76" spans="1:202" s="2" customFormat="1" ht="12" hidden="1" customHeight="1" x14ac:dyDescent="0.3">
      <c r="A76" s="15" t="str">
        <f>IFERROR(IF(HLOOKUP($C$4,$FB$11:$FQ$191,ROW()-#REF!,FALSE)="N",FALSE,TRUE),"")</f>
        <v/>
      </c>
      <c r="B76" s="9">
        <v>84</v>
      </c>
      <c r="C76" s="9"/>
      <c r="D76" s="9"/>
      <c r="E76" s="9"/>
      <c r="F76" s="9"/>
      <c r="G76" s="9"/>
      <c r="H76" s="9"/>
      <c r="I76" s="9"/>
      <c r="J76" s="9"/>
      <c r="K76" s="44"/>
      <c r="L76" s="13"/>
      <c r="M76" s="42"/>
      <c r="N76" s="64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39"/>
      <c r="BX76" s="1"/>
      <c r="BY76" s="1"/>
      <c r="BZ76" s="1"/>
      <c r="CA76" s="1"/>
      <c r="CB76" s="1"/>
      <c r="CC76" s="1"/>
      <c r="CD76" s="1"/>
      <c r="CE76" s="1"/>
      <c r="CF76" s="1"/>
      <c r="CG76" s="7"/>
      <c r="CH76" s="37"/>
      <c r="CI76" s="37"/>
      <c r="CJ76" s="33"/>
      <c r="CK76" s="36">
        <v>1</v>
      </c>
      <c r="CL76" s="35">
        <f t="shared" si="34"/>
        <v>0</v>
      </c>
      <c r="CM76" s="34"/>
      <c r="CN76" s="33"/>
      <c r="CO76" s="17" t="str">
        <f t="shared" si="116"/>
        <v/>
      </c>
      <c r="CP76" s="32"/>
      <c r="CQ76" s="17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12" t="s">
        <v>6</v>
      </c>
      <c r="FC76" s="10" t="s">
        <v>6</v>
      </c>
      <c r="FD76" s="10" t="s">
        <v>6</v>
      </c>
      <c r="FE76" s="10" t="s">
        <v>6</v>
      </c>
      <c r="FF76" s="10" t="s">
        <v>6</v>
      </c>
      <c r="FG76" s="10" t="s">
        <v>6</v>
      </c>
      <c r="FH76" s="10" t="s">
        <v>6</v>
      </c>
      <c r="FI76" s="10" t="s">
        <v>6</v>
      </c>
      <c r="FJ76" s="10" t="s">
        <v>6</v>
      </c>
      <c r="FK76" s="10" t="s">
        <v>6</v>
      </c>
      <c r="FL76" s="10" t="s">
        <v>6</v>
      </c>
      <c r="FM76" s="10" t="s">
        <v>6</v>
      </c>
      <c r="FN76" s="10" t="s">
        <v>6</v>
      </c>
      <c r="FO76" s="10" t="s">
        <v>6</v>
      </c>
      <c r="FP76" s="10" t="s">
        <v>6</v>
      </c>
      <c r="FQ76" s="10" t="s">
        <v>6</v>
      </c>
      <c r="FT76" s="47"/>
      <c r="FU76" s="27"/>
      <c r="FV76" s="46"/>
      <c r="FW76" s="46"/>
      <c r="FY76" s="45"/>
      <c r="GA76" s="47"/>
      <c r="GB76" s="27"/>
      <c r="GC76" s="46"/>
      <c r="GD76" s="46"/>
      <c r="GF76" s="45"/>
      <c r="GH76" s="47"/>
      <c r="GI76" s="27"/>
      <c r="GJ76" s="46"/>
      <c r="GK76" s="46"/>
      <c r="GM76" s="45"/>
      <c r="GO76" s="47"/>
      <c r="GP76" s="27"/>
      <c r="GQ76" s="46"/>
      <c r="GR76" s="46"/>
      <c r="GT76" s="45"/>
    </row>
    <row r="77" spans="1:202" s="2" customFormat="1" ht="12" hidden="1" customHeight="1" x14ac:dyDescent="0.3">
      <c r="A77" s="15" t="str">
        <f>IFERROR(IF(HLOOKUP($C$4,$FB$11:$FQ$191,ROW()-#REF!,FALSE)="N",FALSE,TRUE),"")</f>
        <v/>
      </c>
      <c r="B77" s="9">
        <v>85</v>
      </c>
      <c r="C77" s="9"/>
      <c r="D77" s="9"/>
      <c r="E77" s="9"/>
      <c r="F77" s="9"/>
      <c r="G77" s="9"/>
      <c r="H77" s="9"/>
      <c r="I77" s="9"/>
      <c r="J77" s="9"/>
      <c r="K77" s="52" t="s">
        <v>105</v>
      </c>
      <c r="L77" s="13"/>
      <c r="M77" s="56" t="s">
        <v>104</v>
      </c>
      <c r="N77" s="50">
        <f>SUM(O77:BV77)</f>
        <v>0</v>
      </c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3"/>
      <c r="BX77" s="1"/>
      <c r="BY77" s="1"/>
      <c r="BZ77" s="1"/>
      <c r="CA77" s="1"/>
      <c r="CB77" s="1"/>
      <c r="CC77" s="1"/>
      <c r="CD77" s="1"/>
      <c r="CE77" s="1"/>
      <c r="CF77" s="1"/>
      <c r="CG77" s="7"/>
      <c r="CH77" s="38"/>
      <c r="CI77" s="37"/>
      <c r="CJ77" s="33"/>
      <c r="CK77" s="36">
        <v>1</v>
      </c>
      <c r="CL77" s="35">
        <f t="shared" si="34"/>
        <v>0</v>
      </c>
      <c r="CM77" s="34"/>
      <c r="CN77" s="33"/>
      <c r="CO77" s="19" t="str">
        <f t="shared" si="116"/>
        <v>639M00</v>
      </c>
      <c r="CP77" s="32"/>
      <c r="CQ77" s="31">
        <v>1</v>
      </c>
      <c r="CR77" s="30" t="str">
        <f t="shared" ref="CR77:DW77" si="119">IF(O77="","",O77*$CQ77)</f>
        <v/>
      </c>
      <c r="CS77" s="30" t="str">
        <f t="shared" si="119"/>
        <v/>
      </c>
      <c r="CT77" s="30" t="str">
        <f t="shared" si="119"/>
        <v/>
      </c>
      <c r="CU77" s="30" t="str">
        <f t="shared" si="119"/>
        <v/>
      </c>
      <c r="CV77" s="30" t="str">
        <f t="shared" si="119"/>
        <v/>
      </c>
      <c r="CW77" s="30" t="str">
        <f t="shared" si="119"/>
        <v/>
      </c>
      <c r="CX77" s="30" t="str">
        <f t="shared" si="119"/>
        <v/>
      </c>
      <c r="CY77" s="30" t="str">
        <f t="shared" si="119"/>
        <v/>
      </c>
      <c r="CZ77" s="30" t="str">
        <f t="shared" si="119"/>
        <v/>
      </c>
      <c r="DA77" s="30" t="str">
        <f t="shared" si="119"/>
        <v/>
      </c>
      <c r="DB77" s="30" t="str">
        <f t="shared" si="119"/>
        <v/>
      </c>
      <c r="DC77" s="30" t="str">
        <f t="shared" si="119"/>
        <v/>
      </c>
      <c r="DD77" s="30" t="str">
        <f t="shared" si="119"/>
        <v/>
      </c>
      <c r="DE77" s="30" t="str">
        <f t="shared" si="119"/>
        <v/>
      </c>
      <c r="DF77" s="30" t="str">
        <f t="shared" si="119"/>
        <v/>
      </c>
      <c r="DG77" s="30" t="str">
        <f t="shared" si="119"/>
        <v/>
      </c>
      <c r="DH77" s="30" t="str">
        <f t="shared" si="119"/>
        <v/>
      </c>
      <c r="DI77" s="30" t="str">
        <f t="shared" si="119"/>
        <v/>
      </c>
      <c r="DJ77" s="30" t="str">
        <f t="shared" si="119"/>
        <v/>
      </c>
      <c r="DK77" s="30" t="str">
        <f t="shared" si="119"/>
        <v/>
      </c>
      <c r="DL77" s="30" t="str">
        <f t="shared" si="119"/>
        <v/>
      </c>
      <c r="DM77" s="30" t="str">
        <f t="shared" si="119"/>
        <v/>
      </c>
      <c r="DN77" s="30" t="str">
        <f t="shared" si="119"/>
        <v/>
      </c>
      <c r="DO77" s="30" t="str">
        <f t="shared" si="119"/>
        <v/>
      </c>
      <c r="DP77" s="30" t="str">
        <f t="shared" si="119"/>
        <v/>
      </c>
      <c r="DQ77" s="30" t="str">
        <f t="shared" si="119"/>
        <v/>
      </c>
      <c r="DR77" s="30" t="str">
        <f t="shared" si="119"/>
        <v/>
      </c>
      <c r="DS77" s="30" t="str">
        <f t="shared" si="119"/>
        <v/>
      </c>
      <c r="DT77" s="30" t="str">
        <f t="shared" si="119"/>
        <v/>
      </c>
      <c r="DU77" s="30" t="str">
        <f t="shared" si="119"/>
        <v/>
      </c>
      <c r="DV77" s="30" t="str">
        <f t="shared" si="119"/>
        <v/>
      </c>
      <c r="DW77" s="30" t="str">
        <f t="shared" si="119"/>
        <v/>
      </c>
      <c r="DX77" s="30" t="str">
        <f t="shared" ref="DX77:EY77" si="120">IF(AU77="","",AU77*$CQ77)</f>
        <v/>
      </c>
      <c r="DY77" s="30" t="str">
        <f t="shared" si="120"/>
        <v/>
      </c>
      <c r="DZ77" s="30" t="str">
        <f t="shared" si="120"/>
        <v/>
      </c>
      <c r="EA77" s="30" t="str">
        <f t="shared" si="120"/>
        <v/>
      </c>
      <c r="EB77" s="30" t="str">
        <f t="shared" si="120"/>
        <v/>
      </c>
      <c r="EC77" s="30" t="str">
        <f t="shared" si="120"/>
        <v/>
      </c>
      <c r="ED77" s="30" t="str">
        <f t="shared" si="120"/>
        <v/>
      </c>
      <c r="EE77" s="30" t="str">
        <f t="shared" si="120"/>
        <v/>
      </c>
      <c r="EF77" s="30" t="str">
        <f t="shared" si="120"/>
        <v/>
      </c>
      <c r="EG77" s="30" t="str">
        <f t="shared" si="120"/>
        <v/>
      </c>
      <c r="EH77" s="30" t="str">
        <f t="shared" si="120"/>
        <v/>
      </c>
      <c r="EI77" s="30" t="str">
        <f t="shared" si="120"/>
        <v/>
      </c>
      <c r="EJ77" s="30" t="str">
        <f t="shared" si="120"/>
        <v/>
      </c>
      <c r="EK77" s="30" t="str">
        <f t="shared" si="120"/>
        <v/>
      </c>
      <c r="EL77" s="30" t="str">
        <f t="shared" si="120"/>
        <v/>
      </c>
      <c r="EM77" s="30" t="str">
        <f t="shared" si="120"/>
        <v/>
      </c>
      <c r="EN77" s="30" t="str">
        <f t="shared" si="120"/>
        <v/>
      </c>
      <c r="EO77" s="30" t="str">
        <f t="shared" si="120"/>
        <v/>
      </c>
      <c r="EP77" s="30" t="str">
        <f t="shared" si="120"/>
        <v/>
      </c>
      <c r="EQ77" s="30" t="str">
        <f t="shared" si="120"/>
        <v/>
      </c>
      <c r="ER77" s="30" t="str">
        <f t="shared" si="120"/>
        <v/>
      </c>
      <c r="ES77" s="30" t="str">
        <f t="shared" si="120"/>
        <v/>
      </c>
      <c r="ET77" s="30" t="str">
        <f t="shared" si="120"/>
        <v/>
      </c>
      <c r="EU77" s="30" t="str">
        <f t="shared" si="120"/>
        <v/>
      </c>
      <c r="EV77" s="30" t="str">
        <f t="shared" si="120"/>
        <v/>
      </c>
      <c r="EW77" s="30" t="str">
        <f t="shared" si="120"/>
        <v/>
      </c>
      <c r="EX77" s="30" t="str">
        <f t="shared" si="120"/>
        <v/>
      </c>
      <c r="EY77" s="30" t="str">
        <f t="shared" si="120"/>
        <v/>
      </c>
      <c r="EZ77" s="29"/>
      <c r="FA77" s="29"/>
      <c r="FB77" s="12" t="s">
        <v>6</v>
      </c>
      <c r="FC77" s="10" t="s">
        <v>6</v>
      </c>
      <c r="FD77" s="10" t="s">
        <v>6</v>
      </c>
      <c r="FE77" s="10" t="s">
        <v>6</v>
      </c>
      <c r="FF77" s="10" t="s">
        <v>6</v>
      </c>
      <c r="FG77" s="10" t="s">
        <v>6</v>
      </c>
      <c r="FH77" s="10" t="s">
        <v>6</v>
      </c>
      <c r="FI77" s="10" t="s">
        <v>6</v>
      </c>
      <c r="FJ77" s="10" t="s">
        <v>6</v>
      </c>
      <c r="FK77" s="10" t="s">
        <v>6</v>
      </c>
      <c r="FL77" s="10" t="s">
        <v>6</v>
      </c>
      <c r="FM77" s="10" t="s">
        <v>6</v>
      </c>
      <c r="FN77" s="10" t="s">
        <v>6</v>
      </c>
      <c r="FO77" s="10" t="s">
        <v>6</v>
      </c>
      <c r="FP77" s="10" t="s">
        <v>6</v>
      </c>
      <c r="FQ77" s="10" t="s">
        <v>6</v>
      </c>
      <c r="FT77" s="28"/>
      <c r="FU77" s="27"/>
      <c r="FV77" s="26"/>
      <c r="FW77" s="24"/>
      <c r="FX77" s="25"/>
      <c r="FY77" s="24"/>
      <c r="GA77" s="28"/>
      <c r="GB77" s="27"/>
      <c r="GC77" s="26"/>
      <c r="GD77" s="24"/>
      <c r="GE77" s="25"/>
      <c r="GF77" s="24"/>
      <c r="GH77" s="28"/>
      <c r="GI77" s="27"/>
      <c r="GJ77" s="26"/>
      <c r="GK77" s="24"/>
      <c r="GL77" s="25"/>
      <c r="GM77" s="24"/>
      <c r="GO77" s="28"/>
      <c r="GP77" s="27"/>
      <c r="GQ77" s="26"/>
      <c r="GR77" s="24"/>
      <c r="GS77" s="25"/>
      <c r="GT77" s="24"/>
    </row>
    <row r="78" spans="1:202" s="2" customFormat="1" ht="12" customHeight="1" x14ac:dyDescent="0.3">
      <c r="A78" s="15" t="str">
        <f>IFERROR(IF(HLOOKUP($C$4,$FB$11:$FQ$191,ROW()-#REF!,FALSE)="N",FALSE,TRUE),"")</f>
        <v/>
      </c>
      <c r="B78" s="9">
        <v>86</v>
      </c>
      <c r="C78" s="9"/>
      <c r="D78" s="9"/>
      <c r="E78" s="9"/>
      <c r="F78" s="9"/>
      <c r="G78" s="9"/>
      <c r="H78" s="9"/>
      <c r="I78" s="9"/>
      <c r="J78" s="9"/>
      <c r="K78" s="44"/>
      <c r="L78" s="13"/>
      <c r="M78" s="42"/>
      <c r="N78" s="64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39"/>
      <c r="BX78" s="1"/>
      <c r="BY78" s="1"/>
      <c r="BZ78" s="1"/>
      <c r="CA78" s="1"/>
      <c r="CB78" s="1"/>
      <c r="CC78" s="1"/>
      <c r="CD78" s="1"/>
      <c r="CE78" s="1"/>
      <c r="CF78" s="1"/>
      <c r="CG78" s="7"/>
      <c r="CH78" s="37"/>
      <c r="CI78" s="37"/>
      <c r="CJ78" s="33"/>
      <c r="CK78" s="33"/>
      <c r="CL78" s="33"/>
      <c r="CM78" s="33"/>
      <c r="CN78" s="33"/>
      <c r="CO78" s="17" t="str">
        <f t="shared" si="116"/>
        <v/>
      </c>
      <c r="CP78" s="32"/>
      <c r="CQ78" s="17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12" t="s">
        <v>0</v>
      </c>
      <c r="FC78" s="10" t="s">
        <v>0</v>
      </c>
      <c r="FD78" s="10" t="s">
        <v>0</v>
      </c>
      <c r="FE78" s="10" t="s">
        <v>0</v>
      </c>
      <c r="FF78" s="10" t="s">
        <v>0</v>
      </c>
      <c r="FG78" s="10" t="s">
        <v>0</v>
      </c>
      <c r="FH78" s="10" t="s">
        <v>0</v>
      </c>
      <c r="FI78" s="10" t="s">
        <v>0</v>
      </c>
      <c r="FJ78" s="10" t="s">
        <v>0</v>
      </c>
      <c r="FK78" s="10" t="s">
        <v>0</v>
      </c>
      <c r="FL78" s="10" t="s">
        <v>0</v>
      </c>
      <c r="FM78" s="10" t="s">
        <v>0</v>
      </c>
      <c r="FN78" s="10" t="s">
        <v>0</v>
      </c>
      <c r="FO78" s="10" t="s">
        <v>0</v>
      </c>
      <c r="FP78" s="10" t="s">
        <v>0</v>
      </c>
      <c r="FQ78" s="10" t="s">
        <v>0</v>
      </c>
      <c r="FT78" s="47"/>
      <c r="FU78" s="27"/>
      <c r="FV78" s="46"/>
      <c r="FW78" s="46"/>
      <c r="FY78" s="45"/>
      <c r="GA78" s="47"/>
      <c r="GB78" s="27"/>
      <c r="GC78" s="46"/>
      <c r="GD78" s="46"/>
      <c r="GF78" s="45"/>
      <c r="GH78" s="47"/>
      <c r="GI78" s="27"/>
      <c r="GJ78" s="46"/>
      <c r="GK78" s="46"/>
      <c r="GM78" s="45"/>
      <c r="GO78" s="47"/>
      <c r="GP78" s="27"/>
      <c r="GQ78" s="46"/>
      <c r="GR78" s="46"/>
      <c r="GT78" s="45"/>
    </row>
    <row r="79" spans="1:202" s="2" customFormat="1" ht="12" customHeight="1" x14ac:dyDescent="0.3">
      <c r="A79" s="15" t="str">
        <f>IFERROR(IF(HLOOKUP($C$4,$FB$11:$FQ$191,ROW()-#REF!,FALSE)="N",FALSE,TRUE),"")</f>
        <v/>
      </c>
      <c r="B79" s="9">
        <v>87</v>
      </c>
      <c r="C79" s="9"/>
      <c r="D79" s="9"/>
      <c r="E79" s="9"/>
      <c r="F79" s="9"/>
      <c r="G79" s="9"/>
      <c r="H79" s="9"/>
      <c r="I79" s="9"/>
      <c r="J79" s="9"/>
      <c r="K79" s="23" t="s">
        <v>103</v>
      </c>
      <c r="L79" s="43"/>
      <c r="M79" s="22" t="s">
        <v>102</v>
      </c>
      <c r="N79" s="41">
        <f>N32+N34-N75-N77</f>
        <v>0</v>
      </c>
      <c r="O79" s="21">
        <f>O32-O75</f>
        <v>0</v>
      </c>
      <c r="P79" s="21">
        <f t="shared" ref="P79:AU79" si="121">P32+P34-P75-P77</f>
        <v>0</v>
      </c>
      <c r="Q79" s="21">
        <f t="shared" si="121"/>
        <v>0</v>
      </c>
      <c r="R79" s="21">
        <f t="shared" si="121"/>
        <v>0</v>
      </c>
      <c r="S79" s="21">
        <f t="shared" si="121"/>
        <v>0</v>
      </c>
      <c r="T79" s="21">
        <f t="shared" si="121"/>
        <v>0</v>
      </c>
      <c r="U79" s="21">
        <f t="shared" si="121"/>
        <v>0</v>
      </c>
      <c r="V79" s="21">
        <f t="shared" si="121"/>
        <v>0</v>
      </c>
      <c r="W79" s="21">
        <f t="shared" si="121"/>
        <v>0</v>
      </c>
      <c r="X79" s="21">
        <f t="shared" si="121"/>
        <v>0</v>
      </c>
      <c r="Y79" s="21">
        <f t="shared" si="121"/>
        <v>0</v>
      </c>
      <c r="Z79" s="21">
        <f t="shared" si="121"/>
        <v>0</v>
      </c>
      <c r="AA79" s="21">
        <f t="shared" si="121"/>
        <v>0</v>
      </c>
      <c r="AB79" s="21">
        <f t="shared" si="121"/>
        <v>0</v>
      </c>
      <c r="AC79" s="21">
        <f t="shared" si="121"/>
        <v>0</v>
      </c>
      <c r="AD79" s="21">
        <f t="shared" si="121"/>
        <v>0</v>
      </c>
      <c r="AE79" s="21">
        <f t="shared" si="121"/>
        <v>0</v>
      </c>
      <c r="AF79" s="21">
        <f t="shared" si="121"/>
        <v>0</v>
      </c>
      <c r="AG79" s="21">
        <f t="shared" si="121"/>
        <v>0</v>
      </c>
      <c r="AH79" s="21">
        <f t="shared" si="121"/>
        <v>0</v>
      </c>
      <c r="AI79" s="21">
        <f t="shared" si="121"/>
        <v>0</v>
      </c>
      <c r="AJ79" s="21">
        <f t="shared" si="121"/>
        <v>0</v>
      </c>
      <c r="AK79" s="21">
        <f t="shared" si="121"/>
        <v>0</v>
      </c>
      <c r="AL79" s="21">
        <f t="shared" si="121"/>
        <v>0</v>
      </c>
      <c r="AM79" s="21">
        <f t="shared" si="121"/>
        <v>0</v>
      </c>
      <c r="AN79" s="21">
        <f t="shared" si="121"/>
        <v>0</v>
      </c>
      <c r="AO79" s="21">
        <f t="shared" si="121"/>
        <v>0</v>
      </c>
      <c r="AP79" s="21">
        <f t="shared" si="121"/>
        <v>0</v>
      </c>
      <c r="AQ79" s="21">
        <f t="shared" si="121"/>
        <v>0</v>
      </c>
      <c r="AR79" s="21">
        <f t="shared" si="121"/>
        <v>0</v>
      </c>
      <c r="AS79" s="21">
        <f t="shared" si="121"/>
        <v>0</v>
      </c>
      <c r="AT79" s="21">
        <f t="shared" si="121"/>
        <v>0</v>
      </c>
      <c r="AU79" s="21">
        <f t="shared" si="121"/>
        <v>0</v>
      </c>
      <c r="AV79" s="21">
        <f t="shared" ref="AV79:BV79" si="122">AV32+AV34-AV75-AV77</f>
        <v>0</v>
      </c>
      <c r="AW79" s="21">
        <f t="shared" si="122"/>
        <v>0</v>
      </c>
      <c r="AX79" s="21">
        <f t="shared" si="122"/>
        <v>0</v>
      </c>
      <c r="AY79" s="21">
        <f t="shared" si="122"/>
        <v>0</v>
      </c>
      <c r="AZ79" s="21">
        <f t="shared" si="122"/>
        <v>0</v>
      </c>
      <c r="BA79" s="21">
        <f t="shared" si="122"/>
        <v>0</v>
      </c>
      <c r="BB79" s="21">
        <f t="shared" si="122"/>
        <v>0</v>
      </c>
      <c r="BC79" s="21">
        <f t="shared" si="122"/>
        <v>0</v>
      </c>
      <c r="BD79" s="21">
        <f t="shared" si="122"/>
        <v>0</v>
      </c>
      <c r="BE79" s="21">
        <f t="shared" si="122"/>
        <v>0</v>
      </c>
      <c r="BF79" s="21">
        <f t="shared" si="122"/>
        <v>0</v>
      </c>
      <c r="BG79" s="21">
        <f t="shared" si="122"/>
        <v>0</v>
      </c>
      <c r="BH79" s="21">
        <f t="shared" si="122"/>
        <v>0</v>
      </c>
      <c r="BI79" s="21">
        <f t="shared" si="122"/>
        <v>0</v>
      </c>
      <c r="BJ79" s="21">
        <f t="shared" si="122"/>
        <v>0</v>
      </c>
      <c r="BK79" s="21">
        <f t="shared" si="122"/>
        <v>0</v>
      </c>
      <c r="BL79" s="21">
        <f t="shared" si="122"/>
        <v>0</v>
      </c>
      <c r="BM79" s="21">
        <f t="shared" si="122"/>
        <v>0</v>
      </c>
      <c r="BN79" s="21">
        <f t="shared" si="122"/>
        <v>0</v>
      </c>
      <c r="BO79" s="21">
        <f t="shared" si="122"/>
        <v>0</v>
      </c>
      <c r="BP79" s="21">
        <f t="shared" si="122"/>
        <v>0</v>
      </c>
      <c r="BQ79" s="21">
        <f t="shared" si="122"/>
        <v>0</v>
      </c>
      <c r="BR79" s="21">
        <f t="shared" si="122"/>
        <v>0</v>
      </c>
      <c r="BS79" s="21">
        <f t="shared" si="122"/>
        <v>0</v>
      </c>
      <c r="BT79" s="21">
        <f t="shared" si="122"/>
        <v>0</v>
      </c>
      <c r="BU79" s="21">
        <f t="shared" si="122"/>
        <v>0</v>
      </c>
      <c r="BV79" s="21">
        <f t="shared" si="122"/>
        <v>0</v>
      </c>
      <c r="BW79" s="39"/>
      <c r="BX79" s="1"/>
      <c r="BY79" s="1"/>
      <c r="BZ79" s="1"/>
      <c r="CA79" s="1"/>
      <c r="CB79" s="1"/>
      <c r="CC79" s="1"/>
      <c r="CD79" s="1"/>
      <c r="CE79" s="1"/>
      <c r="CF79" s="1"/>
      <c r="CG79" s="7"/>
      <c r="CH79" s="38"/>
      <c r="CI79" s="37"/>
      <c r="CJ79" s="33"/>
      <c r="CK79" s="36">
        <v>-1</v>
      </c>
      <c r="CL79" s="35">
        <f>N79*CK79</f>
        <v>0</v>
      </c>
      <c r="CM79" s="34">
        <v>-18021740</v>
      </c>
      <c r="CN79" s="33"/>
      <c r="CO79" s="19" t="str">
        <f t="shared" si="116"/>
        <v>6490TL</v>
      </c>
      <c r="CP79" s="32"/>
      <c r="CQ79" s="31">
        <v>-1</v>
      </c>
      <c r="CR79" s="30">
        <f t="shared" ref="CR79:DW79" si="123">IF(O79="","",O79*$CQ79)</f>
        <v>0</v>
      </c>
      <c r="CS79" s="30">
        <f t="shared" si="123"/>
        <v>0</v>
      </c>
      <c r="CT79" s="30">
        <f t="shared" si="123"/>
        <v>0</v>
      </c>
      <c r="CU79" s="30">
        <f t="shared" si="123"/>
        <v>0</v>
      </c>
      <c r="CV79" s="30">
        <f t="shared" si="123"/>
        <v>0</v>
      </c>
      <c r="CW79" s="30">
        <f t="shared" si="123"/>
        <v>0</v>
      </c>
      <c r="CX79" s="30">
        <f t="shared" si="123"/>
        <v>0</v>
      </c>
      <c r="CY79" s="30">
        <f t="shared" si="123"/>
        <v>0</v>
      </c>
      <c r="CZ79" s="30">
        <f t="shared" si="123"/>
        <v>0</v>
      </c>
      <c r="DA79" s="30">
        <f t="shared" si="123"/>
        <v>0</v>
      </c>
      <c r="DB79" s="30">
        <f t="shared" si="123"/>
        <v>0</v>
      </c>
      <c r="DC79" s="30">
        <f t="shared" si="123"/>
        <v>0</v>
      </c>
      <c r="DD79" s="30">
        <f t="shared" si="123"/>
        <v>0</v>
      </c>
      <c r="DE79" s="30">
        <f t="shared" si="123"/>
        <v>0</v>
      </c>
      <c r="DF79" s="30">
        <f t="shared" si="123"/>
        <v>0</v>
      </c>
      <c r="DG79" s="30">
        <f t="shared" si="123"/>
        <v>0</v>
      </c>
      <c r="DH79" s="30">
        <f t="shared" si="123"/>
        <v>0</v>
      </c>
      <c r="DI79" s="30">
        <f t="shared" si="123"/>
        <v>0</v>
      </c>
      <c r="DJ79" s="30">
        <f t="shared" si="123"/>
        <v>0</v>
      </c>
      <c r="DK79" s="30">
        <f t="shared" si="123"/>
        <v>0</v>
      </c>
      <c r="DL79" s="30">
        <f t="shared" si="123"/>
        <v>0</v>
      </c>
      <c r="DM79" s="30">
        <f t="shared" si="123"/>
        <v>0</v>
      </c>
      <c r="DN79" s="30">
        <f t="shared" si="123"/>
        <v>0</v>
      </c>
      <c r="DO79" s="30">
        <f t="shared" si="123"/>
        <v>0</v>
      </c>
      <c r="DP79" s="30">
        <f t="shared" si="123"/>
        <v>0</v>
      </c>
      <c r="DQ79" s="30">
        <f t="shared" si="123"/>
        <v>0</v>
      </c>
      <c r="DR79" s="30">
        <f t="shared" si="123"/>
        <v>0</v>
      </c>
      <c r="DS79" s="30">
        <f t="shared" si="123"/>
        <v>0</v>
      </c>
      <c r="DT79" s="30">
        <f t="shared" si="123"/>
        <v>0</v>
      </c>
      <c r="DU79" s="30">
        <f t="shared" si="123"/>
        <v>0</v>
      </c>
      <c r="DV79" s="30">
        <f t="shared" si="123"/>
        <v>0</v>
      </c>
      <c r="DW79" s="30">
        <f t="shared" si="123"/>
        <v>0</v>
      </c>
      <c r="DX79" s="30">
        <f t="shared" ref="DX79:EY79" si="124">IF(AU79="","",AU79*$CQ79)</f>
        <v>0</v>
      </c>
      <c r="DY79" s="30">
        <f t="shared" si="124"/>
        <v>0</v>
      </c>
      <c r="DZ79" s="30">
        <f t="shared" si="124"/>
        <v>0</v>
      </c>
      <c r="EA79" s="30">
        <f t="shared" si="124"/>
        <v>0</v>
      </c>
      <c r="EB79" s="30">
        <f t="shared" si="124"/>
        <v>0</v>
      </c>
      <c r="EC79" s="30">
        <f t="shared" si="124"/>
        <v>0</v>
      </c>
      <c r="ED79" s="30">
        <f t="shared" si="124"/>
        <v>0</v>
      </c>
      <c r="EE79" s="30">
        <f t="shared" si="124"/>
        <v>0</v>
      </c>
      <c r="EF79" s="30">
        <f t="shared" si="124"/>
        <v>0</v>
      </c>
      <c r="EG79" s="30">
        <f t="shared" si="124"/>
        <v>0</v>
      </c>
      <c r="EH79" s="30">
        <f t="shared" si="124"/>
        <v>0</v>
      </c>
      <c r="EI79" s="30">
        <f t="shared" si="124"/>
        <v>0</v>
      </c>
      <c r="EJ79" s="30">
        <f t="shared" si="124"/>
        <v>0</v>
      </c>
      <c r="EK79" s="30">
        <f t="shared" si="124"/>
        <v>0</v>
      </c>
      <c r="EL79" s="30">
        <f t="shared" si="124"/>
        <v>0</v>
      </c>
      <c r="EM79" s="30">
        <f t="shared" si="124"/>
        <v>0</v>
      </c>
      <c r="EN79" s="30">
        <f t="shared" si="124"/>
        <v>0</v>
      </c>
      <c r="EO79" s="30">
        <f t="shared" si="124"/>
        <v>0</v>
      </c>
      <c r="EP79" s="30">
        <f t="shared" si="124"/>
        <v>0</v>
      </c>
      <c r="EQ79" s="30">
        <f t="shared" si="124"/>
        <v>0</v>
      </c>
      <c r="ER79" s="30">
        <f t="shared" si="124"/>
        <v>0</v>
      </c>
      <c r="ES79" s="30">
        <f t="shared" si="124"/>
        <v>0</v>
      </c>
      <c r="ET79" s="30">
        <f t="shared" si="124"/>
        <v>0</v>
      </c>
      <c r="EU79" s="30">
        <f t="shared" si="124"/>
        <v>0</v>
      </c>
      <c r="EV79" s="30">
        <f t="shared" si="124"/>
        <v>0</v>
      </c>
      <c r="EW79" s="30">
        <f t="shared" si="124"/>
        <v>0</v>
      </c>
      <c r="EX79" s="30">
        <f t="shared" si="124"/>
        <v>0</v>
      </c>
      <c r="EY79" s="30">
        <f t="shared" si="124"/>
        <v>0</v>
      </c>
      <c r="EZ79" s="29"/>
      <c r="FA79" s="29"/>
      <c r="FB79" s="12" t="s">
        <v>0</v>
      </c>
      <c r="FC79" s="10" t="s">
        <v>0</v>
      </c>
      <c r="FD79" s="10" t="s">
        <v>0</v>
      </c>
      <c r="FE79" s="10" t="s">
        <v>0</v>
      </c>
      <c r="FF79" s="10" t="s">
        <v>0</v>
      </c>
      <c r="FG79" s="10" t="s">
        <v>0</v>
      </c>
      <c r="FH79" s="10" t="s">
        <v>0</v>
      </c>
      <c r="FI79" s="10" t="s">
        <v>0</v>
      </c>
      <c r="FJ79" s="10" t="s">
        <v>0</v>
      </c>
      <c r="FK79" s="10" t="s">
        <v>0</v>
      </c>
      <c r="FL79" s="10" t="s">
        <v>0</v>
      </c>
      <c r="FM79" s="10" t="s">
        <v>0</v>
      </c>
      <c r="FN79" s="10" t="s">
        <v>0</v>
      </c>
      <c r="FO79" s="10" t="s">
        <v>0</v>
      </c>
      <c r="FP79" s="10" t="s">
        <v>0</v>
      </c>
      <c r="FQ79" s="10" t="s">
        <v>0</v>
      </c>
      <c r="FT79" s="28"/>
      <c r="FU79" s="27"/>
      <c r="FV79" s="26"/>
      <c r="FW79" s="24"/>
      <c r="FX79" s="25"/>
      <c r="FY79" s="24"/>
      <c r="GA79" s="28"/>
      <c r="GB79" s="27"/>
      <c r="GC79" s="26"/>
      <c r="GD79" s="24"/>
      <c r="GE79" s="25"/>
      <c r="GF79" s="24"/>
      <c r="GH79" s="28"/>
      <c r="GI79" s="27"/>
      <c r="GJ79" s="26"/>
      <c r="GK79" s="24"/>
      <c r="GL79" s="25"/>
      <c r="GM79" s="24"/>
      <c r="GO79" s="28"/>
      <c r="GP79" s="27"/>
      <c r="GQ79" s="26"/>
      <c r="GR79" s="24"/>
      <c r="GS79" s="25"/>
      <c r="GT79" s="24"/>
    </row>
    <row r="80" spans="1:202" s="2" customFormat="1" ht="12" customHeight="1" thickBot="1" x14ac:dyDescent="0.35">
      <c r="A80" s="15" t="str">
        <f>IFERROR(IF(HLOOKUP($C$4,$FB$11:$FQ$191,ROW()-#REF!,FALSE)="N",FALSE,TRUE),"")</f>
        <v/>
      </c>
      <c r="B80" s="9">
        <v>88</v>
      </c>
      <c r="C80" s="9"/>
      <c r="D80" s="9"/>
      <c r="E80" s="9"/>
      <c r="F80" s="9"/>
      <c r="G80" s="9"/>
      <c r="H80" s="9"/>
      <c r="I80" s="9"/>
      <c r="J80" s="9"/>
      <c r="K80" s="44"/>
      <c r="L80" s="13"/>
      <c r="M80" s="42"/>
      <c r="N80" s="64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39"/>
      <c r="BX80" s="1"/>
      <c r="BY80" s="1"/>
      <c r="BZ80" s="1"/>
      <c r="CA80" s="1"/>
      <c r="CB80" s="1"/>
      <c r="CC80" s="1"/>
      <c r="CD80" s="1"/>
      <c r="CE80" s="1"/>
      <c r="CF80" s="1"/>
      <c r="CG80" s="7"/>
      <c r="CH80" s="37"/>
      <c r="CI80" s="37"/>
      <c r="CJ80" s="33"/>
      <c r="CK80" s="33"/>
      <c r="CL80" s="33"/>
      <c r="CM80" s="33"/>
      <c r="CN80" s="33"/>
      <c r="CO80" s="17" t="str">
        <f t="shared" si="116"/>
        <v/>
      </c>
      <c r="CP80" s="32"/>
      <c r="CQ80" s="17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12" t="s">
        <v>0</v>
      </c>
      <c r="FC80" s="10" t="s">
        <v>0</v>
      </c>
      <c r="FD80" s="10" t="s">
        <v>0</v>
      </c>
      <c r="FE80" s="10" t="s">
        <v>0</v>
      </c>
      <c r="FF80" s="10" t="s">
        <v>0</v>
      </c>
      <c r="FG80" s="10" t="s">
        <v>0</v>
      </c>
      <c r="FH80" s="10" t="s">
        <v>0</v>
      </c>
      <c r="FI80" s="10" t="s">
        <v>0</v>
      </c>
      <c r="FJ80" s="10" t="s">
        <v>0</v>
      </c>
      <c r="FK80" s="10" t="s">
        <v>0</v>
      </c>
      <c r="FL80" s="10" t="s">
        <v>0</v>
      </c>
      <c r="FM80" s="10" t="s">
        <v>0</v>
      </c>
      <c r="FN80" s="10" t="s">
        <v>0</v>
      </c>
      <c r="FO80" s="10" t="s">
        <v>0</v>
      </c>
      <c r="FP80" s="10" t="s">
        <v>0</v>
      </c>
      <c r="FQ80" s="10" t="s">
        <v>0</v>
      </c>
      <c r="FT80" s="47"/>
      <c r="FU80" s="27"/>
      <c r="FV80" s="46"/>
      <c r="FW80" s="46"/>
      <c r="FY80" s="45"/>
      <c r="GA80" s="47"/>
      <c r="GB80" s="27"/>
      <c r="GC80" s="46"/>
      <c r="GD80" s="46"/>
      <c r="GF80" s="45"/>
      <c r="GH80" s="47"/>
      <c r="GI80" s="27"/>
      <c r="GJ80" s="46"/>
      <c r="GK80" s="46"/>
      <c r="GM80" s="45"/>
      <c r="GO80" s="47"/>
      <c r="GP80" s="27"/>
      <c r="GQ80" s="46"/>
      <c r="GR80" s="46"/>
      <c r="GT80" s="45"/>
    </row>
    <row r="81" spans="1:202" s="2" customFormat="1" ht="12" customHeight="1" thickTop="1" thickBot="1" x14ac:dyDescent="0.35">
      <c r="A81" s="15" t="str">
        <f>IFERROR(IF(HLOOKUP($C$4,$FB$11:$FQ$191,ROW()-#REF!,FALSE)="N",FALSE,TRUE),"")</f>
        <v/>
      </c>
      <c r="B81" s="9">
        <v>89</v>
      </c>
      <c r="C81" s="9"/>
      <c r="D81" s="9"/>
      <c r="E81" s="9"/>
      <c r="F81" s="9"/>
      <c r="G81" s="9"/>
      <c r="H81" s="9"/>
      <c r="I81" s="9"/>
      <c r="J81" s="9"/>
      <c r="K81" s="52" t="s">
        <v>101</v>
      </c>
      <c r="L81" s="13"/>
      <c r="M81" s="51">
        <v>650000</v>
      </c>
      <c r="N81" s="50">
        <f t="shared" ref="N81:N100" si="125">SUM(O81:BV81)</f>
        <v>0</v>
      </c>
      <c r="O81" s="62">
        <v>0</v>
      </c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53"/>
      <c r="BX81" s="1"/>
      <c r="BY81" s="1"/>
      <c r="BZ81" s="1"/>
      <c r="CA81" s="1"/>
      <c r="CB81" s="1"/>
      <c r="CC81" s="1"/>
      <c r="CD81" s="1"/>
      <c r="CE81" s="1"/>
      <c r="CF81" s="1"/>
      <c r="CG81" s="7"/>
      <c r="CH81" s="38"/>
      <c r="CI81" s="37"/>
      <c r="CJ81" s="33"/>
      <c r="CK81" s="36">
        <v>1</v>
      </c>
      <c r="CL81" s="35">
        <f t="shared" ref="CL81:CL103" si="126">N81*CK81</f>
        <v>0</v>
      </c>
      <c r="CM81" s="34"/>
      <c r="CN81" s="33"/>
      <c r="CO81" s="19">
        <f t="shared" si="116"/>
        <v>650000</v>
      </c>
      <c r="CP81" s="32"/>
      <c r="CQ81" s="31">
        <v>1</v>
      </c>
      <c r="CR81" s="30">
        <f t="shared" ref="CR81:CR101" si="127">IF(O81="","",O81*$CQ81)</f>
        <v>0</v>
      </c>
      <c r="CS81" s="30" t="str">
        <f t="shared" ref="CS81:CS101" si="128">IF(P81="","",P81*$CQ81)</f>
        <v/>
      </c>
      <c r="CT81" s="30" t="str">
        <f t="shared" ref="CT81:CT101" si="129">IF(Q81="","",Q81*$CQ81)</f>
        <v/>
      </c>
      <c r="CU81" s="30" t="str">
        <f t="shared" ref="CU81:CU101" si="130">IF(R81="","",R81*$CQ81)</f>
        <v/>
      </c>
      <c r="CV81" s="30" t="str">
        <f t="shared" ref="CV81:CV101" si="131">IF(S81="","",S81*$CQ81)</f>
        <v/>
      </c>
      <c r="CW81" s="30" t="str">
        <f t="shared" ref="CW81:CW101" si="132">IF(T81="","",T81*$CQ81)</f>
        <v/>
      </c>
      <c r="CX81" s="30" t="str">
        <f t="shared" ref="CX81:CX101" si="133">IF(U81="","",U81*$CQ81)</f>
        <v/>
      </c>
      <c r="CY81" s="30" t="str">
        <f t="shared" ref="CY81:CY101" si="134">IF(V81="","",V81*$CQ81)</f>
        <v/>
      </c>
      <c r="CZ81" s="30" t="str">
        <f t="shared" ref="CZ81:CZ101" si="135">IF(W81="","",W81*$CQ81)</f>
        <v/>
      </c>
      <c r="DA81" s="30" t="str">
        <f t="shared" ref="DA81:DA101" si="136">IF(X81="","",X81*$CQ81)</f>
        <v/>
      </c>
      <c r="DB81" s="30" t="str">
        <f t="shared" ref="DB81:DB101" si="137">IF(Y81="","",Y81*$CQ81)</f>
        <v/>
      </c>
      <c r="DC81" s="30" t="str">
        <f t="shared" ref="DC81:DC101" si="138">IF(Z81="","",Z81*$CQ81)</f>
        <v/>
      </c>
      <c r="DD81" s="30" t="str">
        <f t="shared" ref="DD81:DD101" si="139">IF(AA81="","",AA81*$CQ81)</f>
        <v/>
      </c>
      <c r="DE81" s="30" t="str">
        <f t="shared" ref="DE81:DE101" si="140">IF(AB81="","",AB81*$CQ81)</f>
        <v/>
      </c>
      <c r="DF81" s="30" t="str">
        <f t="shared" ref="DF81:DF101" si="141">IF(AC81="","",AC81*$CQ81)</f>
        <v/>
      </c>
      <c r="DG81" s="30" t="str">
        <f t="shared" ref="DG81:DG101" si="142">IF(AD81="","",AD81*$CQ81)</f>
        <v/>
      </c>
      <c r="DH81" s="30" t="str">
        <f t="shared" ref="DH81:DH101" si="143">IF(AE81="","",AE81*$CQ81)</f>
        <v/>
      </c>
      <c r="DI81" s="30" t="str">
        <f t="shared" ref="DI81:DI101" si="144">IF(AF81="","",AF81*$CQ81)</f>
        <v/>
      </c>
      <c r="DJ81" s="30" t="str">
        <f t="shared" ref="DJ81:DJ101" si="145">IF(AG81="","",AG81*$CQ81)</f>
        <v/>
      </c>
      <c r="DK81" s="30" t="str">
        <f t="shared" ref="DK81:DK101" si="146">IF(AH81="","",AH81*$CQ81)</f>
        <v/>
      </c>
      <c r="DL81" s="30" t="str">
        <f t="shared" ref="DL81:DL101" si="147">IF(AI81="","",AI81*$CQ81)</f>
        <v/>
      </c>
      <c r="DM81" s="30" t="str">
        <f t="shared" ref="DM81:DM101" si="148">IF(AJ81="","",AJ81*$CQ81)</f>
        <v/>
      </c>
      <c r="DN81" s="30" t="str">
        <f t="shared" ref="DN81:DN101" si="149">IF(AK81="","",AK81*$CQ81)</f>
        <v/>
      </c>
      <c r="DO81" s="30" t="str">
        <f t="shared" ref="DO81:DO101" si="150">IF(AL81="","",AL81*$CQ81)</f>
        <v/>
      </c>
      <c r="DP81" s="30" t="str">
        <f t="shared" ref="DP81:DP101" si="151">IF(AM81="","",AM81*$CQ81)</f>
        <v/>
      </c>
      <c r="DQ81" s="30" t="str">
        <f t="shared" ref="DQ81:DQ101" si="152">IF(AN81="","",AN81*$CQ81)</f>
        <v/>
      </c>
      <c r="DR81" s="30" t="str">
        <f t="shared" ref="DR81:DR101" si="153">IF(AO81="","",AO81*$CQ81)</f>
        <v/>
      </c>
      <c r="DS81" s="30" t="str">
        <f t="shared" ref="DS81:DS101" si="154">IF(AP81="","",AP81*$CQ81)</f>
        <v/>
      </c>
      <c r="DT81" s="30" t="str">
        <f t="shared" ref="DT81:DT101" si="155">IF(AQ81="","",AQ81*$CQ81)</f>
        <v/>
      </c>
      <c r="DU81" s="30" t="str">
        <f t="shared" ref="DU81:DU101" si="156">IF(AR81="","",AR81*$CQ81)</f>
        <v/>
      </c>
      <c r="DV81" s="30" t="str">
        <f t="shared" ref="DV81:DV101" si="157">IF(AS81="","",AS81*$CQ81)</f>
        <v/>
      </c>
      <c r="DW81" s="30" t="str">
        <f t="shared" ref="DW81:DW101" si="158">IF(AT81="","",AT81*$CQ81)</f>
        <v/>
      </c>
      <c r="DX81" s="30" t="str">
        <f t="shared" ref="DX81:DX101" si="159">IF(AU81="","",AU81*$CQ81)</f>
        <v/>
      </c>
      <c r="DY81" s="30" t="str">
        <f t="shared" ref="DY81:DY101" si="160">IF(AV81="","",AV81*$CQ81)</f>
        <v/>
      </c>
      <c r="DZ81" s="30" t="str">
        <f t="shared" ref="DZ81:DZ101" si="161">IF(AW81="","",AW81*$CQ81)</f>
        <v/>
      </c>
      <c r="EA81" s="30" t="str">
        <f t="shared" ref="EA81:EA101" si="162">IF(AX81="","",AX81*$CQ81)</f>
        <v/>
      </c>
      <c r="EB81" s="30" t="str">
        <f t="shared" ref="EB81:EB101" si="163">IF(AY81="","",AY81*$CQ81)</f>
        <v/>
      </c>
      <c r="EC81" s="30" t="str">
        <f t="shared" ref="EC81:EC101" si="164">IF(AZ81="","",AZ81*$CQ81)</f>
        <v/>
      </c>
      <c r="ED81" s="30" t="str">
        <f t="shared" ref="ED81:ED101" si="165">IF(BA81="","",BA81*$CQ81)</f>
        <v/>
      </c>
      <c r="EE81" s="30" t="str">
        <f t="shared" ref="EE81:EE101" si="166">IF(BB81="","",BB81*$CQ81)</f>
        <v/>
      </c>
      <c r="EF81" s="30" t="str">
        <f t="shared" ref="EF81:EF101" si="167">IF(BC81="","",BC81*$CQ81)</f>
        <v/>
      </c>
      <c r="EG81" s="30" t="str">
        <f t="shared" ref="EG81:EG101" si="168">IF(BD81="","",BD81*$CQ81)</f>
        <v/>
      </c>
      <c r="EH81" s="30" t="str">
        <f t="shared" ref="EH81:EH101" si="169">IF(BE81="","",BE81*$CQ81)</f>
        <v/>
      </c>
      <c r="EI81" s="30" t="str">
        <f t="shared" ref="EI81:EI101" si="170">IF(BF81="","",BF81*$CQ81)</f>
        <v/>
      </c>
      <c r="EJ81" s="30" t="str">
        <f t="shared" ref="EJ81:EJ101" si="171">IF(BG81="","",BG81*$CQ81)</f>
        <v/>
      </c>
      <c r="EK81" s="30" t="str">
        <f t="shared" ref="EK81:EK101" si="172">IF(BH81="","",BH81*$CQ81)</f>
        <v/>
      </c>
      <c r="EL81" s="30" t="str">
        <f t="shared" ref="EL81:EL101" si="173">IF(BI81="","",BI81*$CQ81)</f>
        <v/>
      </c>
      <c r="EM81" s="30" t="str">
        <f t="shared" ref="EM81:EM101" si="174">IF(BJ81="","",BJ81*$CQ81)</f>
        <v/>
      </c>
      <c r="EN81" s="30" t="str">
        <f t="shared" ref="EN81:EN101" si="175">IF(BK81="","",BK81*$CQ81)</f>
        <v/>
      </c>
      <c r="EO81" s="30" t="str">
        <f t="shared" ref="EO81:EO101" si="176">IF(BL81="","",BL81*$CQ81)</f>
        <v/>
      </c>
      <c r="EP81" s="30" t="str">
        <f t="shared" ref="EP81:EP101" si="177">IF(BM81="","",BM81*$CQ81)</f>
        <v/>
      </c>
      <c r="EQ81" s="30" t="str">
        <f t="shared" ref="EQ81:EQ101" si="178">IF(BN81="","",BN81*$CQ81)</f>
        <v/>
      </c>
      <c r="ER81" s="30" t="str">
        <f t="shared" ref="ER81:ER101" si="179">IF(BO81="","",BO81*$CQ81)</f>
        <v/>
      </c>
      <c r="ES81" s="30" t="str">
        <f t="shared" ref="ES81:ES101" si="180">IF(BP81="","",BP81*$CQ81)</f>
        <v/>
      </c>
      <c r="ET81" s="30" t="str">
        <f t="shared" ref="ET81:ET101" si="181">IF(BQ81="","",BQ81*$CQ81)</f>
        <v/>
      </c>
      <c r="EU81" s="30" t="str">
        <f t="shared" ref="EU81:EU101" si="182">IF(BR81="","",BR81*$CQ81)</f>
        <v/>
      </c>
      <c r="EV81" s="30" t="str">
        <f t="shared" ref="EV81:EV101" si="183">IF(BS81="","",BS81*$CQ81)</f>
        <v/>
      </c>
      <c r="EW81" s="30" t="str">
        <f t="shared" ref="EW81:EW101" si="184">IF(BT81="","",BT81*$CQ81)</f>
        <v/>
      </c>
      <c r="EX81" s="30" t="str">
        <f t="shared" ref="EX81:EX101" si="185">IF(BU81="","",BU81*$CQ81)</f>
        <v/>
      </c>
      <c r="EY81" s="30" t="str">
        <f t="shared" ref="EY81:EY101" si="186">IF(BV81="","",BV81*$CQ81)</f>
        <v/>
      </c>
      <c r="EZ81" s="29"/>
      <c r="FA81" s="29"/>
      <c r="FB81" s="12" t="s">
        <v>0</v>
      </c>
      <c r="FC81" s="10" t="s">
        <v>0</v>
      </c>
      <c r="FD81" s="10" t="s">
        <v>0</v>
      </c>
      <c r="FE81" s="10" t="s">
        <v>0</v>
      </c>
      <c r="FF81" s="10" t="s">
        <v>0</v>
      </c>
      <c r="FG81" s="10" t="s">
        <v>0</v>
      </c>
      <c r="FH81" s="10" t="s">
        <v>0</v>
      </c>
      <c r="FI81" s="10" t="s">
        <v>0</v>
      </c>
      <c r="FJ81" s="10" t="s">
        <v>0</v>
      </c>
      <c r="FK81" s="10" t="s">
        <v>0</v>
      </c>
      <c r="FL81" s="10" t="s">
        <v>0</v>
      </c>
      <c r="FM81" s="10" t="s">
        <v>0</v>
      </c>
      <c r="FN81" s="10" t="s">
        <v>0</v>
      </c>
      <c r="FO81" s="10" t="s">
        <v>0</v>
      </c>
      <c r="FP81" s="10" t="s">
        <v>0</v>
      </c>
      <c r="FQ81" s="10" t="s">
        <v>0</v>
      </c>
      <c r="FT81" s="28"/>
      <c r="FU81" s="27"/>
      <c r="FV81" s="26"/>
      <c r="FW81" s="24"/>
      <c r="FX81" s="25"/>
      <c r="FY81" s="24"/>
      <c r="GA81" s="28"/>
      <c r="GB81" s="27"/>
      <c r="GC81" s="26"/>
      <c r="GD81" s="24"/>
      <c r="GE81" s="25"/>
      <c r="GF81" s="24"/>
      <c r="GH81" s="28"/>
      <c r="GI81" s="27"/>
      <c r="GJ81" s="26"/>
      <c r="GK81" s="24"/>
      <c r="GL81" s="25"/>
      <c r="GM81" s="24"/>
      <c r="GO81" s="28"/>
      <c r="GP81" s="27"/>
      <c r="GQ81" s="26"/>
      <c r="GR81" s="24"/>
      <c r="GS81" s="25"/>
      <c r="GT81" s="24"/>
    </row>
    <row r="82" spans="1:202" s="2" customFormat="1" ht="12" customHeight="1" thickTop="1" thickBot="1" x14ac:dyDescent="0.35">
      <c r="A82" s="15" t="str">
        <f>IFERROR(IF(HLOOKUP($C$4,$FB$11:$FQ$191,ROW()-#REF!,FALSE)="N",FALSE,TRUE),"")</f>
        <v/>
      </c>
      <c r="B82" s="9">
        <v>90</v>
      </c>
      <c r="C82" s="9"/>
      <c r="D82" s="9"/>
      <c r="E82" s="9"/>
      <c r="F82" s="9"/>
      <c r="G82" s="9"/>
      <c r="H82" s="9"/>
      <c r="I82" s="9"/>
      <c r="J82" s="9"/>
      <c r="K82" s="52" t="s">
        <v>100</v>
      </c>
      <c r="L82" s="13"/>
      <c r="M82" s="51">
        <v>652000</v>
      </c>
      <c r="N82" s="50">
        <f t="shared" si="125"/>
        <v>0</v>
      </c>
      <c r="O82" s="62">
        <v>0</v>
      </c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53"/>
      <c r="BX82" s="1"/>
      <c r="BY82" s="1"/>
      <c r="BZ82" s="1"/>
      <c r="CA82" s="1"/>
      <c r="CB82" s="1"/>
      <c r="CC82" s="1"/>
      <c r="CD82" s="1"/>
      <c r="CE82" s="1"/>
      <c r="CF82" s="1"/>
      <c r="CG82" s="7"/>
      <c r="CH82" s="38"/>
      <c r="CI82" s="37"/>
      <c r="CJ82" s="33"/>
      <c r="CK82" s="36">
        <v>1</v>
      </c>
      <c r="CL82" s="35">
        <f t="shared" si="126"/>
        <v>0</v>
      </c>
      <c r="CM82" s="34">
        <v>439606</v>
      </c>
      <c r="CN82" s="33"/>
      <c r="CO82" s="19">
        <f t="shared" si="116"/>
        <v>652000</v>
      </c>
      <c r="CP82" s="32"/>
      <c r="CQ82" s="31">
        <v>1</v>
      </c>
      <c r="CR82" s="30">
        <f t="shared" si="127"/>
        <v>0</v>
      </c>
      <c r="CS82" s="30" t="str">
        <f t="shared" si="128"/>
        <v/>
      </c>
      <c r="CT82" s="30" t="str">
        <f t="shared" si="129"/>
        <v/>
      </c>
      <c r="CU82" s="30" t="str">
        <f t="shared" si="130"/>
        <v/>
      </c>
      <c r="CV82" s="30" t="str">
        <f t="shared" si="131"/>
        <v/>
      </c>
      <c r="CW82" s="30" t="str">
        <f t="shared" si="132"/>
        <v/>
      </c>
      <c r="CX82" s="30" t="str">
        <f t="shared" si="133"/>
        <v/>
      </c>
      <c r="CY82" s="30" t="str">
        <f t="shared" si="134"/>
        <v/>
      </c>
      <c r="CZ82" s="30" t="str">
        <f t="shared" si="135"/>
        <v/>
      </c>
      <c r="DA82" s="30" t="str">
        <f t="shared" si="136"/>
        <v/>
      </c>
      <c r="DB82" s="30" t="str">
        <f t="shared" si="137"/>
        <v/>
      </c>
      <c r="DC82" s="30" t="str">
        <f t="shared" si="138"/>
        <v/>
      </c>
      <c r="DD82" s="30" t="str">
        <f t="shared" si="139"/>
        <v/>
      </c>
      <c r="DE82" s="30" t="str">
        <f t="shared" si="140"/>
        <v/>
      </c>
      <c r="DF82" s="30" t="str">
        <f t="shared" si="141"/>
        <v/>
      </c>
      <c r="DG82" s="30" t="str">
        <f t="shared" si="142"/>
        <v/>
      </c>
      <c r="DH82" s="30" t="str">
        <f t="shared" si="143"/>
        <v/>
      </c>
      <c r="DI82" s="30" t="str">
        <f t="shared" si="144"/>
        <v/>
      </c>
      <c r="DJ82" s="30" t="str">
        <f t="shared" si="145"/>
        <v/>
      </c>
      <c r="DK82" s="30" t="str">
        <f t="shared" si="146"/>
        <v/>
      </c>
      <c r="DL82" s="30" t="str">
        <f t="shared" si="147"/>
        <v/>
      </c>
      <c r="DM82" s="30" t="str">
        <f t="shared" si="148"/>
        <v/>
      </c>
      <c r="DN82" s="30" t="str">
        <f t="shared" si="149"/>
        <v/>
      </c>
      <c r="DO82" s="30" t="str">
        <f t="shared" si="150"/>
        <v/>
      </c>
      <c r="DP82" s="30" t="str">
        <f t="shared" si="151"/>
        <v/>
      </c>
      <c r="DQ82" s="30" t="str">
        <f t="shared" si="152"/>
        <v/>
      </c>
      <c r="DR82" s="30" t="str">
        <f t="shared" si="153"/>
        <v/>
      </c>
      <c r="DS82" s="30" t="str">
        <f t="shared" si="154"/>
        <v/>
      </c>
      <c r="DT82" s="30" t="str">
        <f t="shared" si="155"/>
        <v/>
      </c>
      <c r="DU82" s="30" t="str">
        <f t="shared" si="156"/>
        <v/>
      </c>
      <c r="DV82" s="30" t="str">
        <f t="shared" si="157"/>
        <v/>
      </c>
      <c r="DW82" s="30" t="str">
        <f t="shared" si="158"/>
        <v/>
      </c>
      <c r="DX82" s="30" t="str">
        <f t="shared" si="159"/>
        <v/>
      </c>
      <c r="DY82" s="30" t="str">
        <f t="shared" si="160"/>
        <v/>
      </c>
      <c r="DZ82" s="30" t="str">
        <f t="shared" si="161"/>
        <v/>
      </c>
      <c r="EA82" s="30" t="str">
        <f t="shared" si="162"/>
        <v/>
      </c>
      <c r="EB82" s="30" t="str">
        <f t="shared" si="163"/>
        <v/>
      </c>
      <c r="EC82" s="30" t="str">
        <f t="shared" si="164"/>
        <v/>
      </c>
      <c r="ED82" s="30" t="str">
        <f t="shared" si="165"/>
        <v/>
      </c>
      <c r="EE82" s="30" t="str">
        <f t="shared" si="166"/>
        <v/>
      </c>
      <c r="EF82" s="30" t="str">
        <f t="shared" si="167"/>
        <v/>
      </c>
      <c r="EG82" s="30" t="str">
        <f t="shared" si="168"/>
        <v/>
      </c>
      <c r="EH82" s="30" t="str">
        <f t="shared" si="169"/>
        <v/>
      </c>
      <c r="EI82" s="30" t="str">
        <f t="shared" si="170"/>
        <v/>
      </c>
      <c r="EJ82" s="30" t="str">
        <f t="shared" si="171"/>
        <v/>
      </c>
      <c r="EK82" s="30" t="str">
        <f t="shared" si="172"/>
        <v/>
      </c>
      <c r="EL82" s="30" t="str">
        <f t="shared" si="173"/>
        <v/>
      </c>
      <c r="EM82" s="30" t="str">
        <f t="shared" si="174"/>
        <v/>
      </c>
      <c r="EN82" s="30" t="str">
        <f t="shared" si="175"/>
        <v/>
      </c>
      <c r="EO82" s="30" t="str">
        <f t="shared" si="176"/>
        <v/>
      </c>
      <c r="EP82" s="30" t="str">
        <f t="shared" si="177"/>
        <v/>
      </c>
      <c r="EQ82" s="30" t="str">
        <f t="shared" si="178"/>
        <v/>
      </c>
      <c r="ER82" s="30" t="str">
        <f t="shared" si="179"/>
        <v/>
      </c>
      <c r="ES82" s="30" t="str">
        <f t="shared" si="180"/>
        <v/>
      </c>
      <c r="ET82" s="30" t="str">
        <f t="shared" si="181"/>
        <v/>
      </c>
      <c r="EU82" s="30" t="str">
        <f t="shared" si="182"/>
        <v/>
      </c>
      <c r="EV82" s="30" t="str">
        <f t="shared" si="183"/>
        <v/>
      </c>
      <c r="EW82" s="30" t="str">
        <f t="shared" si="184"/>
        <v/>
      </c>
      <c r="EX82" s="30" t="str">
        <f t="shared" si="185"/>
        <v/>
      </c>
      <c r="EY82" s="30" t="str">
        <f t="shared" si="186"/>
        <v/>
      </c>
      <c r="EZ82" s="29"/>
      <c r="FA82" s="29"/>
      <c r="FB82" s="12" t="s">
        <v>0</v>
      </c>
      <c r="FC82" s="10" t="s">
        <v>0</v>
      </c>
      <c r="FD82" s="10" t="s">
        <v>0</v>
      </c>
      <c r="FE82" s="10" t="s">
        <v>0</v>
      </c>
      <c r="FF82" s="10" t="s">
        <v>0</v>
      </c>
      <c r="FG82" s="10" t="s">
        <v>0</v>
      </c>
      <c r="FH82" s="10" t="s">
        <v>0</v>
      </c>
      <c r="FI82" s="10" t="s">
        <v>0</v>
      </c>
      <c r="FJ82" s="10" t="s">
        <v>0</v>
      </c>
      <c r="FK82" s="10" t="s">
        <v>0</v>
      </c>
      <c r="FL82" s="10" t="s">
        <v>0</v>
      </c>
      <c r="FM82" s="10" t="s">
        <v>0</v>
      </c>
      <c r="FN82" s="10" t="s">
        <v>0</v>
      </c>
      <c r="FO82" s="10" t="s">
        <v>0</v>
      </c>
      <c r="FP82" s="10" t="s">
        <v>0</v>
      </c>
      <c r="FQ82" s="10" t="s">
        <v>0</v>
      </c>
      <c r="FT82" s="28"/>
      <c r="FU82" s="27"/>
      <c r="FV82" s="26"/>
      <c r="FW82" s="24"/>
      <c r="FX82" s="25"/>
      <c r="FY82" s="24"/>
      <c r="GA82" s="28"/>
      <c r="GB82" s="27"/>
      <c r="GC82" s="26"/>
      <c r="GD82" s="24"/>
      <c r="GE82" s="25"/>
      <c r="GF82" s="24"/>
      <c r="GH82" s="28"/>
      <c r="GI82" s="27"/>
      <c r="GJ82" s="26"/>
      <c r="GK82" s="24"/>
      <c r="GL82" s="25"/>
      <c r="GM82" s="24"/>
      <c r="GO82" s="28"/>
      <c r="GP82" s="27"/>
      <c r="GQ82" s="26"/>
      <c r="GR82" s="24"/>
      <c r="GS82" s="25"/>
      <c r="GT82" s="24"/>
    </row>
    <row r="83" spans="1:202" s="2" customFormat="1" ht="12" customHeight="1" thickTop="1" thickBot="1" x14ac:dyDescent="0.35">
      <c r="A83" s="15" t="str">
        <f>IFERROR(IF(HLOOKUP($C$4,$FB$11:$FQ$191,ROW()-#REF!,FALSE)="N",FALSE,TRUE),"")</f>
        <v/>
      </c>
      <c r="B83" s="9">
        <v>91</v>
      </c>
      <c r="C83" s="9"/>
      <c r="D83" s="9"/>
      <c r="E83" s="9"/>
      <c r="F83" s="9"/>
      <c r="G83" s="9"/>
      <c r="H83" s="9"/>
      <c r="I83" s="9"/>
      <c r="J83" s="9"/>
      <c r="K83" s="52" t="s">
        <v>99</v>
      </c>
      <c r="L83" s="13"/>
      <c r="M83" s="51">
        <v>653000</v>
      </c>
      <c r="N83" s="50">
        <f t="shared" si="125"/>
        <v>0</v>
      </c>
      <c r="O83" s="62">
        <v>0</v>
      </c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53"/>
      <c r="BX83" s="1"/>
      <c r="BY83" s="1"/>
      <c r="BZ83" s="1"/>
      <c r="CA83" s="1"/>
      <c r="CB83" s="1"/>
      <c r="CC83" s="1"/>
      <c r="CD83" s="1"/>
      <c r="CE83" s="1"/>
      <c r="CF83" s="1"/>
      <c r="CG83" s="7"/>
      <c r="CH83" s="38"/>
      <c r="CI83" s="37"/>
      <c r="CJ83" s="33"/>
      <c r="CK83" s="36">
        <v>1</v>
      </c>
      <c r="CL83" s="35">
        <f t="shared" si="126"/>
        <v>0</v>
      </c>
      <c r="CM83" s="34">
        <v>-4241</v>
      </c>
      <c r="CN83" s="33"/>
      <c r="CO83" s="19">
        <f t="shared" si="116"/>
        <v>653000</v>
      </c>
      <c r="CP83" s="32"/>
      <c r="CQ83" s="31">
        <v>1</v>
      </c>
      <c r="CR83" s="30">
        <f t="shared" si="127"/>
        <v>0</v>
      </c>
      <c r="CS83" s="30" t="str">
        <f t="shared" si="128"/>
        <v/>
      </c>
      <c r="CT83" s="30" t="str">
        <f t="shared" si="129"/>
        <v/>
      </c>
      <c r="CU83" s="30" t="str">
        <f t="shared" si="130"/>
        <v/>
      </c>
      <c r="CV83" s="30" t="str">
        <f t="shared" si="131"/>
        <v/>
      </c>
      <c r="CW83" s="30" t="str">
        <f t="shared" si="132"/>
        <v/>
      </c>
      <c r="CX83" s="30" t="str">
        <f t="shared" si="133"/>
        <v/>
      </c>
      <c r="CY83" s="30" t="str">
        <f t="shared" si="134"/>
        <v/>
      </c>
      <c r="CZ83" s="30" t="str">
        <f t="shared" si="135"/>
        <v/>
      </c>
      <c r="DA83" s="30" t="str">
        <f t="shared" si="136"/>
        <v/>
      </c>
      <c r="DB83" s="30" t="str">
        <f t="shared" si="137"/>
        <v/>
      </c>
      <c r="DC83" s="30" t="str">
        <f t="shared" si="138"/>
        <v/>
      </c>
      <c r="DD83" s="30" t="str">
        <f t="shared" si="139"/>
        <v/>
      </c>
      <c r="DE83" s="30" t="str">
        <f t="shared" si="140"/>
        <v/>
      </c>
      <c r="DF83" s="30" t="str">
        <f t="shared" si="141"/>
        <v/>
      </c>
      <c r="DG83" s="30" t="str">
        <f t="shared" si="142"/>
        <v/>
      </c>
      <c r="DH83" s="30" t="str">
        <f t="shared" si="143"/>
        <v/>
      </c>
      <c r="DI83" s="30" t="str">
        <f t="shared" si="144"/>
        <v/>
      </c>
      <c r="DJ83" s="30" t="str">
        <f t="shared" si="145"/>
        <v/>
      </c>
      <c r="DK83" s="30" t="str">
        <f t="shared" si="146"/>
        <v/>
      </c>
      <c r="DL83" s="30" t="str">
        <f t="shared" si="147"/>
        <v/>
      </c>
      <c r="DM83" s="30" t="str">
        <f t="shared" si="148"/>
        <v/>
      </c>
      <c r="DN83" s="30" t="str">
        <f t="shared" si="149"/>
        <v/>
      </c>
      <c r="DO83" s="30" t="str">
        <f t="shared" si="150"/>
        <v/>
      </c>
      <c r="DP83" s="30" t="str">
        <f t="shared" si="151"/>
        <v/>
      </c>
      <c r="DQ83" s="30" t="str">
        <f t="shared" si="152"/>
        <v/>
      </c>
      <c r="DR83" s="30" t="str">
        <f t="shared" si="153"/>
        <v/>
      </c>
      <c r="DS83" s="30" t="str">
        <f t="shared" si="154"/>
        <v/>
      </c>
      <c r="DT83" s="30" t="str">
        <f t="shared" si="155"/>
        <v/>
      </c>
      <c r="DU83" s="30" t="str">
        <f t="shared" si="156"/>
        <v/>
      </c>
      <c r="DV83" s="30" t="str">
        <f t="shared" si="157"/>
        <v/>
      </c>
      <c r="DW83" s="30" t="str">
        <f t="shared" si="158"/>
        <v/>
      </c>
      <c r="DX83" s="30" t="str">
        <f t="shared" si="159"/>
        <v/>
      </c>
      <c r="DY83" s="30" t="str">
        <f t="shared" si="160"/>
        <v/>
      </c>
      <c r="DZ83" s="30" t="str">
        <f t="shared" si="161"/>
        <v/>
      </c>
      <c r="EA83" s="30" t="str">
        <f t="shared" si="162"/>
        <v/>
      </c>
      <c r="EB83" s="30" t="str">
        <f t="shared" si="163"/>
        <v/>
      </c>
      <c r="EC83" s="30" t="str">
        <f t="shared" si="164"/>
        <v/>
      </c>
      <c r="ED83" s="30" t="str">
        <f t="shared" si="165"/>
        <v/>
      </c>
      <c r="EE83" s="30" t="str">
        <f t="shared" si="166"/>
        <v/>
      </c>
      <c r="EF83" s="30" t="str">
        <f t="shared" si="167"/>
        <v/>
      </c>
      <c r="EG83" s="30" t="str">
        <f t="shared" si="168"/>
        <v/>
      </c>
      <c r="EH83" s="30" t="str">
        <f t="shared" si="169"/>
        <v/>
      </c>
      <c r="EI83" s="30" t="str">
        <f t="shared" si="170"/>
        <v/>
      </c>
      <c r="EJ83" s="30" t="str">
        <f t="shared" si="171"/>
        <v/>
      </c>
      <c r="EK83" s="30" t="str">
        <f t="shared" si="172"/>
        <v/>
      </c>
      <c r="EL83" s="30" t="str">
        <f t="shared" si="173"/>
        <v/>
      </c>
      <c r="EM83" s="30" t="str">
        <f t="shared" si="174"/>
        <v/>
      </c>
      <c r="EN83" s="30" t="str">
        <f t="shared" si="175"/>
        <v/>
      </c>
      <c r="EO83" s="30" t="str">
        <f t="shared" si="176"/>
        <v/>
      </c>
      <c r="EP83" s="30" t="str">
        <f t="shared" si="177"/>
        <v/>
      </c>
      <c r="EQ83" s="30" t="str">
        <f t="shared" si="178"/>
        <v/>
      </c>
      <c r="ER83" s="30" t="str">
        <f t="shared" si="179"/>
        <v/>
      </c>
      <c r="ES83" s="30" t="str">
        <f t="shared" si="180"/>
        <v/>
      </c>
      <c r="ET83" s="30" t="str">
        <f t="shared" si="181"/>
        <v/>
      </c>
      <c r="EU83" s="30" t="str">
        <f t="shared" si="182"/>
        <v/>
      </c>
      <c r="EV83" s="30" t="str">
        <f t="shared" si="183"/>
        <v/>
      </c>
      <c r="EW83" s="30" t="str">
        <f t="shared" si="184"/>
        <v/>
      </c>
      <c r="EX83" s="30" t="str">
        <f t="shared" si="185"/>
        <v/>
      </c>
      <c r="EY83" s="30" t="str">
        <f t="shared" si="186"/>
        <v/>
      </c>
      <c r="EZ83" s="29"/>
      <c r="FA83" s="29"/>
      <c r="FB83" s="12" t="s">
        <v>0</v>
      </c>
      <c r="FC83" s="10" t="s">
        <v>0</v>
      </c>
      <c r="FD83" s="10" t="s">
        <v>0</v>
      </c>
      <c r="FE83" s="10" t="s">
        <v>0</v>
      </c>
      <c r="FF83" s="10" t="s">
        <v>0</v>
      </c>
      <c r="FG83" s="10" t="s">
        <v>0</v>
      </c>
      <c r="FH83" s="10" t="s">
        <v>0</v>
      </c>
      <c r="FI83" s="10" t="s">
        <v>0</v>
      </c>
      <c r="FJ83" s="10" t="s">
        <v>0</v>
      </c>
      <c r="FK83" s="10" t="s">
        <v>0</v>
      </c>
      <c r="FL83" s="10" t="s">
        <v>0</v>
      </c>
      <c r="FM83" s="10" t="s">
        <v>0</v>
      </c>
      <c r="FN83" s="10" t="s">
        <v>0</v>
      </c>
      <c r="FO83" s="10" t="s">
        <v>0</v>
      </c>
      <c r="FP83" s="10" t="s">
        <v>0</v>
      </c>
      <c r="FQ83" s="10" t="s">
        <v>0</v>
      </c>
      <c r="FT83" s="28"/>
      <c r="FU83" s="27"/>
      <c r="FV83" s="26"/>
      <c r="FW83" s="24"/>
      <c r="FX83" s="25"/>
      <c r="FY83" s="24"/>
      <c r="GA83" s="28"/>
      <c r="GB83" s="27"/>
      <c r="GC83" s="26"/>
      <c r="GD83" s="24"/>
      <c r="GE83" s="25"/>
      <c r="GF83" s="24"/>
      <c r="GH83" s="28"/>
      <c r="GI83" s="27"/>
      <c r="GJ83" s="26"/>
      <c r="GK83" s="24"/>
      <c r="GL83" s="25"/>
      <c r="GM83" s="24"/>
      <c r="GO83" s="28"/>
      <c r="GP83" s="27"/>
      <c r="GQ83" s="26"/>
      <c r="GR83" s="24"/>
      <c r="GS83" s="25"/>
      <c r="GT83" s="24"/>
    </row>
    <row r="84" spans="1:202" s="2" customFormat="1" ht="12" customHeight="1" thickTop="1" thickBot="1" x14ac:dyDescent="0.35">
      <c r="A84" s="15" t="str">
        <f>IFERROR(IF(HLOOKUP($C$4,$FB$11:$FQ$191,ROW()-#REF!,FALSE)="N",FALSE,TRUE),"")</f>
        <v/>
      </c>
      <c r="B84" s="9">
        <v>92</v>
      </c>
      <c r="C84" s="9"/>
      <c r="D84" s="9"/>
      <c r="E84" s="9"/>
      <c r="F84" s="9"/>
      <c r="G84" s="9"/>
      <c r="H84" s="9"/>
      <c r="I84" s="9"/>
      <c r="J84" s="9"/>
      <c r="K84" s="52" t="s">
        <v>98</v>
      </c>
      <c r="L84" s="13"/>
      <c r="M84" s="51">
        <v>654000</v>
      </c>
      <c r="N84" s="50">
        <f t="shared" si="125"/>
        <v>0</v>
      </c>
      <c r="O84" s="62">
        <v>0</v>
      </c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53"/>
      <c r="BX84" s="1"/>
      <c r="BY84" s="1"/>
      <c r="BZ84" s="1"/>
      <c r="CA84" s="1"/>
      <c r="CB84" s="1"/>
      <c r="CC84" s="1"/>
      <c r="CD84" s="1"/>
      <c r="CE84" s="1"/>
      <c r="CF84" s="1"/>
      <c r="CG84" s="7"/>
      <c r="CH84" s="38"/>
      <c r="CI84" s="37"/>
      <c r="CJ84" s="33"/>
      <c r="CK84" s="36">
        <v>1</v>
      </c>
      <c r="CL84" s="35">
        <f t="shared" si="126"/>
        <v>0</v>
      </c>
      <c r="CM84" s="34">
        <v>3006353</v>
      </c>
      <c r="CN84" s="33"/>
      <c r="CO84" s="19">
        <f t="shared" si="116"/>
        <v>654000</v>
      </c>
      <c r="CP84" s="32"/>
      <c r="CQ84" s="31">
        <v>1</v>
      </c>
      <c r="CR84" s="30">
        <f t="shared" si="127"/>
        <v>0</v>
      </c>
      <c r="CS84" s="30" t="str">
        <f t="shared" si="128"/>
        <v/>
      </c>
      <c r="CT84" s="30" t="str">
        <f t="shared" si="129"/>
        <v/>
      </c>
      <c r="CU84" s="30" t="str">
        <f t="shared" si="130"/>
        <v/>
      </c>
      <c r="CV84" s="30" t="str">
        <f t="shared" si="131"/>
        <v/>
      </c>
      <c r="CW84" s="30" t="str">
        <f t="shared" si="132"/>
        <v/>
      </c>
      <c r="CX84" s="30" t="str">
        <f t="shared" si="133"/>
        <v/>
      </c>
      <c r="CY84" s="30" t="str">
        <f t="shared" si="134"/>
        <v/>
      </c>
      <c r="CZ84" s="30" t="str">
        <f t="shared" si="135"/>
        <v/>
      </c>
      <c r="DA84" s="30" t="str">
        <f t="shared" si="136"/>
        <v/>
      </c>
      <c r="DB84" s="30" t="str">
        <f t="shared" si="137"/>
        <v/>
      </c>
      <c r="DC84" s="30" t="str">
        <f t="shared" si="138"/>
        <v/>
      </c>
      <c r="DD84" s="30" t="str">
        <f t="shared" si="139"/>
        <v/>
      </c>
      <c r="DE84" s="30" t="str">
        <f t="shared" si="140"/>
        <v/>
      </c>
      <c r="DF84" s="30" t="str">
        <f t="shared" si="141"/>
        <v/>
      </c>
      <c r="DG84" s="30" t="str">
        <f t="shared" si="142"/>
        <v/>
      </c>
      <c r="DH84" s="30" t="str">
        <f t="shared" si="143"/>
        <v/>
      </c>
      <c r="DI84" s="30" t="str">
        <f t="shared" si="144"/>
        <v/>
      </c>
      <c r="DJ84" s="30" t="str">
        <f t="shared" si="145"/>
        <v/>
      </c>
      <c r="DK84" s="30" t="str">
        <f t="shared" si="146"/>
        <v/>
      </c>
      <c r="DL84" s="30" t="str">
        <f t="shared" si="147"/>
        <v/>
      </c>
      <c r="DM84" s="30" t="str">
        <f t="shared" si="148"/>
        <v/>
      </c>
      <c r="DN84" s="30" t="str">
        <f t="shared" si="149"/>
        <v/>
      </c>
      <c r="DO84" s="30" t="str">
        <f t="shared" si="150"/>
        <v/>
      </c>
      <c r="DP84" s="30" t="str">
        <f t="shared" si="151"/>
        <v/>
      </c>
      <c r="DQ84" s="30" t="str">
        <f t="shared" si="152"/>
        <v/>
      </c>
      <c r="DR84" s="30" t="str">
        <f t="shared" si="153"/>
        <v/>
      </c>
      <c r="DS84" s="30" t="str">
        <f t="shared" si="154"/>
        <v/>
      </c>
      <c r="DT84" s="30" t="str">
        <f t="shared" si="155"/>
        <v/>
      </c>
      <c r="DU84" s="30" t="str">
        <f t="shared" si="156"/>
        <v/>
      </c>
      <c r="DV84" s="30" t="str">
        <f t="shared" si="157"/>
        <v/>
      </c>
      <c r="DW84" s="30" t="str">
        <f t="shared" si="158"/>
        <v/>
      </c>
      <c r="DX84" s="30" t="str">
        <f t="shared" si="159"/>
        <v/>
      </c>
      <c r="DY84" s="30" t="str">
        <f t="shared" si="160"/>
        <v/>
      </c>
      <c r="DZ84" s="30" t="str">
        <f t="shared" si="161"/>
        <v/>
      </c>
      <c r="EA84" s="30" t="str">
        <f t="shared" si="162"/>
        <v/>
      </c>
      <c r="EB84" s="30" t="str">
        <f t="shared" si="163"/>
        <v/>
      </c>
      <c r="EC84" s="30" t="str">
        <f t="shared" si="164"/>
        <v/>
      </c>
      <c r="ED84" s="30" t="str">
        <f t="shared" si="165"/>
        <v/>
      </c>
      <c r="EE84" s="30" t="str">
        <f t="shared" si="166"/>
        <v/>
      </c>
      <c r="EF84" s="30" t="str">
        <f t="shared" si="167"/>
        <v/>
      </c>
      <c r="EG84" s="30" t="str">
        <f t="shared" si="168"/>
        <v/>
      </c>
      <c r="EH84" s="30" t="str">
        <f t="shared" si="169"/>
        <v/>
      </c>
      <c r="EI84" s="30" t="str">
        <f t="shared" si="170"/>
        <v/>
      </c>
      <c r="EJ84" s="30" t="str">
        <f t="shared" si="171"/>
        <v/>
      </c>
      <c r="EK84" s="30" t="str">
        <f t="shared" si="172"/>
        <v/>
      </c>
      <c r="EL84" s="30" t="str">
        <f t="shared" si="173"/>
        <v/>
      </c>
      <c r="EM84" s="30" t="str">
        <f t="shared" si="174"/>
        <v/>
      </c>
      <c r="EN84" s="30" t="str">
        <f t="shared" si="175"/>
        <v/>
      </c>
      <c r="EO84" s="30" t="str">
        <f t="shared" si="176"/>
        <v/>
      </c>
      <c r="EP84" s="30" t="str">
        <f t="shared" si="177"/>
        <v/>
      </c>
      <c r="EQ84" s="30" t="str">
        <f t="shared" si="178"/>
        <v/>
      </c>
      <c r="ER84" s="30" t="str">
        <f t="shared" si="179"/>
        <v/>
      </c>
      <c r="ES84" s="30" t="str">
        <f t="shared" si="180"/>
        <v/>
      </c>
      <c r="ET84" s="30" t="str">
        <f t="shared" si="181"/>
        <v/>
      </c>
      <c r="EU84" s="30" t="str">
        <f t="shared" si="182"/>
        <v/>
      </c>
      <c r="EV84" s="30" t="str">
        <f t="shared" si="183"/>
        <v/>
      </c>
      <c r="EW84" s="30" t="str">
        <f t="shared" si="184"/>
        <v/>
      </c>
      <c r="EX84" s="30" t="str">
        <f t="shared" si="185"/>
        <v/>
      </c>
      <c r="EY84" s="30" t="str">
        <f t="shared" si="186"/>
        <v/>
      </c>
      <c r="EZ84" s="29"/>
      <c r="FA84" s="29"/>
      <c r="FB84" s="12" t="s">
        <v>0</v>
      </c>
      <c r="FC84" s="10" t="s">
        <v>0</v>
      </c>
      <c r="FD84" s="10" t="s">
        <v>0</v>
      </c>
      <c r="FE84" s="10" t="s">
        <v>0</v>
      </c>
      <c r="FF84" s="10" t="s">
        <v>0</v>
      </c>
      <c r="FG84" s="10" t="s">
        <v>0</v>
      </c>
      <c r="FH84" s="10" t="s">
        <v>0</v>
      </c>
      <c r="FI84" s="10" t="s">
        <v>0</v>
      </c>
      <c r="FJ84" s="10" t="s">
        <v>0</v>
      </c>
      <c r="FK84" s="10" t="s">
        <v>0</v>
      </c>
      <c r="FL84" s="10" t="s">
        <v>0</v>
      </c>
      <c r="FM84" s="10" t="s">
        <v>0</v>
      </c>
      <c r="FN84" s="10" t="s">
        <v>0</v>
      </c>
      <c r="FO84" s="10" t="s">
        <v>0</v>
      </c>
      <c r="FP84" s="10" t="s">
        <v>0</v>
      </c>
      <c r="FQ84" s="10" t="s">
        <v>0</v>
      </c>
      <c r="FT84" s="28"/>
      <c r="FU84" s="27"/>
      <c r="FV84" s="26"/>
      <c r="FW84" s="24"/>
      <c r="FX84" s="25"/>
      <c r="FY84" s="24"/>
      <c r="GA84" s="28"/>
      <c r="GB84" s="27"/>
      <c r="GC84" s="26"/>
      <c r="GD84" s="24"/>
      <c r="GE84" s="25"/>
      <c r="GF84" s="24"/>
      <c r="GH84" s="28"/>
      <c r="GI84" s="27"/>
      <c r="GJ84" s="26"/>
      <c r="GK84" s="24"/>
      <c r="GL84" s="25"/>
      <c r="GM84" s="24"/>
      <c r="GO84" s="28"/>
      <c r="GP84" s="27"/>
      <c r="GQ84" s="26"/>
      <c r="GR84" s="24"/>
      <c r="GS84" s="25"/>
      <c r="GT84" s="24"/>
    </row>
    <row r="85" spans="1:202" s="2" customFormat="1" ht="12" customHeight="1" thickTop="1" thickBot="1" x14ac:dyDescent="0.35">
      <c r="A85" s="15" t="str">
        <f>IFERROR(IF(HLOOKUP($C$4,$FB$11:$FQ$191,ROW()-#REF!,FALSE)="N",FALSE,TRUE),"")</f>
        <v/>
      </c>
      <c r="B85" s="9">
        <v>93</v>
      </c>
      <c r="C85" s="9"/>
      <c r="D85" s="9"/>
      <c r="E85" s="9"/>
      <c r="F85" s="9"/>
      <c r="G85" s="9"/>
      <c r="H85" s="9"/>
      <c r="I85" s="9"/>
      <c r="J85" s="9"/>
      <c r="K85" s="52" t="s">
        <v>97</v>
      </c>
      <c r="L85" s="13"/>
      <c r="M85" s="51">
        <v>656000</v>
      </c>
      <c r="N85" s="50">
        <f t="shared" si="125"/>
        <v>0</v>
      </c>
      <c r="O85" s="62">
        <v>0</v>
      </c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53"/>
      <c r="BX85" s="1"/>
      <c r="BY85" s="1"/>
      <c r="BZ85" s="1"/>
      <c r="CA85" s="1"/>
      <c r="CB85" s="1"/>
      <c r="CC85" s="1"/>
      <c r="CD85" s="1"/>
      <c r="CE85" s="1"/>
      <c r="CF85" s="1"/>
      <c r="CG85" s="7"/>
      <c r="CH85" s="38"/>
      <c r="CI85" s="37"/>
      <c r="CJ85" s="33"/>
      <c r="CK85" s="36">
        <v>1</v>
      </c>
      <c r="CL85" s="35">
        <f t="shared" si="126"/>
        <v>0</v>
      </c>
      <c r="CM85" s="34">
        <v>571943</v>
      </c>
      <c r="CN85" s="33"/>
      <c r="CO85" s="19">
        <f t="shared" si="116"/>
        <v>656000</v>
      </c>
      <c r="CP85" s="32"/>
      <c r="CQ85" s="31">
        <v>1</v>
      </c>
      <c r="CR85" s="30">
        <f t="shared" si="127"/>
        <v>0</v>
      </c>
      <c r="CS85" s="30" t="str">
        <f t="shared" si="128"/>
        <v/>
      </c>
      <c r="CT85" s="30" t="str">
        <f t="shared" si="129"/>
        <v/>
      </c>
      <c r="CU85" s="30" t="str">
        <f t="shared" si="130"/>
        <v/>
      </c>
      <c r="CV85" s="30" t="str">
        <f t="shared" si="131"/>
        <v/>
      </c>
      <c r="CW85" s="30" t="str">
        <f t="shared" si="132"/>
        <v/>
      </c>
      <c r="CX85" s="30" t="str">
        <f t="shared" si="133"/>
        <v/>
      </c>
      <c r="CY85" s="30" t="str">
        <f t="shared" si="134"/>
        <v/>
      </c>
      <c r="CZ85" s="30" t="str">
        <f t="shared" si="135"/>
        <v/>
      </c>
      <c r="DA85" s="30" t="str">
        <f t="shared" si="136"/>
        <v/>
      </c>
      <c r="DB85" s="30" t="str">
        <f t="shared" si="137"/>
        <v/>
      </c>
      <c r="DC85" s="30" t="str">
        <f t="shared" si="138"/>
        <v/>
      </c>
      <c r="DD85" s="30" t="str">
        <f t="shared" si="139"/>
        <v/>
      </c>
      <c r="DE85" s="30" t="str">
        <f t="shared" si="140"/>
        <v/>
      </c>
      <c r="DF85" s="30" t="str">
        <f t="shared" si="141"/>
        <v/>
      </c>
      <c r="DG85" s="30" t="str">
        <f t="shared" si="142"/>
        <v/>
      </c>
      <c r="DH85" s="30" t="str">
        <f t="shared" si="143"/>
        <v/>
      </c>
      <c r="DI85" s="30" t="str">
        <f t="shared" si="144"/>
        <v/>
      </c>
      <c r="DJ85" s="30" t="str">
        <f t="shared" si="145"/>
        <v/>
      </c>
      <c r="DK85" s="30" t="str">
        <f t="shared" si="146"/>
        <v/>
      </c>
      <c r="DL85" s="30" t="str">
        <f t="shared" si="147"/>
        <v/>
      </c>
      <c r="DM85" s="30" t="str">
        <f t="shared" si="148"/>
        <v/>
      </c>
      <c r="DN85" s="30" t="str">
        <f t="shared" si="149"/>
        <v/>
      </c>
      <c r="DO85" s="30" t="str">
        <f t="shared" si="150"/>
        <v/>
      </c>
      <c r="DP85" s="30" t="str">
        <f t="shared" si="151"/>
        <v/>
      </c>
      <c r="DQ85" s="30" t="str">
        <f t="shared" si="152"/>
        <v/>
      </c>
      <c r="DR85" s="30" t="str">
        <f t="shared" si="153"/>
        <v/>
      </c>
      <c r="DS85" s="30" t="str">
        <f t="shared" si="154"/>
        <v/>
      </c>
      <c r="DT85" s="30" t="str">
        <f t="shared" si="155"/>
        <v/>
      </c>
      <c r="DU85" s="30" t="str">
        <f t="shared" si="156"/>
        <v/>
      </c>
      <c r="DV85" s="30" t="str">
        <f t="shared" si="157"/>
        <v/>
      </c>
      <c r="DW85" s="30" t="str">
        <f t="shared" si="158"/>
        <v/>
      </c>
      <c r="DX85" s="30" t="str">
        <f t="shared" si="159"/>
        <v/>
      </c>
      <c r="DY85" s="30" t="str">
        <f t="shared" si="160"/>
        <v/>
      </c>
      <c r="DZ85" s="30" t="str">
        <f t="shared" si="161"/>
        <v/>
      </c>
      <c r="EA85" s="30" t="str">
        <f t="shared" si="162"/>
        <v/>
      </c>
      <c r="EB85" s="30" t="str">
        <f t="shared" si="163"/>
        <v/>
      </c>
      <c r="EC85" s="30" t="str">
        <f t="shared" si="164"/>
        <v/>
      </c>
      <c r="ED85" s="30" t="str">
        <f t="shared" si="165"/>
        <v/>
      </c>
      <c r="EE85" s="30" t="str">
        <f t="shared" si="166"/>
        <v/>
      </c>
      <c r="EF85" s="30" t="str">
        <f t="shared" si="167"/>
        <v/>
      </c>
      <c r="EG85" s="30" t="str">
        <f t="shared" si="168"/>
        <v/>
      </c>
      <c r="EH85" s="30" t="str">
        <f t="shared" si="169"/>
        <v/>
      </c>
      <c r="EI85" s="30" t="str">
        <f t="shared" si="170"/>
        <v/>
      </c>
      <c r="EJ85" s="30" t="str">
        <f t="shared" si="171"/>
        <v/>
      </c>
      <c r="EK85" s="30" t="str">
        <f t="shared" si="172"/>
        <v/>
      </c>
      <c r="EL85" s="30" t="str">
        <f t="shared" si="173"/>
        <v/>
      </c>
      <c r="EM85" s="30" t="str">
        <f t="shared" si="174"/>
        <v/>
      </c>
      <c r="EN85" s="30" t="str">
        <f t="shared" si="175"/>
        <v/>
      </c>
      <c r="EO85" s="30" t="str">
        <f t="shared" si="176"/>
        <v/>
      </c>
      <c r="EP85" s="30" t="str">
        <f t="shared" si="177"/>
        <v/>
      </c>
      <c r="EQ85" s="30" t="str">
        <f t="shared" si="178"/>
        <v/>
      </c>
      <c r="ER85" s="30" t="str">
        <f t="shared" si="179"/>
        <v/>
      </c>
      <c r="ES85" s="30" t="str">
        <f t="shared" si="180"/>
        <v/>
      </c>
      <c r="ET85" s="30" t="str">
        <f t="shared" si="181"/>
        <v/>
      </c>
      <c r="EU85" s="30" t="str">
        <f t="shared" si="182"/>
        <v/>
      </c>
      <c r="EV85" s="30" t="str">
        <f t="shared" si="183"/>
        <v/>
      </c>
      <c r="EW85" s="30" t="str">
        <f t="shared" si="184"/>
        <v/>
      </c>
      <c r="EX85" s="30" t="str">
        <f t="shared" si="185"/>
        <v/>
      </c>
      <c r="EY85" s="30" t="str">
        <f t="shared" si="186"/>
        <v/>
      </c>
      <c r="EZ85" s="29"/>
      <c r="FA85" s="29"/>
      <c r="FB85" s="12" t="s">
        <v>0</v>
      </c>
      <c r="FC85" s="10" t="s">
        <v>0</v>
      </c>
      <c r="FD85" s="10" t="s">
        <v>0</v>
      </c>
      <c r="FE85" s="10" t="s">
        <v>0</v>
      </c>
      <c r="FF85" s="10" t="s">
        <v>0</v>
      </c>
      <c r="FG85" s="10" t="s">
        <v>0</v>
      </c>
      <c r="FH85" s="10" t="s">
        <v>0</v>
      </c>
      <c r="FI85" s="10" t="s">
        <v>0</v>
      </c>
      <c r="FJ85" s="10" t="s">
        <v>0</v>
      </c>
      <c r="FK85" s="10" t="s">
        <v>0</v>
      </c>
      <c r="FL85" s="10" t="s">
        <v>0</v>
      </c>
      <c r="FM85" s="10" t="s">
        <v>0</v>
      </c>
      <c r="FN85" s="10" t="s">
        <v>0</v>
      </c>
      <c r="FO85" s="10" t="s">
        <v>0</v>
      </c>
      <c r="FP85" s="10" t="s">
        <v>0</v>
      </c>
      <c r="FQ85" s="10" t="s">
        <v>0</v>
      </c>
      <c r="FT85" s="28"/>
      <c r="FU85" s="27"/>
      <c r="FV85" s="26"/>
      <c r="FW85" s="24"/>
      <c r="FX85" s="25"/>
      <c r="FY85" s="24"/>
      <c r="GA85" s="28"/>
      <c r="GB85" s="27"/>
      <c r="GC85" s="26"/>
      <c r="GD85" s="24"/>
      <c r="GE85" s="25"/>
      <c r="GF85" s="24"/>
      <c r="GH85" s="28"/>
      <c r="GI85" s="27"/>
      <c r="GJ85" s="26"/>
      <c r="GK85" s="24"/>
      <c r="GL85" s="25"/>
      <c r="GM85" s="24"/>
      <c r="GO85" s="28"/>
      <c r="GP85" s="27"/>
      <c r="GQ85" s="26"/>
      <c r="GR85" s="24"/>
      <c r="GS85" s="25"/>
      <c r="GT85" s="24"/>
    </row>
    <row r="86" spans="1:202" s="2" customFormat="1" ht="12" customHeight="1" thickTop="1" thickBot="1" x14ac:dyDescent="0.35">
      <c r="A86" s="15" t="str">
        <f>IFERROR(IF(HLOOKUP($C$4,$FB$11:$FQ$191,ROW()-#REF!,FALSE)="N",FALSE,TRUE),"")</f>
        <v/>
      </c>
      <c r="B86" s="9">
        <v>94</v>
      </c>
      <c r="C86" s="9"/>
      <c r="D86" s="9"/>
      <c r="E86" s="9"/>
      <c r="F86" s="9"/>
      <c r="G86" s="9"/>
      <c r="H86" s="9"/>
      <c r="I86" s="9"/>
      <c r="J86" s="9"/>
      <c r="K86" s="52" t="s">
        <v>96</v>
      </c>
      <c r="L86" s="13"/>
      <c r="M86" s="51">
        <v>658000</v>
      </c>
      <c r="N86" s="50">
        <f t="shared" si="125"/>
        <v>0</v>
      </c>
      <c r="O86" s="62">
        <v>0</v>
      </c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53"/>
      <c r="BX86" s="1"/>
      <c r="BY86" s="1"/>
      <c r="BZ86" s="1"/>
      <c r="CA86" s="1"/>
      <c r="CB86" s="1"/>
      <c r="CC86" s="1"/>
      <c r="CD86" s="1"/>
      <c r="CE86" s="1"/>
      <c r="CF86" s="1"/>
      <c r="CG86" s="7"/>
      <c r="CH86" s="38"/>
      <c r="CI86" s="37"/>
      <c r="CJ86" s="33"/>
      <c r="CK86" s="36">
        <v>1</v>
      </c>
      <c r="CL86" s="35">
        <f t="shared" si="126"/>
        <v>0</v>
      </c>
      <c r="CM86" s="34">
        <v>189011</v>
      </c>
      <c r="CN86" s="33"/>
      <c r="CO86" s="19">
        <f t="shared" si="116"/>
        <v>658000</v>
      </c>
      <c r="CP86" s="32"/>
      <c r="CQ86" s="31">
        <v>1</v>
      </c>
      <c r="CR86" s="30">
        <f t="shared" si="127"/>
        <v>0</v>
      </c>
      <c r="CS86" s="30" t="str">
        <f t="shared" si="128"/>
        <v/>
      </c>
      <c r="CT86" s="30" t="str">
        <f t="shared" si="129"/>
        <v/>
      </c>
      <c r="CU86" s="30" t="str">
        <f t="shared" si="130"/>
        <v/>
      </c>
      <c r="CV86" s="30" t="str">
        <f t="shared" si="131"/>
        <v/>
      </c>
      <c r="CW86" s="30" t="str">
        <f t="shared" si="132"/>
        <v/>
      </c>
      <c r="CX86" s="30" t="str">
        <f t="shared" si="133"/>
        <v/>
      </c>
      <c r="CY86" s="30" t="str">
        <f t="shared" si="134"/>
        <v/>
      </c>
      <c r="CZ86" s="30" t="str">
        <f t="shared" si="135"/>
        <v/>
      </c>
      <c r="DA86" s="30" t="str">
        <f t="shared" si="136"/>
        <v/>
      </c>
      <c r="DB86" s="30" t="str">
        <f t="shared" si="137"/>
        <v/>
      </c>
      <c r="DC86" s="30" t="str">
        <f t="shared" si="138"/>
        <v/>
      </c>
      <c r="DD86" s="30" t="str">
        <f t="shared" si="139"/>
        <v/>
      </c>
      <c r="DE86" s="30" t="str">
        <f t="shared" si="140"/>
        <v/>
      </c>
      <c r="DF86" s="30" t="str">
        <f t="shared" si="141"/>
        <v/>
      </c>
      <c r="DG86" s="30" t="str">
        <f t="shared" si="142"/>
        <v/>
      </c>
      <c r="DH86" s="30" t="str">
        <f t="shared" si="143"/>
        <v/>
      </c>
      <c r="DI86" s="30" t="str">
        <f t="shared" si="144"/>
        <v/>
      </c>
      <c r="DJ86" s="30" t="str">
        <f t="shared" si="145"/>
        <v/>
      </c>
      <c r="DK86" s="30" t="str">
        <f t="shared" si="146"/>
        <v/>
      </c>
      <c r="DL86" s="30" t="str">
        <f t="shared" si="147"/>
        <v/>
      </c>
      <c r="DM86" s="30" t="str">
        <f t="shared" si="148"/>
        <v/>
      </c>
      <c r="DN86" s="30" t="str">
        <f t="shared" si="149"/>
        <v/>
      </c>
      <c r="DO86" s="30" t="str">
        <f t="shared" si="150"/>
        <v/>
      </c>
      <c r="DP86" s="30" t="str">
        <f t="shared" si="151"/>
        <v/>
      </c>
      <c r="DQ86" s="30" t="str">
        <f t="shared" si="152"/>
        <v/>
      </c>
      <c r="DR86" s="30" t="str">
        <f t="shared" si="153"/>
        <v/>
      </c>
      <c r="DS86" s="30" t="str">
        <f t="shared" si="154"/>
        <v/>
      </c>
      <c r="DT86" s="30" t="str">
        <f t="shared" si="155"/>
        <v/>
      </c>
      <c r="DU86" s="30" t="str">
        <f t="shared" si="156"/>
        <v/>
      </c>
      <c r="DV86" s="30" t="str">
        <f t="shared" si="157"/>
        <v/>
      </c>
      <c r="DW86" s="30" t="str">
        <f t="shared" si="158"/>
        <v/>
      </c>
      <c r="DX86" s="30" t="str">
        <f t="shared" si="159"/>
        <v/>
      </c>
      <c r="DY86" s="30" t="str">
        <f t="shared" si="160"/>
        <v/>
      </c>
      <c r="DZ86" s="30" t="str">
        <f t="shared" si="161"/>
        <v/>
      </c>
      <c r="EA86" s="30" t="str">
        <f t="shared" si="162"/>
        <v/>
      </c>
      <c r="EB86" s="30" t="str">
        <f t="shared" si="163"/>
        <v/>
      </c>
      <c r="EC86" s="30" t="str">
        <f t="shared" si="164"/>
        <v/>
      </c>
      <c r="ED86" s="30" t="str">
        <f t="shared" si="165"/>
        <v/>
      </c>
      <c r="EE86" s="30" t="str">
        <f t="shared" si="166"/>
        <v/>
      </c>
      <c r="EF86" s="30" t="str">
        <f t="shared" si="167"/>
        <v/>
      </c>
      <c r="EG86" s="30" t="str">
        <f t="shared" si="168"/>
        <v/>
      </c>
      <c r="EH86" s="30" t="str">
        <f t="shared" si="169"/>
        <v/>
      </c>
      <c r="EI86" s="30" t="str">
        <f t="shared" si="170"/>
        <v/>
      </c>
      <c r="EJ86" s="30" t="str">
        <f t="shared" si="171"/>
        <v/>
      </c>
      <c r="EK86" s="30" t="str">
        <f t="shared" si="172"/>
        <v/>
      </c>
      <c r="EL86" s="30" t="str">
        <f t="shared" si="173"/>
        <v/>
      </c>
      <c r="EM86" s="30" t="str">
        <f t="shared" si="174"/>
        <v/>
      </c>
      <c r="EN86" s="30" t="str">
        <f t="shared" si="175"/>
        <v/>
      </c>
      <c r="EO86" s="30" t="str">
        <f t="shared" si="176"/>
        <v/>
      </c>
      <c r="EP86" s="30" t="str">
        <f t="shared" si="177"/>
        <v/>
      </c>
      <c r="EQ86" s="30" t="str">
        <f t="shared" si="178"/>
        <v/>
      </c>
      <c r="ER86" s="30" t="str">
        <f t="shared" si="179"/>
        <v/>
      </c>
      <c r="ES86" s="30" t="str">
        <f t="shared" si="180"/>
        <v/>
      </c>
      <c r="ET86" s="30" t="str">
        <f t="shared" si="181"/>
        <v/>
      </c>
      <c r="EU86" s="30" t="str">
        <f t="shared" si="182"/>
        <v/>
      </c>
      <c r="EV86" s="30" t="str">
        <f t="shared" si="183"/>
        <v/>
      </c>
      <c r="EW86" s="30" t="str">
        <f t="shared" si="184"/>
        <v/>
      </c>
      <c r="EX86" s="30" t="str">
        <f t="shared" si="185"/>
        <v/>
      </c>
      <c r="EY86" s="30" t="str">
        <f t="shared" si="186"/>
        <v/>
      </c>
      <c r="EZ86" s="29"/>
      <c r="FA86" s="29"/>
      <c r="FB86" s="12" t="s">
        <v>0</v>
      </c>
      <c r="FC86" s="10" t="s">
        <v>0</v>
      </c>
      <c r="FD86" s="10" t="s">
        <v>0</v>
      </c>
      <c r="FE86" s="10" t="s">
        <v>0</v>
      </c>
      <c r="FF86" s="10" t="s">
        <v>0</v>
      </c>
      <c r="FG86" s="10" t="s">
        <v>0</v>
      </c>
      <c r="FH86" s="10" t="s">
        <v>0</v>
      </c>
      <c r="FI86" s="10" t="s">
        <v>0</v>
      </c>
      <c r="FJ86" s="10" t="s">
        <v>0</v>
      </c>
      <c r="FK86" s="10" t="s">
        <v>0</v>
      </c>
      <c r="FL86" s="10" t="s">
        <v>0</v>
      </c>
      <c r="FM86" s="10" t="s">
        <v>0</v>
      </c>
      <c r="FN86" s="10" t="s">
        <v>0</v>
      </c>
      <c r="FO86" s="10" t="s">
        <v>0</v>
      </c>
      <c r="FP86" s="10" t="s">
        <v>0</v>
      </c>
      <c r="FQ86" s="10" t="s">
        <v>0</v>
      </c>
      <c r="FT86" s="28"/>
      <c r="FU86" s="27"/>
      <c r="FV86" s="26"/>
      <c r="FW86" s="24"/>
      <c r="FX86" s="25"/>
      <c r="FY86" s="24"/>
      <c r="GA86" s="28"/>
      <c r="GB86" s="27"/>
      <c r="GC86" s="26"/>
      <c r="GD86" s="24"/>
      <c r="GE86" s="25"/>
      <c r="GF86" s="24"/>
      <c r="GH86" s="28"/>
      <c r="GI86" s="27"/>
      <c r="GJ86" s="26"/>
      <c r="GK86" s="24"/>
      <c r="GL86" s="25"/>
      <c r="GM86" s="24"/>
      <c r="GO86" s="28"/>
      <c r="GP86" s="27"/>
      <c r="GQ86" s="26"/>
      <c r="GR86" s="24"/>
      <c r="GS86" s="25"/>
      <c r="GT86" s="24"/>
    </row>
    <row r="87" spans="1:202" s="2" customFormat="1" ht="12" customHeight="1" thickTop="1" thickBot="1" x14ac:dyDescent="0.35">
      <c r="A87" s="15" t="str">
        <f>IFERROR(IF(HLOOKUP($C$4,$FB$11:$FQ$191,ROW()-#REF!,FALSE)="N",FALSE,TRUE),"")</f>
        <v/>
      </c>
      <c r="B87" s="9">
        <v>95</v>
      </c>
      <c r="C87" s="9"/>
      <c r="D87" s="9"/>
      <c r="E87" s="9"/>
      <c r="F87" s="9"/>
      <c r="G87" s="9"/>
      <c r="H87" s="9"/>
      <c r="I87" s="9"/>
      <c r="J87" s="9"/>
      <c r="K87" s="52" t="s">
        <v>95</v>
      </c>
      <c r="L87" s="13"/>
      <c r="M87" s="51">
        <v>660000</v>
      </c>
      <c r="N87" s="50">
        <f t="shared" si="125"/>
        <v>0</v>
      </c>
      <c r="O87" s="62">
        <v>0</v>
      </c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53"/>
      <c r="BX87" s="1"/>
      <c r="BY87" s="1"/>
      <c r="BZ87" s="1"/>
      <c r="CA87" s="1"/>
      <c r="CB87" s="1"/>
      <c r="CC87" s="1"/>
      <c r="CD87" s="1"/>
      <c r="CE87" s="1"/>
      <c r="CF87" s="1"/>
      <c r="CG87" s="7"/>
      <c r="CH87" s="38"/>
      <c r="CI87" s="37"/>
      <c r="CJ87" s="33"/>
      <c r="CK87" s="36">
        <v>1</v>
      </c>
      <c r="CL87" s="35">
        <f t="shared" si="126"/>
        <v>0</v>
      </c>
      <c r="CM87" s="34">
        <v>8737</v>
      </c>
      <c r="CN87" s="33"/>
      <c r="CO87" s="19">
        <f t="shared" si="116"/>
        <v>660000</v>
      </c>
      <c r="CP87" s="32"/>
      <c r="CQ87" s="31">
        <v>1</v>
      </c>
      <c r="CR87" s="30">
        <f t="shared" si="127"/>
        <v>0</v>
      </c>
      <c r="CS87" s="30" t="str">
        <f t="shared" si="128"/>
        <v/>
      </c>
      <c r="CT87" s="30" t="str">
        <f t="shared" si="129"/>
        <v/>
      </c>
      <c r="CU87" s="30" t="str">
        <f t="shared" si="130"/>
        <v/>
      </c>
      <c r="CV87" s="30" t="str">
        <f t="shared" si="131"/>
        <v/>
      </c>
      <c r="CW87" s="30" t="str">
        <f t="shared" si="132"/>
        <v/>
      </c>
      <c r="CX87" s="30" t="str">
        <f t="shared" si="133"/>
        <v/>
      </c>
      <c r="CY87" s="30" t="str">
        <f t="shared" si="134"/>
        <v/>
      </c>
      <c r="CZ87" s="30" t="str">
        <f t="shared" si="135"/>
        <v/>
      </c>
      <c r="DA87" s="30" t="str">
        <f t="shared" si="136"/>
        <v/>
      </c>
      <c r="DB87" s="30" t="str">
        <f t="shared" si="137"/>
        <v/>
      </c>
      <c r="DC87" s="30" t="str">
        <f t="shared" si="138"/>
        <v/>
      </c>
      <c r="DD87" s="30" t="str">
        <f t="shared" si="139"/>
        <v/>
      </c>
      <c r="DE87" s="30" t="str">
        <f t="shared" si="140"/>
        <v/>
      </c>
      <c r="DF87" s="30" t="str">
        <f t="shared" si="141"/>
        <v/>
      </c>
      <c r="DG87" s="30" t="str">
        <f t="shared" si="142"/>
        <v/>
      </c>
      <c r="DH87" s="30" t="str">
        <f t="shared" si="143"/>
        <v/>
      </c>
      <c r="DI87" s="30" t="str">
        <f t="shared" si="144"/>
        <v/>
      </c>
      <c r="DJ87" s="30" t="str">
        <f t="shared" si="145"/>
        <v/>
      </c>
      <c r="DK87" s="30" t="str">
        <f t="shared" si="146"/>
        <v/>
      </c>
      <c r="DL87" s="30" t="str">
        <f t="shared" si="147"/>
        <v/>
      </c>
      <c r="DM87" s="30" t="str">
        <f t="shared" si="148"/>
        <v/>
      </c>
      <c r="DN87" s="30" t="str">
        <f t="shared" si="149"/>
        <v/>
      </c>
      <c r="DO87" s="30" t="str">
        <f t="shared" si="150"/>
        <v/>
      </c>
      <c r="DP87" s="30" t="str">
        <f t="shared" si="151"/>
        <v/>
      </c>
      <c r="DQ87" s="30" t="str">
        <f t="shared" si="152"/>
        <v/>
      </c>
      <c r="DR87" s="30" t="str">
        <f t="shared" si="153"/>
        <v/>
      </c>
      <c r="DS87" s="30" t="str">
        <f t="shared" si="154"/>
        <v/>
      </c>
      <c r="DT87" s="30" t="str">
        <f t="shared" si="155"/>
        <v/>
      </c>
      <c r="DU87" s="30" t="str">
        <f t="shared" si="156"/>
        <v/>
      </c>
      <c r="DV87" s="30" t="str">
        <f t="shared" si="157"/>
        <v/>
      </c>
      <c r="DW87" s="30" t="str">
        <f t="shared" si="158"/>
        <v/>
      </c>
      <c r="DX87" s="30" t="str">
        <f t="shared" si="159"/>
        <v/>
      </c>
      <c r="DY87" s="30" t="str">
        <f t="shared" si="160"/>
        <v/>
      </c>
      <c r="DZ87" s="30" t="str">
        <f t="shared" si="161"/>
        <v/>
      </c>
      <c r="EA87" s="30" t="str">
        <f t="shared" si="162"/>
        <v/>
      </c>
      <c r="EB87" s="30" t="str">
        <f t="shared" si="163"/>
        <v/>
      </c>
      <c r="EC87" s="30" t="str">
        <f t="shared" si="164"/>
        <v/>
      </c>
      <c r="ED87" s="30" t="str">
        <f t="shared" si="165"/>
        <v/>
      </c>
      <c r="EE87" s="30" t="str">
        <f t="shared" si="166"/>
        <v/>
      </c>
      <c r="EF87" s="30" t="str">
        <f t="shared" si="167"/>
        <v/>
      </c>
      <c r="EG87" s="30" t="str">
        <f t="shared" si="168"/>
        <v/>
      </c>
      <c r="EH87" s="30" t="str">
        <f t="shared" si="169"/>
        <v/>
      </c>
      <c r="EI87" s="30" t="str">
        <f t="shared" si="170"/>
        <v/>
      </c>
      <c r="EJ87" s="30" t="str">
        <f t="shared" si="171"/>
        <v/>
      </c>
      <c r="EK87" s="30" t="str">
        <f t="shared" si="172"/>
        <v/>
      </c>
      <c r="EL87" s="30" t="str">
        <f t="shared" si="173"/>
        <v/>
      </c>
      <c r="EM87" s="30" t="str">
        <f t="shared" si="174"/>
        <v/>
      </c>
      <c r="EN87" s="30" t="str">
        <f t="shared" si="175"/>
        <v/>
      </c>
      <c r="EO87" s="30" t="str">
        <f t="shared" si="176"/>
        <v/>
      </c>
      <c r="EP87" s="30" t="str">
        <f t="shared" si="177"/>
        <v/>
      </c>
      <c r="EQ87" s="30" t="str">
        <f t="shared" si="178"/>
        <v/>
      </c>
      <c r="ER87" s="30" t="str">
        <f t="shared" si="179"/>
        <v/>
      </c>
      <c r="ES87" s="30" t="str">
        <f t="shared" si="180"/>
        <v/>
      </c>
      <c r="ET87" s="30" t="str">
        <f t="shared" si="181"/>
        <v/>
      </c>
      <c r="EU87" s="30" t="str">
        <f t="shared" si="182"/>
        <v/>
      </c>
      <c r="EV87" s="30" t="str">
        <f t="shared" si="183"/>
        <v/>
      </c>
      <c r="EW87" s="30" t="str">
        <f t="shared" si="184"/>
        <v/>
      </c>
      <c r="EX87" s="30" t="str">
        <f t="shared" si="185"/>
        <v/>
      </c>
      <c r="EY87" s="30" t="str">
        <f t="shared" si="186"/>
        <v/>
      </c>
      <c r="EZ87" s="29"/>
      <c r="FA87" s="29"/>
      <c r="FB87" s="12" t="s">
        <v>0</v>
      </c>
      <c r="FC87" s="10" t="s">
        <v>0</v>
      </c>
      <c r="FD87" s="10" t="s">
        <v>0</v>
      </c>
      <c r="FE87" s="10" t="s">
        <v>0</v>
      </c>
      <c r="FF87" s="10" t="s">
        <v>0</v>
      </c>
      <c r="FG87" s="10" t="s">
        <v>0</v>
      </c>
      <c r="FH87" s="10" t="s">
        <v>0</v>
      </c>
      <c r="FI87" s="10" t="s">
        <v>0</v>
      </c>
      <c r="FJ87" s="10" t="s">
        <v>0</v>
      </c>
      <c r="FK87" s="10" t="s">
        <v>0</v>
      </c>
      <c r="FL87" s="10" t="s">
        <v>0</v>
      </c>
      <c r="FM87" s="10" t="s">
        <v>0</v>
      </c>
      <c r="FN87" s="10" t="s">
        <v>0</v>
      </c>
      <c r="FO87" s="10" t="s">
        <v>0</v>
      </c>
      <c r="FP87" s="10" t="s">
        <v>0</v>
      </c>
      <c r="FQ87" s="10" t="s">
        <v>0</v>
      </c>
      <c r="FT87" s="28"/>
      <c r="FU87" s="27"/>
      <c r="FV87" s="26"/>
      <c r="FW87" s="24"/>
      <c r="FX87" s="25"/>
      <c r="FY87" s="24"/>
      <c r="GA87" s="28"/>
      <c r="GB87" s="27"/>
      <c r="GC87" s="26"/>
      <c r="GD87" s="24"/>
      <c r="GE87" s="25"/>
      <c r="GF87" s="24"/>
      <c r="GH87" s="28"/>
      <c r="GI87" s="27"/>
      <c r="GJ87" s="26"/>
      <c r="GK87" s="24"/>
      <c r="GL87" s="25"/>
      <c r="GM87" s="24"/>
      <c r="GO87" s="28"/>
      <c r="GP87" s="27"/>
      <c r="GQ87" s="26"/>
      <c r="GR87" s="24"/>
      <c r="GS87" s="25"/>
      <c r="GT87" s="24"/>
    </row>
    <row r="88" spans="1:202" s="2" customFormat="1" ht="12" customHeight="1" thickTop="1" thickBot="1" x14ac:dyDescent="0.35">
      <c r="A88" s="15" t="str">
        <f>IFERROR(IF(HLOOKUP($C$4,$FB$11:$FQ$191,ROW()-#REF!,FALSE)="N",FALSE,TRUE),"")</f>
        <v/>
      </c>
      <c r="B88" s="9">
        <v>96</v>
      </c>
      <c r="C88" s="9"/>
      <c r="D88" s="9"/>
      <c r="E88" s="9"/>
      <c r="F88" s="9"/>
      <c r="G88" s="9"/>
      <c r="H88" s="9"/>
      <c r="I88" s="9"/>
      <c r="J88" s="9"/>
      <c r="K88" s="52" t="s">
        <v>94</v>
      </c>
      <c r="L88" s="13"/>
      <c r="M88" s="51">
        <v>661000</v>
      </c>
      <c r="N88" s="50">
        <f t="shared" si="125"/>
        <v>0</v>
      </c>
      <c r="O88" s="62">
        <v>0</v>
      </c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53"/>
      <c r="BX88" s="1"/>
      <c r="BY88" s="1"/>
      <c r="BZ88" s="1"/>
      <c r="CA88" s="1"/>
      <c r="CB88" s="1"/>
      <c r="CC88" s="1"/>
      <c r="CD88" s="1"/>
      <c r="CE88" s="1"/>
      <c r="CF88" s="1"/>
      <c r="CG88" s="7"/>
      <c r="CH88" s="38"/>
      <c r="CI88" s="37"/>
      <c r="CJ88" s="33"/>
      <c r="CK88" s="36">
        <v>1</v>
      </c>
      <c r="CL88" s="35">
        <f t="shared" si="126"/>
        <v>0</v>
      </c>
      <c r="CM88" s="34">
        <v>56922</v>
      </c>
      <c r="CN88" s="33"/>
      <c r="CO88" s="19">
        <f t="shared" si="116"/>
        <v>661000</v>
      </c>
      <c r="CP88" s="32"/>
      <c r="CQ88" s="31">
        <v>1</v>
      </c>
      <c r="CR88" s="30">
        <f t="shared" si="127"/>
        <v>0</v>
      </c>
      <c r="CS88" s="30" t="str">
        <f t="shared" si="128"/>
        <v/>
      </c>
      <c r="CT88" s="30" t="str">
        <f t="shared" si="129"/>
        <v/>
      </c>
      <c r="CU88" s="30" t="str">
        <f t="shared" si="130"/>
        <v/>
      </c>
      <c r="CV88" s="30" t="str">
        <f t="shared" si="131"/>
        <v/>
      </c>
      <c r="CW88" s="30" t="str">
        <f t="shared" si="132"/>
        <v/>
      </c>
      <c r="CX88" s="30" t="str">
        <f t="shared" si="133"/>
        <v/>
      </c>
      <c r="CY88" s="30" t="str">
        <f t="shared" si="134"/>
        <v/>
      </c>
      <c r="CZ88" s="30" t="str">
        <f t="shared" si="135"/>
        <v/>
      </c>
      <c r="DA88" s="30" t="str">
        <f t="shared" si="136"/>
        <v/>
      </c>
      <c r="DB88" s="30" t="str">
        <f t="shared" si="137"/>
        <v/>
      </c>
      <c r="DC88" s="30" t="str">
        <f t="shared" si="138"/>
        <v/>
      </c>
      <c r="DD88" s="30" t="str">
        <f t="shared" si="139"/>
        <v/>
      </c>
      <c r="DE88" s="30" t="str">
        <f t="shared" si="140"/>
        <v/>
      </c>
      <c r="DF88" s="30" t="str">
        <f t="shared" si="141"/>
        <v/>
      </c>
      <c r="DG88" s="30" t="str">
        <f t="shared" si="142"/>
        <v/>
      </c>
      <c r="DH88" s="30" t="str">
        <f t="shared" si="143"/>
        <v/>
      </c>
      <c r="DI88" s="30" t="str">
        <f t="shared" si="144"/>
        <v/>
      </c>
      <c r="DJ88" s="30" t="str">
        <f t="shared" si="145"/>
        <v/>
      </c>
      <c r="DK88" s="30" t="str">
        <f t="shared" si="146"/>
        <v/>
      </c>
      <c r="DL88" s="30" t="str">
        <f t="shared" si="147"/>
        <v/>
      </c>
      <c r="DM88" s="30" t="str">
        <f t="shared" si="148"/>
        <v/>
      </c>
      <c r="DN88" s="30" t="str">
        <f t="shared" si="149"/>
        <v/>
      </c>
      <c r="DO88" s="30" t="str">
        <f t="shared" si="150"/>
        <v/>
      </c>
      <c r="DP88" s="30" t="str">
        <f t="shared" si="151"/>
        <v/>
      </c>
      <c r="DQ88" s="30" t="str">
        <f t="shared" si="152"/>
        <v/>
      </c>
      <c r="DR88" s="30" t="str">
        <f t="shared" si="153"/>
        <v/>
      </c>
      <c r="DS88" s="30" t="str">
        <f t="shared" si="154"/>
        <v/>
      </c>
      <c r="DT88" s="30" t="str">
        <f t="shared" si="155"/>
        <v/>
      </c>
      <c r="DU88" s="30" t="str">
        <f t="shared" si="156"/>
        <v/>
      </c>
      <c r="DV88" s="30" t="str">
        <f t="shared" si="157"/>
        <v/>
      </c>
      <c r="DW88" s="30" t="str">
        <f t="shared" si="158"/>
        <v/>
      </c>
      <c r="DX88" s="30" t="str">
        <f t="shared" si="159"/>
        <v/>
      </c>
      <c r="DY88" s="30" t="str">
        <f t="shared" si="160"/>
        <v/>
      </c>
      <c r="DZ88" s="30" t="str">
        <f t="shared" si="161"/>
        <v/>
      </c>
      <c r="EA88" s="30" t="str">
        <f t="shared" si="162"/>
        <v/>
      </c>
      <c r="EB88" s="30" t="str">
        <f t="shared" si="163"/>
        <v/>
      </c>
      <c r="EC88" s="30" t="str">
        <f t="shared" si="164"/>
        <v/>
      </c>
      <c r="ED88" s="30" t="str">
        <f t="shared" si="165"/>
        <v/>
      </c>
      <c r="EE88" s="30" t="str">
        <f t="shared" si="166"/>
        <v/>
      </c>
      <c r="EF88" s="30" t="str">
        <f t="shared" si="167"/>
        <v/>
      </c>
      <c r="EG88" s="30" t="str">
        <f t="shared" si="168"/>
        <v/>
      </c>
      <c r="EH88" s="30" t="str">
        <f t="shared" si="169"/>
        <v/>
      </c>
      <c r="EI88" s="30" t="str">
        <f t="shared" si="170"/>
        <v/>
      </c>
      <c r="EJ88" s="30" t="str">
        <f t="shared" si="171"/>
        <v/>
      </c>
      <c r="EK88" s="30" t="str">
        <f t="shared" si="172"/>
        <v/>
      </c>
      <c r="EL88" s="30" t="str">
        <f t="shared" si="173"/>
        <v/>
      </c>
      <c r="EM88" s="30" t="str">
        <f t="shared" si="174"/>
        <v/>
      </c>
      <c r="EN88" s="30" t="str">
        <f t="shared" si="175"/>
        <v/>
      </c>
      <c r="EO88" s="30" t="str">
        <f t="shared" si="176"/>
        <v/>
      </c>
      <c r="EP88" s="30" t="str">
        <f t="shared" si="177"/>
        <v/>
      </c>
      <c r="EQ88" s="30" t="str">
        <f t="shared" si="178"/>
        <v/>
      </c>
      <c r="ER88" s="30" t="str">
        <f t="shared" si="179"/>
        <v/>
      </c>
      <c r="ES88" s="30" t="str">
        <f t="shared" si="180"/>
        <v/>
      </c>
      <c r="ET88" s="30" t="str">
        <f t="shared" si="181"/>
        <v/>
      </c>
      <c r="EU88" s="30" t="str">
        <f t="shared" si="182"/>
        <v/>
      </c>
      <c r="EV88" s="30" t="str">
        <f t="shared" si="183"/>
        <v/>
      </c>
      <c r="EW88" s="30" t="str">
        <f t="shared" si="184"/>
        <v/>
      </c>
      <c r="EX88" s="30" t="str">
        <f t="shared" si="185"/>
        <v/>
      </c>
      <c r="EY88" s="30" t="str">
        <f t="shared" si="186"/>
        <v/>
      </c>
      <c r="EZ88" s="29"/>
      <c r="FA88" s="29"/>
      <c r="FB88" s="12" t="s">
        <v>0</v>
      </c>
      <c r="FC88" s="10" t="s">
        <v>0</v>
      </c>
      <c r="FD88" s="10" t="s">
        <v>0</v>
      </c>
      <c r="FE88" s="10" t="s">
        <v>0</v>
      </c>
      <c r="FF88" s="10" t="s">
        <v>0</v>
      </c>
      <c r="FG88" s="10" t="s">
        <v>0</v>
      </c>
      <c r="FH88" s="10" t="s">
        <v>0</v>
      </c>
      <c r="FI88" s="10" t="s">
        <v>0</v>
      </c>
      <c r="FJ88" s="10" t="s">
        <v>0</v>
      </c>
      <c r="FK88" s="10" t="s">
        <v>0</v>
      </c>
      <c r="FL88" s="10" t="s">
        <v>0</v>
      </c>
      <c r="FM88" s="10" t="s">
        <v>0</v>
      </c>
      <c r="FN88" s="10" t="s">
        <v>0</v>
      </c>
      <c r="FO88" s="10" t="s">
        <v>0</v>
      </c>
      <c r="FP88" s="10" t="s">
        <v>0</v>
      </c>
      <c r="FQ88" s="10" t="s">
        <v>0</v>
      </c>
      <c r="FT88" s="28"/>
      <c r="FU88" s="27"/>
      <c r="FV88" s="26"/>
      <c r="FW88" s="24"/>
      <c r="FX88" s="25"/>
      <c r="FY88" s="24"/>
      <c r="GA88" s="28"/>
      <c r="GB88" s="27"/>
      <c r="GC88" s="26"/>
      <c r="GD88" s="24"/>
      <c r="GE88" s="25"/>
      <c r="GF88" s="24"/>
      <c r="GH88" s="28"/>
      <c r="GI88" s="27"/>
      <c r="GJ88" s="26"/>
      <c r="GK88" s="24"/>
      <c r="GL88" s="25"/>
      <c r="GM88" s="24"/>
      <c r="GO88" s="28"/>
      <c r="GP88" s="27"/>
      <c r="GQ88" s="26"/>
      <c r="GR88" s="24"/>
      <c r="GS88" s="25"/>
      <c r="GT88" s="24"/>
    </row>
    <row r="89" spans="1:202" s="2" customFormat="1" ht="12" customHeight="1" thickTop="1" thickBot="1" x14ac:dyDescent="0.35">
      <c r="A89" s="15" t="str">
        <f>IFERROR(IF(HLOOKUP($C$4,$FB$11:$FQ$191,ROW()-#REF!,FALSE)="N",FALSE,TRUE),"")</f>
        <v/>
      </c>
      <c r="B89" s="9">
        <v>97</v>
      </c>
      <c r="C89" s="9"/>
      <c r="D89" s="9"/>
      <c r="E89" s="9"/>
      <c r="F89" s="9"/>
      <c r="G89" s="9"/>
      <c r="H89" s="9"/>
      <c r="I89" s="9"/>
      <c r="J89" s="9"/>
      <c r="K89" s="52" t="s">
        <v>93</v>
      </c>
      <c r="L89" s="13"/>
      <c r="M89" s="51">
        <v>662000</v>
      </c>
      <c r="N89" s="50">
        <f t="shared" si="125"/>
        <v>0</v>
      </c>
      <c r="O89" s="62">
        <v>0</v>
      </c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53"/>
      <c r="BX89" s="1"/>
      <c r="BY89" s="1"/>
      <c r="BZ89" s="1"/>
      <c r="CA89" s="1"/>
      <c r="CB89" s="1"/>
      <c r="CC89" s="1"/>
      <c r="CD89" s="1"/>
      <c r="CE89" s="1"/>
      <c r="CF89" s="1"/>
      <c r="CG89" s="7"/>
      <c r="CH89" s="38"/>
      <c r="CI89" s="37"/>
      <c r="CJ89" s="33"/>
      <c r="CK89" s="36">
        <v>1</v>
      </c>
      <c r="CL89" s="35">
        <f t="shared" si="126"/>
        <v>0</v>
      </c>
      <c r="CM89" s="34">
        <v>413641</v>
      </c>
      <c r="CN89" s="33"/>
      <c r="CO89" s="19">
        <f t="shared" si="116"/>
        <v>662000</v>
      </c>
      <c r="CP89" s="32"/>
      <c r="CQ89" s="31">
        <v>1</v>
      </c>
      <c r="CR89" s="30">
        <f t="shared" si="127"/>
        <v>0</v>
      </c>
      <c r="CS89" s="30" t="str">
        <f t="shared" si="128"/>
        <v/>
      </c>
      <c r="CT89" s="30" t="str">
        <f t="shared" si="129"/>
        <v/>
      </c>
      <c r="CU89" s="30" t="str">
        <f t="shared" si="130"/>
        <v/>
      </c>
      <c r="CV89" s="30" t="str">
        <f t="shared" si="131"/>
        <v/>
      </c>
      <c r="CW89" s="30" t="str">
        <f t="shared" si="132"/>
        <v/>
      </c>
      <c r="CX89" s="30" t="str">
        <f t="shared" si="133"/>
        <v/>
      </c>
      <c r="CY89" s="30" t="str">
        <f t="shared" si="134"/>
        <v/>
      </c>
      <c r="CZ89" s="30" t="str">
        <f t="shared" si="135"/>
        <v/>
      </c>
      <c r="DA89" s="30" t="str">
        <f t="shared" si="136"/>
        <v/>
      </c>
      <c r="DB89" s="30" t="str">
        <f t="shared" si="137"/>
        <v/>
      </c>
      <c r="DC89" s="30" t="str">
        <f t="shared" si="138"/>
        <v/>
      </c>
      <c r="DD89" s="30" t="str">
        <f t="shared" si="139"/>
        <v/>
      </c>
      <c r="DE89" s="30" t="str">
        <f t="shared" si="140"/>
        <v/>
      </c>
      <c r="DF89" s="30" t="str">
        <f t="shared" si="141"/>
        <v/>
      </c>
      <c r="DG89" s="30" t="str">
        <f t="shared" si="142"/>
        <v/>
      </c>
      <c r="DH89" s="30" t="str">
        <f t="shared" si="143"/>
        <v/>
      </c>
      <c r="DI89" s="30" t="str">
        <f t="shared" si="144"/>
        <v/>
      </c>
      <c r="DJ89" s="30" t="str">
        <f t="shared" si="145"/>
        <v/>
      </c>
      <c r="DK89" s="30" t="str">
        <f t="shared" si="146"/>
        <v/>
      </c>
      <c r="DL89" s="30" t="str">
        <f t="shared" si="147"/>
        <v/>
      </c>
      <c r="DM89" s="30" t="str">
        <f t="shared" si="148"/>
        <v/>
      </c>
      <c r="DN89" s="30" t="str">
        <f t="shared" si="149"/>
        <v/>
      </c>
      <c r="DO89" s="30" t="str">
        <f t="shared" si="150"/>
        <v/>
      </c>
      <c r="DP89" s="30" t="str">
        <f t="shared" si="151"/>
        <v/>
      </c>
      <c r="DQ89" s="30" t="str">
        <f t="shared" si="152"/>
        <v/>
      </c>
      <c r="DR89" s="30" t="str">
        <f t="shared" si="153"/>
        <v/>
      </c>
      <c r="DS89" s="30" t="str">
        <f t="shared" si="154"/>
        <v/>
      </c>
      <c r="DT89" s="30" t="str">
        <f t="shared" si="155"/>
        <v/>
      </c>
      <c r="DU89" s="30" t="str">
        <f t="shared" si="156"/>
        <v/>
      </c>
      <c r="DV89" s="30" t="str">
        <f t="shared" si="157"/>
        <v/>
      </c>
      <c r="DW89" s="30" t="str">
        <f t="shared" si="158"/>
        <v/>
      </c>
      <c r="DX89" s="30" t="str">
        <f t="shared" si="159"/>
        <v/>
      </c>
      <c r="DY89" s="30" t="str">
        <f t="shared" si="160"/>
        <v/>
      </c>
      <c r="DZ89" s="30" t="str">
        <f t="shared" si="161"/>
        <v/>
      </c>
      <c r="EA89" s="30" t="str">
        <f t="shared" si="162"/>
        <v/>
      </c>
      <c r="EB89" s="30" t="str">
        <f t="shared" si="163"/>
        <v/>
      </c>
      <c r="EC89" s="30" t="str">
        <f t="shared" si="164"/>
        <v/>
      </c>
      <c r="ED89" s="30" t="str">
        <f t="shared" si="165"/>
        <v/>
      </c>
      <c r="EE89" s="30" t="str">
        <f t="shared" si="166"/>
        <v/>
      </c>
      <c r="EF89" s="30" t="str">
        <f t="shared" si="167"/>
        <v/>
      </c>
      <c r="EG89" s="30" t="str">
        <f t="shared" si="168"/>
        <v/>
      </c>
      <c r="EH89" s="30" t="str">
        <f t="shared" si="169"/>
        <v/>
      </c>
      <c r="EI89" s="30" t="str">
        <f t="shared" si="170"/>
        <v/>
      </c>
      <c r="EJ89" s="30" t="str">
        <f t="shared" si="171"/>
        <v/>
      </c>
      <c r="EK89" s="30" t="str">
        <f t="shared" si="172"/>
        <v/>
      </c>
      <c r="EL89" s="30" t="str">
        <f t="shared" si="173"/>
        <v/>
      </c>
      <c r="EM89" s="30" t="str">
        <f t="shared" si="174"/>
        <v/>
      </c>
      <c r="EN89" s="30" t="str">
        <f t="shared" si="175"/>
        <v/>
      </c>
      <c r="EO89" s="30" t="str">
        <f t="shared" si="176"/>
        <v/>
      </c>
      <c r="EP89" s="30" t="str">
        <f t="shared" si="177"/>
        <v/>
      </c>
      <c r="EQ89" s="30" t="str">
        <f t="shared" si="178"/>
        <v/>
      </c>
      <c r="ER89" s="30" t="str">
        <f t="shared" si="179"/>
        <v/>
      </c>
      <c r="ES89" s="30" t="str">
        <f t="shared" si="180"/>
        <v/>
      </c>
      <c r="ET89" s="30" t="str">
        <f t="shared" si="181"/>
        <v/>
      </c>
      <c r="EU89" s="30" t="str">
        <f t="shared" si="182"/>
        <v/>
      </c>
      <c r="EV89" s="30" t="str">
        <f t="shared" si="183"/>
        <v/>
      </c>
      <c r="EW89" s="30" t="str">
        <f t="shared" si="184"/>
        <v/>
      </c>
      <c r="EX89" s="30" t="str">
        <f t="shared" si="185"/>
        <v/>
      </c>
      <c r="EY89" s="30" t="str">
        <f t="shared" si="186"/>
        <v/>
      </c>
      <c r="EZ89" s="29"/>
      <c r="FA89" s="29"/>
      <c r="FB89" s="12" t="s">
        <v>0</v>
      </c>
      <c r="FC89" s="10" t="s">
        <v>0</v>
      </c>
      <c r="FD89" s="10" t="s">
        <v>0</v>
      </c>
      <c r="FE89" s="10" t="s">
        <v>0</v>
      </c>
      <c r="FF89" s="10" t="s">
        <v>0</v>
      </c>
      <c r="FG89" s="10" t="s">
        <v>0</v>
      </c>
      <c r="FH89" s="10" t="s">
        <v>0</v>
      </c>
      <c r="FI89" s="10" t="s">
        <v>0</v>
      </c>
      <c r="FJ89" s="10" t="s">
        <v>0</v>
      </c>
      <c r="FK89" s="10" t="s">
        <v>0</v>
      </c>
      <c r="FL89" s="10" t="s">
        <v>0</v>
      </c>
      <c r="FM89" s="10" t="s">
        <v>0</v>
      </c>
      <c r="FN89" s="10" t="s">
        <v>0</v>
      </c>
      <c r="FO89" s="10" t="s">
        <v>0</v>
      </c>
      <c r="FP89" s="10" t="s">
        <v>0</v>
      </c>
      <c r="FQ89" s="10" t="s">
        <v>0</v>
      </c>
      <c r="FT89" s="28"/>
      <c r="FU89" s="27"/>
      <c r="FV89" s="26"/>
      <c r="FW89" s="24"/>
      <c r="FX89" s="25"/>
      <c r="FY89" s="24"/>
      <c r="GA89" s="28"/>
      <c r="GB89" s="27"/>
      <c r="GC89" s="26"/>
      <c r="GD89" s="24"/>
      <c r="GE89" s="25"/>
      <c r="GF89" s="24"/>
      <c r="GH89" s="28"/>
      <c r="GI89" s="27"/>
      <c r="GJ89" s="26"/>
      <c r="GK89" s="24"/>
      <c r="GL89" s="25"/>
      <c r="GM89" s="24"/>
      <c r="GO89" s="28"/>
      <c r="GP89" s="27"/>
      <c r="GQ89" s="26"/>
      <c r="GR89" s="24"/>
      <c r="GS89" s="25"/>
      <c r="GT89" s="24"/>
    </row>
    <row r="90" spans="1:202" s="2" customFormat="1" ht="12" customHeight="1" thickTop="1" thickBot="1" x14ac:dyDescent="0.35">
      <c r="A90" s="15" t="str">
        <f>IFERROR(IF(HLOOKUP($C$4,$FB$11:$FQ$191,ROW()-#REF!,FALSE)="N",FALSE,TRUE),"")</f>
        <v/>
      </c>
      <c r="B90" s="9">
        <v>98</v>
      </c>
      <c r="C90" s="9"/>
      <c r="D90" s="9"/>
      <c r="E90" s="9"/>
      <c r="F90" s="9"/>
      <c r="G90" s="9"/>
      <c r="H90" s="9"/>
      <c r="I90" s="9"/>
      <c r="J90" s="9"/>
      <c r="K90" s="52" t="s">
        <v>92</v>
      </c>
      <c r="L90" s="13"/>
      <c r="M90" s="51">
        <v>664000</v>
      </c>
      <c r="N90" s="50">
        <f t="shared" si="125"/>
        <v>0</v>
      </c>
      <c r="O90" s="62">
        <v>0</v>
      </c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53"/>
      <c r="BX90" s="1"/>
      <c r="BY90" s="1"/>
      <c r="BZ90" s="1"/>
      <c r="CA90" s="1"/>
      <c r="CB90" s="1"/>
      <c r="CC90" s="1"/>
      <c r="CD90" s="1"/>
      <c r="CE90" s="1"/>
      <c r="CF90" s="1"/>
      <c r="CG90" s="7"/>
      <c r="CH90" s="38"/>
      <c r="CI90" s="37"/>
      <c r="CJ90" s="33"/>
      <c r="CK90" s="36">
        <v>1</v>
      </c>
      <c r="CL90" s="35">
        <f t="shared" si="126"/>
        <v>0</v>
      </c>
      <c r="CM90" s="34">
        <v>122572</v>
      </c>
      <c r="CN90" s="33"/>
      <c r="CO90" s="19">
        <f t="shared" si="116"/>
        <v>664000</v>
      </c>
      <c r="CP90" s="32"/>
      <c r="CQ90" s="31">
        <v>1</v>
      </c>
      <c r="CR90" s="30">
        <f t="shared" si="127"/>
        <v>0</v>
      </c>
      <c r="CS90" s="30" t="str">
        <f t="shared" si="128"/>
        <v/>
      </c>
      <c r="CT90" s="30" t="str">
        <f t="shared" si="129"/>
        <v/>
      </c>
      <c r="CU90" s="30" t="str">
        <f t="shared" si="130"/>
        <v/>
      </c>
      <c r="CV90" s="30" t="str">
        <f t="shared" si="131"/>
        <v/>
      </c>
      <c r="CW90" s="30" t="str">
        <f t="shared" si="132"/>
        <v/>
      </c>
      <c r="CX90" s="30" t="str">
        <f t="shared" si="133"/>
        <v/>
      </c>
      <c r="CY90" s="30" t="str">
        <f t="shared" si="134"/>
        <v/>
      </c>
      <c r="CZ90" s="30" t="str">
        <f t="shared" si="135"/>
        <v/>
      </c>
      <c r="DA90" s="30" t="str">
        <f t="shared" si="136"/>
        <v/>
      </c>
      <c r="DB90" s="30" t="str">
        <f t="shared" si="137"/>
        <v/>
      </c>
      <c r="DC90" s="30" t="str">
        <f t="shared" si="138"/>
        <v/>
      </c>
      <c r="DD90" s="30" t="str">
        <f t="shared" si="139"/>
        <v/>
      </c>
      <c r="DE90" s="30" t="str">
        <f t="shared" si="140"/>
        <v/>
      </c>
      <c r="DF90" s="30" t="str">
        <f t="shared" si="141"/>
        <v/>
      </c>
      <c r="DG90" s="30" t="str">
        <f t="shared" si="142"/>
        <v/>
      </c>
      <c r="DH90" s="30" t="str">
        <f t="shared" si="143"/>
        <v/>
      </c>
      <c r="DI90" s="30" t="str">
        <f t="shared" si="144"/>
        <v/>
      </c>
      <c r="DJ90" s="30" t="str">
        <f t="shared" si="145"/>
        <v/>
      </c>
      <c r="DK90" s="30" t="str">
        <f t="shared" si="146"/>
        <v/>
      </c>
      <c r="DL90" s="30" t="str">
        <f t="shared" si="147"/>
        <v/>
      </c>
      <c r="DM90" s="30" t="str">
        <f t="shared" si="148"/>
        <v/>
      </c>
      <c r="DN90" s="30" t="str">
        <f t="shared" si="149"/>
        <v/>
      </c>
      <c r="DO90" s="30" t="str">
        <f t="shared" si="150"/>
        <v/>
      </c>
      <c r="DP90" s="30" t="str">
        <f t="shared" si="151"/>
        <v/>
      </c>
      <c r="DQ90" s="30" t="str">
        <f t="shared" si="152"/>
        <v/>
      </c>
      <c r="DR90" s="30" t="str">
        <f t="shared" si="153"/>
        <v/>
      </c>
      <c r="DS90" s="30" t="str">
        <f t="shared" si="154"/>
        <v/>
      </c>
      <c r="DT90" s="30" t="str">
        <f t="shared" si="155"/>
        <v/>
      </c>
      <c r="DU90" s="30" t="str">
        <f t="shared" si="156"/>
        <v/>
      </c>
      <c r="DV90" s="30" t="str">
        <f t="shared" si="157"/>
        <v/>
      </c>
      <c r="DW90" s="30" t="str">
        <f t="shared" si="158"/>
        <v/>
      </c>
      <c r="DX90" s="30" t="str">
        <f t="shared" si="159"/>
        <v/>
      </c>
      <c r="DY90" s="30" t="str">
        <f t="shared" si="160"/>
        <v/>
      </c>
      <c r="DZ90" s="30" t="str">
        <f t="shared" si="161"/>
        <v/>
      </c>
      <c r="EA90" s="30" t="str">
        <f t="shared" si="162"/>
        <v/>
      </c>
      <c r="EB90" s="30" t="str">
        <f t="shared" si="163"/>
        <v/>
      </c>
      <c r="EC90" s="30" t="str">
        <f t="shared" si="164"/>
        <v/>
      </c>
      <c r="ED90" s="30" t="str">
        <f t="shared" si="165"/>
        <v/>
      </c>
      <c r="EE90" s="30" t="str">
        <f t="shared" si="166"/>
        <v/>
      </c>
      <c r="EF90" s="30" t="str">
        <f t="shared" si="167"/>
        <v/>
      </c>
      <c r="EG90" s="30" t="str">
        <f t="shared" si="168"/>
        <v/>
      </c>
      <c r="EH90" s="30" t="str">
        <f t="shared" si="169"/>
        <v/>
      </c>
      <c r="EI90" s="30" t="str">
        <f t="shared" si="170"/>
        <v/>
      </c>
      <c r="EJ90" s="30" t="str">
        <f t="shared" si="171"/>
        <v/>
      </c>
      <c r="EK90" s="30" t="str">
        <f t="shared" si="172"/>
        <v/>
      </c>
      <c r="EL90" s="30" t="str">
        <f t="shared" si="173"/>
        <v/>
      </c>
      <c r="EM90" s="30" t="str">
        <f t="shared" si="174"/>
        <v/>
      </c>
      <c r="EN90" s="30" t="str">
        <f t="shared" si="175"/>
        <v/>
      </c>
      <c r="EO90" s="30" t="str">
        <f t="shared" si="176"/>
        <v/>
      </c>
      <c r="EP90" s="30" t="str">
        <f t="shared" si="177"/>
        <v/>
      </c>
      <c r="EQ90" s="30" t="str">
        <f t="shared" si="178"/>
        <v/>
      </c>
      <c r="ER90" s="30" t="str">
        <f t="shared" si="179"/>
        <v/>
      </c>
      <c r="ES90" s="30" t="str">
        <f t="shared" si="180"/>
        <v/>
      </c>
      <c r="ET90" s="30" t="str">
        <f t="shared" si="181"/>
        <v/>
      </c>
      <c r="EU90" s="30" t="str">
        <f t="shared" si="182"/>
        <v/>
      </c>
      <c r="EV90" s="30" t="str">
        <f t="shared" si="183"/>
        <v/>
      </c>
      <c r="EW90" s="30" t="str">
        <f t="shared" si="184"/>
        <v/>
      </c>
      <c r="EX90" s="30" t="str">
        <f t="shared" si="185"/>
        <v/>
      </c>
      <c r="EY90" s="30" t="str">
        <f t="shared" si="186"/>
        <v/>
      </c>
      <c r="EZ90" s="29"/>
      <c r="FA90" s="29"/>
      <c r="FB90" s="12" t="s">
        <v>0</v>
      </c>
      <c r="FC90" s="10" t="s">
        <v>0</v>
      </c>
      <c r="FD90" s="10" t="s">
        <v>0</v>
      </c>
      <c r="FE90" s="10" t="s">
        <v>0</v>
      </c>
      <c r="FF90" s="10" t="s">
        <v>0</v>
      </c>
      <c r="FG90" s="10" t="s">
        <v>0</v>
      </c>
      <c r="FH90" s="10" t="s">
        <v>0</v>
      </c>
      <c r="FI90" s="10" t="s">
        <v>0</v>
      </c>
      <c r="FJ90" s="10" t="s">
        <v>0</v>
      </c>
      <c r="FK90" s="10" t="s">
        <v>0</v>
      </c>
      <c r="FL90" s="10" t="s">
        <v>0</v>
      </c>
      <c r="FM90" s="10" t="s">
        <v>0</v>
      </c>
      <c r="FN90" s="10" t="s">
        <v>0</v>
      </c>
      <c r="FO90" s="10" t="s">
        <v>0</v>
      </c>
      <c r="FP90" s="10" t="s">
        <v>0</v>
      </c>
      <c r="FQ90" s="10" t="s">
        <v>0</v>
      </c>
      <c r="FT90" s="28"/>
      <c r="FU90" s="27"/>
      <c r="FV90" s="26"/>
      <c r="FW90" s="24"/>
      <c r="FX90" s="25"/>
      <c r="FY90" s="24"/>
      <c r="GA90" s="28"/>
      <c r="GB90" s="27"/>
      <c r="GC90" s="26"/>
      <c r="GD90" s="24"/>
      <c r="GE90" s="25"/>
      <c r="GF90" s="24"/>
      <c r="GH90" s="28"/>
      <c r="GI90" s="27"/>
      <c r="GJ90" s="26"/>
      <c r="GK90" s="24"/>
      <c r="GL90" s="25"/>
      <c r="GM90" s="24"/>
      <c r="GO90" s="28"/>
      <c r="GP90" s="27"/>
      <c r="GQ90" s="26"/>
      <c r="GR90" s="24"/>
      <c r="GS90" s="25"/>
      <c r="GT90" s="24"/>
    </row>
    <row r="91" spans="1:202" s="2" customFormat="1" ht="12" customHeight="1" thickTop="1" thickBot="1" x14ac:dyDescent="0.35">
      <c r="A91" s="15" t="str">
        <f>IFERROR(IF(HLOOKUP($C$4,$FB$11:$FQ$191,ROW()-#REF!,FALSE)="N",FALSE,TRUE),"")</f>
        <v/>
      </c>
      <c r="B91" s="9">
        <v>99</v>
      </c>
      <c r="C91" s="9"/>
      <c r="D91" s="9"/>
      <c r="E91" s="9"/>
      <c r="F91" s="9"/>
      <c r="G91" s="9"/>
      <c r="H91" s="9"/>
      <c r="I91" s="9"/>
      <c r="J91" s="9"/>
      <c r="K91" s="52" t="s">
        <v>91</v>
      </c>
      <c r="L91" s="13"/>
      <c r="M91" s="51">
        <v>666000</v>
      </c>
      <c r="N91" s="50">
        <f t="shared" si="125"/>
        <v>0</v>
      </c>
      <c r="O91" s="62">
        <v>0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53"/>
      <c r="BX91" s="1"/>
      <c r="BY91" s="1"/>
      <c r="BZ91" s="1"/>
      <c r="CA91" s="1"/>
      <c r="CB91" s="1"/>
      <c r="CC91" s="1"/>
      <c r="CD91" s="1"/>
      <c r="CE91" s="1"/>
      <c r="CF91" s="1"/>
      <c r="CG91" s="7"/>
      <c r="CH91" s="38"/>
      <c r="CI91" s="37"/>
      <c r="CJ91" s="33"/>
      <c r="CK91" s="36">
        <v>1</v>
      </c>
      <c r="CL91" s="35">
        <f t="shared" si="126"/>
        <v>0</v>
      </c>
      <c r="CM91" s="34">
        <v>175001</v>
      </c>
      <c r="CN91" s="33"/>
      <c r="CO91" s="19">
        <f t="shared" si="116"/>
        <v>666000</v>
      </c>
      <c r="CP91" s="32"/>
      <c r="CQ91" s="31">
        <v>1</v>
      </c>
      <c r="CR91" s="30">
        <f t="shared" si="127"/>
        <v>0</v>
      </c>
      <c r="CS91" s="30" t="str">
        <f t="shared" si="128"/>
        <v/>
      </c>
      <c r="CT91" s="30" t="str">
        <f t="shared" si="129"/>
        <v/>
      </c>
      <c r="CU91" s="30" t="str">
        <f t="shared" si="130"/>
        <v/>
      </c>
      <c r="CV91" s="30" t="str">
        <f t="shared" si="131"/>
        <v/>
      </c>
      <c r="CW91" s="30" t="str">
        <f t="shared" si="132"/>
        <v/>
      </c>
      <c r="CX91" s="30" t="str">
        <f t="shared" si="133"/>
        <v/>
      </c>
      <c r="CY91" s="30" t="str">
        <f t="shared" si="134"/>
        <v/>
      </c>
      <c r="CZ91" s="30" t="str">
        <f t="shared" si="135"/>
        <v/>
      </c>
      <c r="DA91" s="30" t="str">
        <f t="shared" si="136"/>
        <v/>
      </c>
      <c r="DB91" s="30" t="str">
        <f t="shared" si="137"/>
        <v/>
      </c>
      <c r="DC91" s="30" t="str">
        <f t="shared" si="138"/>
        <v/>
      </c>
      <c r="DD91" s="30" t="str">
        <f t="shared" si="139"/>
        <v/>
      </c>
      <c r="DE91" s="30" t="str">
        <f t="shared" si="140"/>
        <v/>
      </c>
      <c r="DF91" s="30" t="str">
        <f t="shared" si="141"/>
        <v/>
      </c>
      <c r="DG91" s="30" t="str">
        <f t="shared" si="142"/>
        <v/>
      </c>
      <c r="DH91" s="30" t="str">
        <f t="shared" si="143"/>
        <v/>
      </c>
      <c r="DI91" s="30" t="str">
        <f t="shared" si="144"/>
        <v/>
      </c>
      <c r="DJ91" s="30" t="str">
        <f t="shared" si="145"/>
        <v/>
      </c>
      <c r="DK91" s="30" t="str">
        <f t="shared" si="146"/>
        <v/>
      </c>
      <c r="DL91" s="30" t="str">
        <f t="shared" si="147"/>
        <v/>
      </c>
      <c r="DM91" s="30" t="str">
        <f t="shared" si="148"/>
        <v/>
      </c>
      <c r="DN91" s="30" t="str">
        <f t="shared" si="149"/>
        <v/>
      </c>
      <c r="DO91" s="30" t="str">
        <f t="shared" si="150"/>
        <v/>
      </c>
      <c r="DP91" s="30" t="str">
        <f t="shared" si="151"/>
        <v/>
      </c>
      <c r="DQ91" s="30" t="str">
        <f t="shared" si="152"/>
        <v/>
      </c>
      <c r="DR91" s="30" t="str">
        <f t="shared" si="153"/>
        <v/>
      </c>
      <c r="DS91" s="30" t="str">
        <f t="shared" si="154"/>
        <v/>
      </c>
      <c r="DT91" s="30" t="str">
        <f t="shared" si="155"/>
        <v/>
      </c>
      <c r="DU91" s="30" t="str">
        <f t="shared" si="156"/>
        <v/>
      </c>
      <c r="DV91" s="30" t="str">
        <f t="shared" si="157"/>
        <v/>
      </c>
      <c r="DW91" s="30" t="str">
        <f t="shared" si="158"/>
        <v/>
      </c>
      <c r="DX91" s="30" t="str">
        <f t="shared" si="159"/>
        <v/>
      </c>
      <c r="DY91" s="30" t="str">
        <f t="shared" si="160"/>
        <v/>
      </c>
      <c r="DZ91" s="30" t="str">
        <f t="shared" si="161"/>
        <v/>
      </c>
      <c r="EA91" s="30" t="str">
        <f t="shared" si="162"/>
        <v/>
      </c>
      <c r="EB91" s="30" t="str">
        <f t="shared" si="163"/>
        <v/>
      </c>
      <c r="EC91" s="30" t="str">
        <f t="shared" si="164"/>
        <v/>
      </c>
      <c r="ED91" s="30" t="str">
        <f t="shared" si="165"/>
        <v/>
      </c>
      <c r="EE91" s="30" t="str">
        <f t="shared" si="166"/>
        <v/>
      </c>
      <c r="EF91" s="30" t="str">
        <f t="shared" si="167"/>
        <v/>
      </c>
      <c r="EG91" s="30" t="str">
        <f t="shared" si="168"/>
        <v/>
      </c>
      <c r="EH91" s="30" t="str">
        <f t="shared" si="169"/>
        <v/>
      </c>
      <c r="EI91" s="30" t="str">
        <f t="shared" si="170"/>
        <v/>
      </c>
      <c r="EJ91" s="30" t="str">
        <f t="shared" si="171"/>
        <v/>
      </c>
      <c r="EK91" s="30" t="str">
        <f t="shared" si="172"/>
        <v/>
      </c>
      <c r="EL91" s="30" t="str">
        <f t="shared" si="173"/>
        <v/>
      </c>
      <c r="EM91" s="30" t="str">
        <f t="shared" si="174"/>
        <v/>
      </c>
      <c r="EN91" s="30" t="str">
        <f t="shared" si="175"/>
        <v/>
      </c>
      <c r="EO91" s="30" t="str">
        <f t="shared" si="176"/>
        <v/>
      </c>
      <c r="EP91" s="30" t="str">
        <f t="shared" si="177"/>
        <v/>
      </c>
      <c r="EQ91" s="30" t="str">
        <f t="shared" si="178"/>
        <v/>
      </c>
      <c r="ER91" s="30" t="str">
        <f t="shared" si="179"/>
        <v/>
      </c>
      <c r="ES91" s="30" t="str">
        <f t="shared" si="180"/>
        <v/>
      </c>
      <c r="ET91" s="30" t="str">
        <f t="shared" si="181"/>
        <v/>
      </c>
      <c r="EU91" s="30" t="str">
        <f t="shared" si="182"/>
        <v/>
      </c>
      <c r="EV91" s="30" t="str">
        <f t="shared" si="183"/>
        <v/>
      </c>
      <c r="EW91" s="30" t="str">
        <f t="shared" si="184"/>
        <v/>
      </c>
      <c r="EX91" s="30" t="str">
        <f t="shared" si="185"/>
        <v/>
      </c>
      <c r="EY91" s="30" t="str">
        <f t="shared" si="186"/>
        <v/>
      </c>
      <c r="EZ91" s="29"/>
      <c r="FA91" s="29"/>
      <c r="FB91" s="12" t="s">
        <v>0</v>
      </c>
      <c r="FC91" s="10" t="s">
        <v>0</v>
      </c>
      <c r="FD91" s="10" t="s">
        <v>0</v>
      </c>
      <c r="FE91" s="10" t="s">
        <v>0</v>
      </c>
      <c r="FF91" s="10" t="s">
        <v>0</v>
      </c>
      <c r="FG91" s="10" t="s">
        <v>0</v>
      </c>
      <c r="FH91" s="10" t="s">
        <v>0</v>
      </c>
      <c r="FI91" s="10" t="s">
        <v>0</v>
      </c>
      <c r="FJ91" s="10" t="s">
        <v>0</v>
      </c>
      <c r="FK91" s="10" t="s">
        <v>0</v>
      </c>
      <c r="FL91" s="10" t="s">
        <v>0</v>
      </c>
      <c r="FM91" s="10" t="s">
        <v>0</v>
      </c>
      <c r="FN91" s="10" t="s">
        <v>0</v>
      </c>
      <c r="FO91" s="10" t="s">
        <v>0</v>
      </c>
      <c r="FP91" s="10" t="s">
        <v>0</v>
      </c>
      <c r="FQ91" s="10" t="s">
        <v>0</v>
      </c>
      <c r="FT91" s="28"/>
      <c r="FU91" s="27"/>
      <c r="FV91" s="26"/>
      <c r="FW91" s="24"/>
      <c r="FX91" s="25"/>
      <c r="FY91" s="24"/>
      <c r="GA91" s="28"/>
      <c r="GB91" s="27"/>
      <c r="GC91" s="26"/>
      <c r="GD91" s="24"/>
      <c r="GE91" s="25"/>
      <c r="GF91" s="24"/>
      <c r="GH91" s="28"/>
      <c r="GI91" s="27"/>
      <c r="GJ91" s="26"/>
      <c r="GK91" s="24"/>
      <c r="GL91" s="25"/>
      <c r="GM91" s="24"/>
      <c r="GO91" s="28"/>
      <c r="GP91" s="27"/>
      <c r="GQ91" s="26"/>
      <c r="GR91" s="24"/>
      <c r="GS91" s="25"/>
      <c r="GT91" s="24"/>
    </row>
    <row r="92" spans="1:202" s="2" customFormat="1" ht="12" customHeight="1" thickTop="1" thickBot="1" x14ac:dyDescent="0.35">
      <c r="A92" s="15" t="str">
        <f>IFERROR(IF(HLOOKUP($C$4,$FB$11:$FQ$191,ROW()-#REF!,FALSE)="N",FALSE,TRUE),"")</f>
        <v/>
      </c>
      <c r="B92" s="9">
        <v>100</v>
      </c>
      <c r="C92" s="9"/>
      <c r="D92" s="9"/>
      <c r="E92" s="9"/>
      <c r="F92" s="9"/>
      <c r="G92" s="9"/>
      <c r="H92" s="9"/>
      <c r="I92" s="9"/>
      <c r="J92" s="9"/>
      <c r="K92" s="52" t="s">
        <v>90</v>
      </c>
      <c r="L92" s="13"/>
      <c r="M92" s="51">
        <v>668000</v>
      </c>
      <c r="N92" s="50">
        <f t="shared" si="125"/>
        <v>0</v>
      </c>
      <c r="O92" s="62">
        <v>0</v>
      </c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53"/>
      <c r="BX92" s="1"/>
      <c r="BY92" s="1"/>
      <c r="BZ92" s="1"/>
      <c r="CA92" s="1"/>
      <c r="CB92" s="1"/>
      <c r="CC92" s="1"/>
      <c r="CD92" s="1"/>
      <c r="CE92" s="1"/>
      <c r="CF92" s="1"/>
      <c r="CG92" s="7"/>
      <c r="CH92" s="38"/>
      <c r="CI92" s="37"/>
      <c r="CJ92" s="33"/>
      <c r="CK92" s="36">
        <v>1</v>
      </c>
      <c r="CL92" s="35">
        <f t="shared" si="126"/>
        <v>0</v>
      </c>
      <c r="CM92" s="34">
        <v>552825</v>
      </c>
      <c r="CN92" s="33"/>
      <c r="CO92" s="19">
        <f t="shared" si="116"/>
        <v>668000</v>
      </c>
      <c r="CP92" s="32"/>
      <c r="CQ92" s="31">
        <v>1</v>
      </c>
      <c r="CR92" s="30">
        <f t="shared" si="127"/>
        <v>0</v>
      </c>
      <c r="CS92" s="30" t="str">
        <f t="shared" si="128"/>
        <v/>
      </c>
      <c r="CT92" s="30" t="str">
        <f t="shared" si="129"/>
        <v/>
      </c>
      <c r="CU92" s="30" t="str">
        <f t="shared" si="130"/>
        <v/>
      </c>
      <c r="CV92" s="30" t="str">
        <f t="shared" si="131"/>
        <v/>
      </c>
      <c r="CW92" s="30" t="str">
        <f t="shared" si="132"/>
        <v/>
      </c>
      <c r="CX92" s="30" t="str">
        <f t="shared" si="133"/>
        <v/>
      </c>
      <c r="CY92" s="30" t="str">
        <f t="shared" si="134"/>
        <v/>
      </c>
      <c r="CZ92" s="30" t="str">
        <f t="shared" si="135"/>
        <v/>
      </c>
      <c r="DA92" s="30" t="str">
        <f t="shared" si="136"/>
        <v/>
      </c>
      <c r="DB92" s="30" t="str">
        <f t="shared" si="137"/>
        <v/>
      </c>
      <c r="DC92" s="30" t="str">
        <f t="shared" si="138"/>
        <v/>
      </c>
      <c r="DD92" s="30" t="str">
        <f t="shared" si="139"/>
        <v/>
      </c>
      <c r="DE92" s="30" t="str">
        <f t="shared" si="140"/>
        <v/>
      </c>
      <c r="DF92" s="30" t="str">
        <f t="shared" si="141"/>
        <v/>
      </c>
      <c r="DG92" s="30" t="str">
        <f t="shared" si="142"/>
        <v/>
      </c>
      <c r="DH92" s="30" t="str">
        <f t="shared" si="143"/>
        <v/>
      </c>
      <c r="DI92" s="30" t="str">
        <f t="shared" si="144"/>
        <v/>
      </c>
      <c r="DJ92" s="30" t="str">
        <f t="shared" si="145"/>
        <v/>
      </c>
      <c r="DK92" s="30" t="str">
        <f t="shared" si="146"/>
        <v/>
      </c>
      <c r="DL92" s="30" t="str">
        <f t="shared" si="147"/>
        <v/>
      </c>
      <c r="DM92" s="30" t="str">
        <f t="shared" si="148"/>
        <v/>
      </c>
      <c r="DN92" s="30" t="str">
        <f t="shared" si="149"/>
        <v/>
      </c>
      <c r="DO92" s="30" t="str">
        <f t="shared" si="150"/>
        <v/>
      </c>
      <c r="DP92" s="30" t="str">
        <f t="shared" si="151"/>
        <v/>
      </c>
      <c r="DQ92" s="30" t="str">
        <f t="shared" si="152"/>
        <v/>
      </c>
      <c r="DR92" s="30" t="str">
        <f t="shared" si="153"/>
        <v/>
      </c>
      <c r="DS92" s="30" t="str">
        <f t="shared" si="154"/>
        <v/>
      </c>
      <c r="DT92" s="30" t="str">
        <f t="shared" si="155"/>
        <v/>
      </c>
      <c r="DU92" s="30" t="str">
        <f t="shared" si="156"/>
        <v/>
      </c>
      <c r="DV92" s="30" t="str">
        <f t="shared" si="157"/>
        <v/>
      </c>
      <c r="DW92" s="30" t="str">
        <f t="shared" si="158"/>
        <v/>
      </c>
      <c r="DX92" s="30" t="str">
        <f t="shared" si="159"/>
        <v/>
      </c>
      <c r="DY92" s="30" t="str">
        <f t="shared" si="160"/>
        <v/>
      </c>
      <c r="DZ92" s="30" t="str">
        <f t="shared" si="161"/>
        <v/>
      </c>
      <c r="EA92" s="30" t="str">
        <f t="shared" si="162"/>
        <v/>
      </c>
      <c r="EB92" s="30" t="str">
        <f t="shared" si="163"/>
        <v/>
      </c>
      <c r="EC92" s="30" t="str">
        <f t="shared" si="164"/>
        <v/>
      </c>
      <c r="ED92" s="30" t="str">
        <f t="shared" si="165"/>
        <v/>
      </c>
      <c r="EE92" s="30" t="str">
        <f t="shared" si="166"/>
        <v/>
      </c>
      <c r="EF92" s="30" t="str">
        <f t="shared" si="167"/>
        <v/>
      </c>
      <c r="EG92" s="30" t="str">
        <f t="shared" si="168"/>
        <v/>
      </c>
      <c r="EH92" s="30" t="str">
        <f t="shared" si="169"/>
        <v/>
      </c>
      <c r="EI92" s="30" t="str">
        <f t="shared" si="170"/>
        <v/>
      </c>
      <c r="EJ92" s="30" t="str">
        <f t="shared" si="171"/>
        <v/>
      </c>
      <c r="EK92" s="30" t="str">
        <f t="shared" si="172"/>
        <v/>
      </c>
      <c r="EL92" s="30" t="str">
        <f t="shared" si="173"/>
        <v/>
      </c>
      <c r="EM92" s="30" t="str">
        <f t="shared" si="174"/>
        <v/>
      </c>
      <c r="EN92" s="30" t="str">
        <f t="shared" si="175"/>
        <v/>
      </c>
      <c r="EO92" s="30" t="str">
        <f t="shared" si="176"/>
        <v/>
      </c>
      <c r="EP92" s="30" t="str">
        <f t="shared" si="177"/>
        <v/>
      </c>
      <c r="EQ92" s="30" t="str">
        <f t="shared" si="178"/>
        <v/>
      </c>
      <c r="ER92" s="30" t="str">
        <f t="shared" si="179"/>
        <v/>
      </c>
      <c r="ES92" s="30" t="str">
        <f t="shared" si="180"/>
        <v/>
      </c>
      <c r="ET92" s="30" t="str">
        <f t="shared" si="181"/>
        <v/>
      </c>
      <c r="EU92" s="30" t="str">
        <f t="shared" si="182"/>
        <v/>
      </c>
      <c r="EV92" s="30" t="str">
        <f t="shared" si="183"/>
        <v/>
      </c>
      <c r="EW92" s="30" t="str">
        <f t="shared" si="184"/>
        <v/>
      </c>
      <c r="EX92" s="30" t="str">
        <f t="shared" si="185"/>
        <v/>
      </c>
      <c r="EY92" s="30" t="str">
        <f t="shared" si="186"/>
        <v/>
      </c>
      <c r="EZ92" s="29"/>
      <c r="FA92" s="29"/>
      <c r="FB92" s="12" t="s">
        <v>0</v>
      </c>
      <c r="FC92" s="10" t="s">
        <v>0</v>
      </c>
      <c r="FD92" s="10" t="s">
        <v>0</v>
      </c>
      <c r="FE92" s="10" t="s">
        <v>0</v>
      </c>
      <c r="FF92" s="10" t="s">
        <v>0</v>
      </c>
      <c r="FG92" s="10" t="s">
        <v>0</v>
      </c>
      <c r="FH92" s="10" t="s">
        <v>0</v>
      </c>
      <c r="FI92" s="10" t="s">
        <v>0</v>
      </c>
      <c r="FJ92" s="10" t="s">
        <v>0</v>
      </c>
      <c r="FK92" s="10" t="s">
        <v>0</v>
      </c>
      <c r="FL92" s="10" t="s">
        <v>0</v>
      </c>
      <c r="FM92" s="10" t="s">
        <v>0</v>
      </c>
      <c r="FN92" s="10" t="s">
        <v>0</v>
      </c>
      <c r="FO92" s="10" t="s">
        <v>0</v>
      </c>
      <c r="FP92" s="10" t="s">
        <v>0</v>
      </c>
      <c r="FQ92" s="10" t="s">
        <v>0</v>
      </c>
      <c r="FT92" s="28"/>
      <c r="FU92" s="27"/>
      <c r="FV92" s="26"/>
      <c r="FW92" s="24"/>
      <c r="FX92" s="25"/>
      <c r="FY92" s="24"/>
      <c r="GA92" s="28"/>
      <c r="GB92" s="27"/>
      <c r="GC92" s="26"/>
      <c r="GD92" s="24"/>
      <c r="GE92" s="25"/>
      <c r="GF92" s="24"/>
      <c r="GH92" s="28"/>
      <c r="GI92" s="27"/>
      <c r="GJ92" s="26"/>
      <c r="GK92" s="24"/>
      <c r="GL92" s="25"/>
      <c r="GM92" s="24"/>
      <c r="GO92" s="28"/>
      <c r="GP92" s="27"/>
      <c r="GQ92" s="26"/>
      <c r="GR92" s="24"/>
      <c r="GS92" s="25"/>
      <c r="GT92" s="24"/>
    </row>
    <row r="93" spans="1:202" s="2" customFormat="1" ht="12" customHeight="1" thickTop="1" thickBot="1" x14ac:dyDescent="0.35">
      <c r="A93" s="15" t="str">
        <f>IFERROR(IF(HLOOKUP($C$4,$FB$11:$FQ$191,ROW()-#REF!,FALSE)="N",FALSE,TRUE),"")</f>
        <v/>
      </c>
      <c r="B93" s="9">
        <v>101</v>
      </c>
      <c r="C93" s="9"/>
      <c r="D93" s="9"/>
      <c r="E93" s="9"/>
      <c r="F93" s="9"/>
      <c r="G93" s="9"/>
      <c r="H93" s="9"/>
      <c r="I93" s="9"/>
      <c r="J93" s="9"/>
      <c r="K93" s="52" t="s">
        <v>89</v>
      </c>
      <c r="L93" s="13"/>
      <c r="M93" s="51">
        <v>670000</v>
      </c>
      <c r="N93" s="50">
        <f t="shared" si="125"/>
        <v>0</v>
      </c>
      <c r="O93" s="62">
        <v>0</v>
      </c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53"/>
      <c r="BX93" s="1"/>
      <c r="BY93" s="1"/>
      <c r="BZ93" s="1"/>
      <c r="CA93" s="1"/>
      <c r="CB93" s="1"/>
      <c r="CC93" s="1"/>
      <c r="CD93" s="1"/>
      <c r="CE93" s="1"/>
      <c r="CF93" s="1"/>
      <c r="CG93" s="7"/>
      <c r="CH93" s="38"/>
      <c r="CI93" s="37"/>
      <c r="CJ93" s="33"/>
      <c r="CK93" s="36">
        <v>1</v>
      </c>
      <c r="CL93" s="35">
        <f t="shared" si="126"/>
        <v>0</v>
      </c>
      <c r="CM93" s="34">
        <v>943275</v>
      </c>
      <c r="CN93" s="33"/>
      <c r="CO93" s="19">
        <f t="shared" si="116"/>
        <v>670000</v>
      </c>
      <c r="CP93" s="32"/>
      <c r="CQ93" s="31">
        <v>1</v>
      </c>
      <c r="CR93" s="30">
        <f t="shared" si="127"/>
        <v>0</v>
      </c>
      <c r="CS93" s="30" t="str">
        <f t="shared" si="128"/>
        <v/>
      </c>
      <c r="CT93" s="30" t="str">
        <f t="shared" si="129"/>
        <v/>
      </c>
      <c r="CU93" s="30" t="str">
        <f t="shared" si="130"/>
        <v/>
      </c>
      <c r="CV93" s="30" t="str">
        <f t="shared" si="131"/>
        <v/>
      </c>
      <c r="CW93" s="30" t="str">
        <f t="shared" si="132"/>
        <v/>
      </c>
      <c r="CX93" s="30" t="str">
        <f t="shared" si="133"/>
        <v/>
      </c>
      <c r="CY93" s="30" t="str">
        <f t="shared" si="134"/>
        <v/>
      </c>
      <c r="CZ93" s="30" t="str">
        <f t="shared" si="135"/>
        <v/>
      </c>
      <c r="DA93" s="30" t="str">
        <f t="shared" si="136"/>
        <v/>
      </c>
      <c r="DB93" s="30" t="str">
        <f t="shared" si="137"/>
        <v/>
      </c>
      <c r="DC93" s="30" t="str">
        <f t="shared" si="138"/>
        <v/>
      </c>
      <c r="DD93" s="30" t="str">
        <f t="shared" si="139"/>
        <v/>
      </c>
      <c r="DE93" s="30" t="str">
        <f t="shared" si="140"/>
        <v/>
      </c>
      <c r="DF93" s="30" t="str">
        <f t="shared" si="141"/>
        <v/>
      </c>
      <c r="DG93" s="30" t="str">
        <f t="shared" si="142"/>
        <v/>
      </c>
      <c r="DH93" s="30" t="str">
        <f t="shared" si="143"/>
        <v/>
      </c>
      <c r="DI93" s="30" t="str">
        <f t="shared" si="144"/>
        <v/>
      </c>
      <c r="DJ93" s="30" t="str">
        <f t="shared" si="145"/>
        <v/>
      </c>
      <c r="DK93" s="30" t="str">
        <f t="shared" si="146"/>
        <v/>
      </c>
      <c r="DL93" s="30" t="str">
        <f t="shared" si="147"/>
        <v/>
      </c>
      <c r="DM93" s="30" t="str">
        <f t="shared" si="148"/>
        <v/>
      </c>
      <c r="DN93" s="30" t="str">
        <f t="shared" si="149"/>
        <v/>
      </c>
      <c r="DO93" s="30" t="str">
        <f t="shared" si="150"/>
        <v/>
      </c>
      <c r="DP93" s="30" t="str">
        <f t="shared" si="151"/>
        <v/>
      </c>
      <c r="DQ93" s="30" t="str">
        <f t="shared" si="152"/>
        <v/>
      </c>
      <c r="DR93" s="30" t="str">
        <f t="shared" si="153"/>
        <v/>
      </c>
      <c r="DS93" s="30" t="str">
        <f t="shared" si="154"/>
        <v/>
      </c>
      <c r="DT93" s="30" t="str">
        <f t="shared" si="155"/>
        <v/>
      </c>
      <c r="DU93" s="30" t="str">
        <f t="shared" si="156"/>
        <v/>
      </c>
      <c r="DV93" s="30" t="str">
        <f t="shared" si="157"/>
        <v/>
      </c>
      <c r="DW93" s="30" t="str">
        <f t="shared" si="158"/>
        <v/>
      </c>
      <c r="DX93" s="30" t="str">
        <f t="shared" si="159"/>
        <v/>
      </c>
      <c r="DY93" s="30" t="str">
        <f t="shared" si="160"/>
        <v/>
      </c>
      <c r="DZ93" s="30" t="str">
        <f t="shared" si="161"/>
        <v/>
      </c>
      <c r="EA93" s="30" t="str">
        <f t="shared" si="162"/>
        <v/>
      </c>
      <c r="EB93" s="30" t="str">
        <f t="shared" si="163"/>
        <v/>
      </c>
      <c r="EC93" s="30" t="str">
        <f t="shared" si="164"/>
        <v/>
      </c>
      <c r="ED93" s="30" t="str">
        <f t="shared" si="165"/>
        <v/>
      </c>
      <c r="EE93" s="30" t="str">
        <f t="shared" si="166"/>
        <v/>
      </c>
      <c r="EF93" s="30" t="str">
        <f t="shared" si="167"/>
        <v/>
      </c>
      <c r="EG93" s="30" t="str">
        <f t="shared" si="168"/>
        <v/>
      </c>
      <c r="EH93" s="30" t="str">
        <f t="shared" si="169"/>
        <v/>
      </c>
      <c r="EI93" s="30" t="str">
        <f t="shared" si="170"/>
        <v/>
      </c>
      <c r="EJ93" s="30" t="str">
        <f t="shared" si="171"/>
        <v/>
      </c>
      <c r="EK93" s="30" t="str">
        <f t="shared" si="172"/>
        <v/>
      </c>
      <c r="EL93" s="30" t="str">
        <f t="shared" si="173"/>
        <v/>
      </c>
      <c r="EM93" s="30" t="str">
        <f t="shared" si="174"/>
        <v/>
      </c>
      <c r="EN93" s="30" t="str">
        <f t="shared" si="175"/>
        <v/>
      </c>
      <c r="EO93" s="30" t="str">
        <f t="shared" si="176"/>
        <v/>
      </c>
      <c r="EP93" s="30" t="str">
        <f t="shared" si="177"/>
        <v/>
      </c>
      <c r="EQ93" s="30" t="str">
        <f t="shared" si="178"/>
        <v/>
      </c>
      <c r="ER93" s="30" t="str">
        <f t="shared" si="179"/>
        <v/>
      </c>
      <c r="ES93" s="30" t="str">
        <f t="shared" si="180"/>
        <v/>
      </c>
      <c r="ET93" s="30" t="str">
        <f t="shared" si="181"/>
        <v/>
      </c>
      <c r="EU93" s="30" t="str">
        <f t="shared" si="182"/>
        <v/>
      </c>
      <c r="EV93" s="30" t="str">
        <f t="shared" si="183"/>
        <v/>
      </c>
      <c r="EW93" s="30" t="str">
        <f t="shared" si="184"/>
        <v/>
      </c>
      <c r="EX93" s="30" t="str">
        <f t="shared" si="185"/>
        <v/>
      </c>
      <c r="EY93" s="30" t="str">
        <f t="shared" si="186"/>
        <v/>
      </c>
      <c r="EZ93" s="29"/>
      <c r="FA93" s="29"/>
      <c r="FB93" s="12" t="s">
        <v>0</v>
      </c>
      <c r="FC93" s="10" t="s">
        <v>0</v>
      </c>
      <c r="FD93" s="10" t="s">
        <v>0</v>
      </c>
      <c r="FE93" s="10" t="s">
        <v>0</v>
      </c>
      <c r="FF93" s="10" t="s">
        <v>0</v>
      </c>
      <c r="FG93" s="10" t="s">
        <v>0</v>
      </c>
      <c r="FH93" s="10" t="s">
        <v>0</v>
      </c>
      <c r="FI93" s="10" t="s">
        <v>0</v>
      </c>
      <c r="FJ93" s="10" t="s">
        <v>0</v>
      </c>
      <c r="FK93" s="10" t="s">
        <v>0</v>
      </c>
      <c r="FL93" s="10" t="s">
        <v>0</v>
      </c>
      <c r="FM93" s="10" t="s">
        <v>0</v>
      </c>
      <c r="FN93" s="10" t="s">
        <v>0</v>
      </c>
      <c r="FO93" s="10" t="s">
        <v>0</v>
      </c>
      <c r="FP93" s="10" t="s">
        <v>0</v>
      </c>
      <c r="FQ93" s="10" t="s">
        <v>0</v>
      </c>
      <c r="FT93" s="28"/>
      <c r="FU93" s="27"/>
      <c r="FV93" s="26"/>
      <c r="FW93" s="24"/>
      <c r="FX93" s="25"/>
      <c r="FY93" s="24"/>
      <c r="GA93" s="28"/>
      <c r="GB93" s="27"/>
      <c r="GC93" s="26"/>
      <c r="GD93" s="24"/>
      <c r="GE93" s="25"/>
      <c r="GF93" s="24"/>
      <c r="GH93" s="28"/>
      <c r="GI93" s="27"/>
      <c r="GJ93" s="26"/>
      <c r="GK93" s="24"/>
      <c r="GL93" s="25"/>
      <c r="GM93" s="24"/>
      <c r="GO93" s="28"/>
      <c r="GP93" s="27"/>
      <c r="GQ93" s="26"/>
      <c r="GR93" s="24"/>
      <c r="GS93" s="25"/>
      <c r="GT93" s="24"/>
    </row>
    <row r="94" spans="1:202" s="2" customFormat="1" ht="12" customHeight="1" thickTop="1" thickBot="1" x14ac:dyDescent="0.35">
      <c r="A94" s="15" t="str">
        <f>IFERROR(IF(HLOOKUP($C$4,$FB$11:$FQ$191,ROW()-#REF!,FALSE)="N",FALSE,TRUE),"")</f>
        <v/>
      </c>
      <c r="B94" s="9">
        <v>102</v>
      </c>
      <c r="C94" s="9"/>
      <c r="D94" s="9"/>
      <c r="E94" s="9"/>
      <c r="F94" s="9"/>
      <c r="G94" s="9"/>
      <c r="H94" s="9"/>
      <c r="I94" s="9"/>
      <c r="J94" s="9"/>
      <c r="K94" s="52" t="s">
        <v>88</v>
      </c>
      <c r="L94" s="13"/>
      <c r="M94" s="51">
        <v>672000</v>
      </c>
      <c r="N94" s="50">
        <f t="shared" si="125"/>
        <v>0</v>
      </c>
      <c r="O94" s="62">
        <v>0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53"/>
      <c r="BX94" s="1"/>
      <c r="BY94" s="1"/>
      <c r="BZ94" s="1"/>
      <c r="CA94" s="1"/>
      <c r="CB94" s="1"/>
      <c r="CC94" s="1"/>
      <c r="CD94" s="1"/>
      <c r="CE94" s="1"/>
      <c r="CF94" s="1"/>
      <c r="CG94" s="7"/>
      <c r="CH94" s="38"/>
      <c r="CI94" s="37"/>
      <c r="CJ94" s="33"/>
      <c r="CK94" s="36">
        <v>1</v>
      </c>
      <c r="CL94" s="35">
        <f t="shared" si="126"/>
        <v>0</v>
      </c>
      <c r="CM94" s="34">
        <v>48759</v>
      </c>
      <c r="CN94" s="33"/>
      <c r="CO94" s="19">
        <f t="shared" si="116"/>
        <v>672000</v>
      </c>
      <c r="CP94" s="32"/>
      <c r="CQ94" s="31">
        <v>1</v>
      </c>
      <c r="CR94" s="30">
        <f t="shared" si="127"/>
        <v>0</v>
      </c>
      <c r="CS94" s="30" t="str">
        <f t="shared" si="128"/>
        <v/>
      </c>
      <c r="CT94" s="30" t="str">
        <f t="shared" si="129"/>
        <v/>
      </c>
      <c r="CU94" s="30" t="str">
        <f t="shared" si="130"/>
        <v/>
      </c>
      <c r="CV94" s="30" t="str">
        <f t="shared" si="131"/>
        <v/>
      </c>
      <c r="CW94" s="30" t="str">
        <f t="shared" si="132"/>
        <v/>
      </c>
      <c r="CX94" s="30" t="str">
        <f t="shared" si="133"/>
        <v/>
      </c>
      <c r="CY94" s="30" t="str">
        <f t="shared" si="134"/>
        <v/>
      </c>
      <c r="CZ94" s="30" t="str">
        <f t="shared" si="135"/>
        <v/>
      </c>
      <c r="DA94" s="30" t="str">
        <f t="shared" si="136"/>
        <v/>
      </c>
      <c r="DB94" s="30" t="str">
        <f t="shared" si="137"/>
        <v/>
      </c>
      <c r="DC94" s="30" t="str">
        <f t="shared" si="138"/>
        <v/>
      </c>
      <c r="DD94" s="30" t="str">
        <f t="shared" si="139"/>
        <v/>
      </c>
      <c r="DE94" s="30" t="str">
        <f t="shared" si="140"/>
        <v/>
      </c>
      <c r="DF94" s="30" t="str">
        <f t="shared" si="141"/>
        <v/>
      </c>
      <c r="DG94" s="30" t="str">
        <f t="shared" si="142"/>
        <v/>
      </c>
      <c r="DH94" s="30" t="str">
        <f t="shared" si="143"/>
        <v/>
      </c>
      <c r="DI94" s="30" t="str">
        <f t="shared" si="144"/>
        <v/>
      </c>
      <c r="DJ94" s="30" t="str">
        <f t="shared" si="145"/>
        <v/>
      </c>
      <c r="DK94" s="30" t="str">
        <f t="shared" si="146"/>
        <v/>
      </c>
      <c r="DL94" s="30" t="str">
        <f t="shared" si="147"/>
        <v/>
      </c>
      <c r="DM94" s="30" t="str">
        <f t="shared" si="148"/>
        <v/>
      </c>
      <c r="DN94" s="30" t="str">
        <f t="shared" si="149"/>
        <v/>
      </c>
      <c r="DO94" s="30" t="str">
        <f t="shared" si="150"/>
        <v/>
      </c>
      <c r="DP94" s="30" t="str">
        <f t="shared" si="151"/>
        <v/>
      </c>
      <c r="DQ94" s="30" t="str">
        <f t="shared" si="152"/>
        <v/>
      </c>
      <c r="DR94" s="30" t="str">
        <f t="shared" si="153"/>
        <v/>
      </c>
      <c r="DS94" s="30" t="str">
        <f t="shared" si="154"/>
        <v/>
      </c>
      <c r="DT94" s="30" t="str">
        <f t="shared" si="155"/>
        <v/>
      </c>
      <c r="DU94" s="30" t="str">
        <f t="shared" si="156"/>
        <v/>
      </c>
      <c r="DV94" s="30" t="str">
        <f t="shared" si="157"/>
        <v/>
      </c>
      <c r="DW94" s="30" t="str">
        <f t="shared" si="158"/>
        <v/>
      </c>
      <c r="DX94" s="30" t="str">
        <f t="shared" si="159"/>
        <v/>
      </c>
      <c r="DY94" s="30" t="str">
        <f t="shared" si="160"/>
        <v/>
      </c>
      <c r="DZ94" s="30" t="str">
        <f t="shared" si="161"/>
        <v/>
      </c>
      <c r="EA94" s="30" t="str">
        <f t="shared" si="162"/>
        <v/>
      </c>
      <c r="EB94" s="30" t="str">
        <f t="shared" si="163"/>
        <v/>
      </c>
      <c r="EC94" s="30" t="str">
        <f t="shared" si="164"/>
        <v/>
      </c>
      <c r="ED94" s="30" t="str">
        <f t="shared" si="165"/>
        <v/>
      </c>
      <c r="EE94" s="30" t="str">
        <f t="shared" si="166"/>
        <v/>
      </c>
      <c r="EF94" s="30" t="str">
        <f t="shared" si="167"/>
        <v/>
      </c>
      <c r="EG94" s="30" t="str">
        <f t="shared" si="168"/>
        <v/>
      </c>
      <c r="EH94" s="30" t="str">
        <f t="shared" si="169"/>
        <v/>
      </c>
      <c r="EI94" s="30" t="str">
        <f t="shared" si="170"/>
        <v/>
      </c>
      <c r="EJ94" s="30" t="str">
        <f t="shared" si="171"/>
        <v/>
      </c>
      <c r="EK94" s="30" t="str">
        <f t="shared" si="172"/>
        <v/>
      </c>
      <c r="EL94" s="30" t="str">
        <f t="shared" si="173"/>
        <v/>
      </c>
      <c r="EM94" s="30" t="str">
        <f t="shared" si="174"/>
        <v/>
      </c>
      <c r="EN94" s="30" t="str">
        <f t="shared" si="175"/>
        <v/>
      </c>
      <c r="EO94" s="30" t="str">
        <f t="shared" si="176"/>
        <v/>
      </c>
      <c r="EP94" s="30" t="str">
        <f t="shared" si="177"/>
        <v/>
      </c>
      <c r="EQ94" s="30" t="str">
        <f t="shared" si="178"/>
        <v/>
      </c>
      <c r="ER94" s="30" t="str">
        <f t="shared" si="179"/>
        <v/>
      </c>
      <c r="ES94" s="30" t="str">
        <f t="shared" si="180"/>
        <v/>
      </c>
      <c r="ET94" s="30" t="str">
        <f t="shared" si="181"/>
        <v/>
      </c>
      <c r="EU94" s="30" t="str">
        <f t="shared" si="182"/>
        <v/>
      </c>
      <c r="EV94" s="30" t="str">
        <f t="shared" si="183"/>
        <v/>
      </c>
      <c r="EW94" s="30" t="str">
        <f t="shared" si="184"/>
        <v/>
      </c>
      <c r="EX94" s="30" t="str">
        <f t="shared" si="185"/>
        <v/>
      </c>
      <c r="EY94" s="30" t="str">
        <f t="shared" si="186"/>
        <v/>
      </c>
      <c r="EZ94" s="29"/>
      <c r="FA94" s="29"/>
      <c r="FB94" s="12" t="s">
        <v>0</v>
      </c>
      <c r="FC94" s="10" t="s">
        <v>0</v>
      </c>
      <c r="FD94" s="10" t="s">
        <v>0</v>
      </c>
      <c r="FE94" s="10" t="s">
        <v>0</v>
      </c>
      <c r="FF94" s="10" t="s">
        <v>0</v>
      </c>
      <c r="FG94" s="10" t="s">
        <v>0</v>
      </c>
      <c r="FH94" s="10" t="s">
        <v>0</v>
      </c>
      <c r="FI94" s="10" t="s">
        <v>0</v>
      </c>
      <c r="FJ94" s="10" t="s">
        <v>0</v>
      </c>
      <c r="FK94" s="10" t="s">
        <v>0</v>
      </c>
      <c r="FL94" s="10" t="s">
        <v>0</v>
      </c>
      <c r="FM94" s="10" t="s">
        <v>0</v>
      </c>
      <c r="FN94" s="10" t="s">
        <v>0</v>
      </c>
      <c r="FO94" s="10" t="s">
        <v>0</v>
      </c>
      <c r="FP94" s="10" t="s">
        <v>0</v>
      </c>
      <c r="FQ94" s="10" t="s">
        <v>0</v>
      </c>
      <c r="FT94" s="28"/>
      <c r="FU94" s="27"/>
      <c r="FV94" s="26"/>
      <c r="FW94" s="24"/>
      <c r="FX94" s="25"/>
      <c r="FY94" s="24"/>
      <c r="GA94" s="28"/>
      <c r="GB94" s="27"/>
      <c r="GC94" s="26"/>
      <c r="GD94" s="24"/>
      <c r="GE94" s="25"/>
      <c r="GF94" s="24"/>
      <c r="GH94" s="28"/>
      <c r="GI94" s="27"/>
      <c r="GJ94" s="26"/>
      <c r="GK94" s="24"/>
      <c r="GL94" s="25"/>
      <c r="GM94" s="24"/>
      <c r="GO94" s="28"/>
      <c r="GP94" s="27"/>
      <c r="GQ94" s="26"/>
      <c r="GR94" s="24"/>
      <c r="GS94" s="25"/>
      <c r="GT94" s="24"/>
    </row>
    <row r="95" spans="1:202" s="2" customFormat="1" ht="12" customHeight="1" thickTop="1" thickBot="1" x14ac:dyDescent="0.35">
      <c r="A95" s="15" t="str">
        <f>IFERROR(IF(HLOOKUP($C$4,$FB$11:$FQ$191,ROW()-#REF!,FALSE)="N",FALSE,TRUE),"")</f>
        <v/>
      </c>
      <c r="B95" s="9">
        <v>103</v>
      </c>
      <c r="C95" s="9"/>
      <c r="D95" s="9"/>
      <c r="E95" s="9"/>
      <c r="F95" s="9"/>
      <c r="G95" s="9"/>
      <c r="H95" s="9"/>
      <c r="I95" s="9"/>
      <c r="J95" s="9"/>
      <c r="K95" s="52" t="s">
        <v>87</v>
      </c>
      <c r="L95" s="13"/>
      <c r="M95" s="51">
        <v>674000</v>
      </c>
      <c r="N95" s="50">
        <f t="shared" si="125"/>
        <v>0</v>
      </c>
      <c r="O95" s="62">
        <v>0</v>
      </c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53"/>
      <c r="BX95" s="1"/>
      <c r="BY95" s="1"/>
      <c r="BZ95" s="1"/>
      <c r="CA95" s="1"/>
      <c r="CB95" s="1"/>
      <c r="CC95" s="1"/>
      <c r="CD95" s="1"/>
      <c r="CE95" s="1"/>
      <c r="CF95" s="1"/>
      <c r="CG95" s="7"/>
      <c r="CH95" s="38"/>
      <c r="CI95" s="37"/>
      <c r="CJ95" s="33"/>
      <c r="CK95" s="36">
        <v>1</v>
      </c>
      <c r="CL95" s="35">
        <f t="shared" si="126"/>
        <v>0</v>
      </c>
      <c r="CM95" s="34">
        <v>44525</v>
      </c>
      <c r="CN95" s="33"/>
      <c r="CO95" s="19">
        <f t="shared" si="116"/>
        <v>674000</v>
      </c>
      <c r="CP95" s="32"/>
      <c r="CQ95" s="31">
        <v>1</v>
      </c>
      <c r="CR95" s="30">
        <f t="shared" si="127"/>
        <v>0</v>
      </c>
      <c r="CS95" s="30" t="str">
        <f t="shared" si="128"/>
        <v/>
      </c>
      <c r="CT95" s="30" t="str">
        <f t="shared" si="129"/>
        <v/>
      </c>
      <c r="CU95" s="30" t="str">
        <f t="shared" si="130"/>
        <v/>
      </c>
      <c r="CV95" s="30" t="str">
        <f t="shared" si="131"/>
        <v/>
      </c>
      <c r="CW95" s="30" t="str">
        <f t="shared" si="132"/>
        <v/>
      </c>
      <c r="CX95" s="30" t="str">
        <f t="shared" si="133"/>
        <v/>
      </c>
      <c r="CY95" s="30" t="str">
        <f t="shared" si="134"/>
        <v/>
      </c>
      <c r="CZ95" s="30" t="str">
        <f t="shared" si="135"/>
        <v/>
      </c>
      <c r="DA95" s="30" t="str">
        <f t="shared" si="136"/>
        <v/>
      </c>
      <c r="DB95" s="30" t="str">
        <f t="shared" si="137"/>
        <v/>
      </c>
      <c r="DC95" s="30" t="str">
        <f t="shared" si="138"/>
        <v/>
      </c>
      <c r="DD95" s="30" t="str">
        <f t="shared" si="139"/>
        <v/>
      </c>
      <c r="DE95" s="30" t="str">
        <f t="shared" si="140"/>
        <v/>
      </c>
      <c r="DF95" s="30" t="str">
        <f t="shared" si="141"/>
        <v/>
      </c>
      <c r="DG95" s="30" t="str">
        <f t="shared" si="142"/>
        <v/>
      </c>
      <c r="DH95" s="30" t="str">
        <f t="shared" si="143"/>
        <v/>
      </c>
      <c r="DI95" s="30" t="str">
        <f t="shared" si="144"/>
        <v/>
      </c>
      <c r="DJ95" s="30" t="str">
        <f t="shared" si="145"/>
        <v/>
      </c>
      <c r="DK95" s="30" t="str">
        <f t="shared" si="146"/>
        <v/>
      </c>
      <c r="DL95" s="30" t="str">
        <f t="shared" si="147"/>
        <v/>
      </c>
      <c r="DM95" s="30" t="str">
        <f t="shared" si="148"/>
        <v/>
      </c>
      <c r="DN95" s="30" t="str">
        <f t="shared" si="149"/>
        <v/>
      </c>
      <c r="DO95" s="30" t="str">
        <f t="shared" si="150"/>
        <v/>
      </c>
      <c r="DP95" s="30" t="str">
        <f t="shared" si="151"/>
        <v/>
      </c>
      <c r="DQ95" s="30" t="str">
        <f t="shared" si="152"/>
        <v/>
      </c>
      <c r="DR95" s="30" t="str">
        <f t="shared" si="153"/>
        <v/>
      </c>
      <c r="DS95" s="30" t="str">
        <f t="shared" si="154"/>
        <v/>
      </c>
      <c r="DT95" s="30" t="str">
        <f t="shared" si="155"/>
        <v/>
      </c>
      <c r="DU95" s="30" t="str">
        <f t="shared" si="156"/>
        <v/>
      </c>
      <c r="DV95" s="30" t="str">
        <f t="shared" si="157"/>
        <v/>
      </c>
      <c r="DW95" s="30" t="str">
        <f t="shared" si="158"/>
        <v/>
      </c>
      <c r="DX95" s="30" t="str">
        <f t="shared" si="159"/>
        <v/>
      </c>
      <c r="DY95" s="30" t="str">
        <f t="shared" si="160"/>
        <v/>
      </c>
      <c r="DZ95" s="30" t="str">
        <f t="shared" si="161"/>
        <v/>
      </c>
      <c r="EA95" s="30" t="str">
        <f t="shared" si="162"/>
        <v/>
      </c>
      <c r="EB95" s="30" t="str">
        <f t="shared" si="163"/>
        <v/>
      </c>
      <c r="EC95" s="30" t="str">
        <f t="shared" si="164"/>
        <v/>
      </c>
      <c r="ED95" s="30" t="str">
        <f t="shared" si="165"/>
        <v/>
      </c>
      <c r="EE95" s="30" t="str">
        <f t="shared" si="166"/>
        <v/>
      </c>
      <c r="EF95" s="30" t="str">
        <f t="shared" si="167"/>
        <v/>
      </c>
      <c r="EG95" s="30" t="str">
        <f t="shared" si="168"/>
        <v/>
      </c>
      <c r="EH95" s="30" t="str">
        <f t="shared" si="169"/>
        <v/>
      </c>
      <c r="EI95" s="30" t="str">
        <f t="shared" si="170"/>
        <v/>
      </c>
      <c r="EJ95" s="30" t="str">
        <f t="shared" si="171"/>
        <v/>
      </c>
      <c r="EK95" s="30" t="str">
        <f t="shared" si="172"/>
        <v/>
      </c>
      <c r="EL95" s="30" t="str">
        <f t="shared" si="173"/>
        <v/>
      </c>
      <c r="EM95" s="30" t="str">
        <f t="shared" si="174"/>
        <v/>
      </c>
      <c r="EN95" s="30" t="str">
        <f t="shared" si="175"/>
        <v/>
      </c>
      <c r="EO95" s="30" t="str">
        <f t="shared" si="176"/>
        <v/>
      </c>
      <c r="EP95" s="30" t="str">
        <f t="shared" si="177"/>
        <v/>
      </c>
      <c r="EQ95" s="30" t="str">
        <f t="shared" si="178"/>
        <v/>
      </c>
      <c r="ER95" s="30" t="str">
        <f t="shared" si="179"/>
        <v/>
      </c>
      <c r="ES95" s="30" t="str">
        <f t="shared" si="180"/>
        <v/>
      </c>
      <c r="ET95" s="30" t="str">
        <f t="shared" si="181"/>
        <v/>
      </c>
      <c r="EU95" s="30" t="str">
        <f t="shared" si="182"/>
        <v/>
      </c>
      <c r="EV95" s="30" t="str">
        <f t="shared" si="183"/>
        <v/>
      </c>
      <c r="EW95" s="30" t="str">
        <f t="shared" si="184"/>
        <v/>
      </c>
      <c r="EX95" s="30" t="str">
        <f t="shared" si="185"/>
        <v/>
      </c>
      <c r="EY95" s="30" t="str">
        <f t="shared" si="186"/>
        <v/>
      </c>
      <c r="EZ95" s="29"/>
      <c r="FA95" s="29"/>
      <c r="FB95" s="12" t="s">
        <v>0</v>
      </c>
      <c r="FC95" s="10" t="s">
        <v>0</v>
      </c>
      <c r="FD95" s="10" t="s">
        <v>0</v>
      </c>
      <c r="FE95" s="10" t="s">
        <v>0</v>
      </c>
      <c r="FF95" s="10" t="s">
        <v>0</v>
      </c>
      <c r="FG95" s="10" t="s">
        <v>0</v>
      </c>
      <c r="FH95" s="10" t="s">
        <v>0</v>
      </c>
      <c r="FI95" s="10" t="s">
        <v>0</v>
      </c>
      <c r="FJ95" s="10" t="s">
        <v>0</v>
      </c>
      <c r="FK95" s="10" t="s">
        <v>0</v>
      </c>
      <c r="FL95" s="10" t="s">
        <v>0</v>
      </c>
      <c r="FM95" s="10" t="s">
        <v>0</v>
      </c>
      <c r="FN95" s="10" t="s">
        <v>0</v>
      </c>
      <c r="FO95" s="10" t="s">
        <v>0</v>
      </c>
      <c r="FP95" s="10" t="s">
        <v>0</v>
      </c>
      <c r="FQ95" s="10" t="s">
        <v>0</v>
      </c>
      <c r="FT95" s="28"/>
      <c r="FU95" s="27"/>
      <c r="FV95" s="26"/>
      <c r="FW95" s="24"/>
      <c r="FX95" s="25"/>
      <c r="FY95" s="24"/>
      <c r="GA95" s="28"/>
      <c r="GB95" s="27"/>
      <c r="GC95" s="26"/>
      <c r="GD95" s="24"/>
      <c r="GE95" s="25"/>
      <c r="GF95" s="24"/>
      <c r="GH95" s="28"/>
      <c r="GI95" s="27"/>
      <c r="GJ95" s="26"/>
      <c r="GK95" s="24"/>
      <c r="GL95" s="25"/>
      <c r="GM95" s="24"/>
      <c r="GO95" s="28"/>
      <c r="GP95" s="27"/>
      <c r="GQ95" s="26"/>
      <c r="GR95" s="24"/>
      <c r="GS95" s="25"/>
      <c r="GT95" s="24"/>
    </row>
    <row r="96" spans="1:202" s="2" customFormat="1" ht="12" customHeight="1" thickTop="1" thickBot="1" x14ac:dyDescent="0.35">
      <c r="A96" s="15" t="str">
        <f>IFERROR(IF(HLOOKUP($C$4,$FB$11:$FQ$191,ROW()-#REF!,FALSE)="N",FALSE,TRUE),"")</f>
        <v/>
      </c>
      <c r="B96" s="9">
        <v>104</v>
      </c>
      <c r="C96" s="9"/>
      <c r="D96" s="9"/>
      <c r="E96" s="9"/>
      <c r="F96" s="9"/>
      <c r="G96" s="9"/>
      <c r="H96" s="9"/>
      <c r="I96" s="9"/>
      <c r="J96" s="9"/>
      <c r="K96" s="52" t="s">
        <v>86</v>
      </c>
      <c r="L96" s="13"/>
      <c r="M96" s="51">
        <v>676000</v>
      </c>
      <c r="N96" s="50">
        <f t="shared" si="125"/>
        <v>0</v>
      </c>
      <c r="O96" s="62">
        <v>0</v>
      </c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53"/>
      <c r="BX96" s="1"/>
      <c r="BY96" s="1"/>
      <c r="BZ96" s="1"/>
      <c r="CA96" s="1"/>
      <c r="CB96" s="1"/>
      <c r="CC96" s="1"/>
      <c r="CD96" s="1"/>
      <c r="CE96" s="1"/>
      <c r="CF96" s="1"/>
      <c r="CG96" s="7"/>
      <c r="CH96" s="38"/>
      <c r="CI96" s="37"/>
      <c r="CJ96" s="33"/>
      <c r="CK96" s="36">
        <v>1</v>
      </c>
      <c r="CL96" s="35">
        <f t="shared" si="126"/>
        <v>0</v>
      </c>
      <c r="CM96" s="34">
        <v>30687</v>
      </c>
      <c r="CN96" s="33"/>
      <c r="CO96" s="19">
        <f t="shared" si="116"/>
        <v>676000</v>
      </c>
      <c r="CP96" s="32"/>
      <c r="CQ96" s="31">
        <v>1</v>
      </c>
      <c r="CR96" s="30">
        <f t="shared" si="127"/>
        <v>0</v>
      </c>
      <c r="CS96" s="30" t="str">
        <f t="shared" si="128"/>
        <v/>
      </c>
      <c r="CT96" s="30" t="str">
        <f t="shared" si="129"/>
        <v/>
      </c>
      <c r="CU96" s="30" t="str">
        <f t="shared" si="130"/>
        <v/>
      </c>
      <c r="CV96" s="30" t="str">
        <f t="shared" si="131"/>
        <v/>
      </c>
      <c r="CW96" s="30" t="str">
        <f t="shared" si="132"/>
        <v/>
      </c>
      <c r="CX96" s="30" t="str">
        <f t="shared" si="133"/>
        <v/>
      </c>
      <c r="CY96" s="30" t="str">
        <f t="shared" si="134"/>
        <v/>
      </c>
      <c r="CZ96" s="30" t="str">
        <f t="shared" si="135"/>
        <v/>
      </c>
      <c r="DA96" s="30" t="str">
        <f t="shared" si="136"/>
        <v/>
      </c>
      <c r="DB96" s="30" t="str">
        <f t="shared" si="137"/>
        <v/>
      </c>
      <c r="DC96" s="30" t="str">
        <f t="shared" si="138"/>
        <v/>
      </c>
      <c r="DD96" s="30" t="str">
        <f t="shared" si="139"/>
        <v/>
      </c>
      <c r="DE96" s="30" t="str">
        <f t="shared" si="140"/>
        <v/>
      </c>
      <c r="DF96" s="30" t="str">
        <f t="shared" si="141"/>
        <v/>
      </c>
      <c r="DG96" s="30" t="str">
        <f t="shared" si="142"/>
        <v/>
      </c>
      <c r="DH96" s="30" t="str">
        <f t="shared" si="143"/>
        <v/>
      </c>
      <c r="DI96" s="30" t="str">
        <f t="shared" si="144"/>
        <v/>
      </c>
      <c r="DJ96" s="30" t="str">
        <f t="shared" si="145"/>
        <v/>
      </c>
      <c r="DK96" s="30" t="str">
        <f t="shared" si="146"/>
        <v/>
      </c>
      <c r="DL96" s="30" t="str">
        <f t="shared" si="147"/>
        <v/>
      </c>
      <c r="DM96" s="30" t="str">
        <f t="shared" si="148"/>
        <v/>
      </c>
      <c r="DN96" s="30" t="str">
        <f t="shared" si="149"/>
        <v/>
      </c>
      <c r="DO96" s="30" t="str">
        <f t="shared" si="150"/>
        <v/>
      </c>
      <c r="DP96" s="30" t="str">
        <f t="shared" si="151"/>
        <v/>
      </c>
      <c r="DQ96" s="30" t="str">
        <f t="shared" si="152"/>
        <v/>
      </c>
      <c r="DR96" s="30" t="str">
        <f t="shared" si="153"/>
        <v/>
      </c>
      <c r="DS96" s="30" t="str">
        <f t="shared" si="154"/>
        <v/>
      </c>
      <c r="DT96" s="30" t="str">
        <f t="shared" si="155"/>
        <v/>
      </c>
      <c r="DU96" s="30" t="str">
        <f t="shared" si="156"/>
        <v/>
      </c>
      <c r="DV96" s="30" t="str">
        <f t="shared" si="157"/>
        <v/>
      </c>
      <c r="DW96" s="30" t="str">
        <f t="shared" si="158"/>
        <v/>
      </c>
      <c r="DX96" s="30" t="str">
        <f t="shared" si="159"/>
        <v/>
      </c>
      <c r="DY96" s="30" t="str">
        <f t="shared" si="160"/>
        <v/>
      </c>
      <c r="DZ96" s="30" t="str">
        <f t="shared" si="161"/>
        <v/>
      </c>
      <c r="EA96" s="30" t="str">
        <f t="shared" si="162"/>
        <v/>
      </c>
      <c r="EB96" s="30" t="str">
        <f t="shared" si="163"/>
        <v/>
      </c>
      <c r="EC96" s="30" t="str">
        <f t="shared" si="164"/>
        <v/>
      </c>
      <c r="ED96" s="30" t="str">
        <f t="shared" si="165"/>
        <v/>
      </c>
      <c r="EE96" s="30" t="str">
        <f t="shared" si="166"/>
        <v/>
      </c>
      <c r="EF96" s="30" t="str">
        <f t="shared" si="167"/>
        <v/>
      </c>
      <c r="EG96" s="30" t="str">
        <f t="shared" si="168"/>
        <v/>
      </c>
      <c r="EH96" s="30" t="str">
        <f t="shared" si="169"/>
        <v/>
      </c>
      <c r="EI96" s="30" t="str">
        <f t="shared" si="170"/>
        <v/>
      </c>
      <c r="EJ96" s="30" t="str">
        <f t="shared" si="171"/>
        <v/>
      </c>
      <c r="EK96" s="30" t="str">
        <f t="shared" si="172"/>
        <v/>
      </c>
      <c r="EL96" s="30" t="str">
        <f t="shared" si="173"/>
        <v/>
      </c>
      <c r="EM96" s="30" t="str">
        <f t="shared" si="174"/>
        <v/>
      </c>
      <c r="EN96" s="30" t="str">
        <f t="shared" si="175"/>
        <v/>
      </c>
      <c r="EO96" s="30" t="str">
        <f t="shared" si="176"/>
        <v/>
      </c>
      <c r="EP96" s="30" t="str">
        <f t="shared" si="177"/>
        <v/>
      </c>
      <c r="EQ96" s="30" t="str">
        <f t="shared" si="178"/>
        <v/>
      </c>
      <c r="ER96" s="30" t="str">
        <f t="shared" si="179"/>
        <v/>
      </c>
      <c r="ES96" s="30" t="str">
        <f t="shared" si="180"/>
        <v/>
      </c>
      <c r="ET96" s="30" t="str">
        <f t="shared" si="181"/>
        <v/>
      </c>
      <c r="EU96" s="30" t="str">
        <f t="shared" si="182"/>
        <v/>
      </c>
      <c r="EV96" s="30" t="str">
        <f t="shared" si="183"/>
        <v/>
      </c>
      <c r="EW96" s="30" t="str">
        <f t="shared" si="184"/>
        <v/>
      </c>
      <c r="EX96" s="30" t="str">
        <f t="shared" si="185"/>
        <v/>
      </c>
      <c r="EY96" s="30" t="str">
        <f t="shared" si="186"/>
        <v/>
      </c>
      <c r="EZ96" s="29"/>
      <c r="FA96" s="29"/>
      <c r="FB96" s="12" t="s">
        <v>0</v>
      </c>
      <c r="FC96" s="10" t="s">
        <v>0</v>
      </c>
      <c r="FD96" s="10" t="s">
        <v>0</v>
      </c>
      <c r="FE96" s="10" t="s">
        <v>0</v>
      </c>
      <c r="FF96" s="10" t="s">
        <v>0</v>
      </c>
      <c r="FG96" s="10" t="s">
        <v>0</v>
      </c>
      <c r="FH96" s="10" t="s">
        <v>0</v>
      </c>
      <c r="FI96" s="10" t="s">
        <v>0</v>
      </c>
      <c r="FJ96" s="10" t="s">
        <v>0</v>
      </c>
      <c r="FK96" s="10" t="s">
        <v>0</v>
      </c>
      <c r="FL96" s="10" t="s">
        <v>0</v>
      </c>
      <c r="FM96" s="10" t="s">
        <v>0</v>
      </c>
      <c r="FN96" s="10" t="s">
        <v>0</v>
      </c>
      <c r="FO96" s="10" t="s">
        <v>0</v>
      </c>
      <c r="FP96" s="10" t="s">
        <v>0</v>
      </c>
      <c r="FQ96" s="10" t="s">
        <v>0</v>
      </c>
      <c r="FT96" s="28"/>
      <c r="FU96" s="27"/>
      <c r="FV96" s="26"/>
      <c r="FW96" s="24"/>
      <c r="FX96" s="25"/>
      <c r="FY96" s="24"/>
      <c r="GA96" s="28"/>
      <c r="GB96" s="27"/>
      <c r="GC96" s="26"/>
      <c r="GD96" s="24"/>
      <c r="GE96" s="25"/>
      <c r="GF96" s="24"/>
      <c r="GH96" s="28"/>
      <c r="GI96" s="27"/>
      <c r="GJ96" s="26"/>
      <c r="GK96" s="24"/>
      <c r="GL96" s="25"/>
      <c r="GM96" s="24"/>
      <c r="GO96" s="28"/>
      <c r="GP96" s="27"/>
      <c r="GQ96" s="26"/>
      <c r="GR96" s="24"/>
      <c r="GS96" s="25"/>
      <c r="GT96" s="24"/>
    </row>
    <row r="97" spans="1:202" s="2" customFormat="1" ht="12" customHeight="1" thickTop="1" thickBot="1" x14ac:dyDescent="0.35">
      <c r="A97" s="15" t="str">
        <f>IFERROR(IF(HLOOKUP($C$4,$FB$11:$FQ$191,ROW()-#REF!,FALSE)="N",FALSE,TRUE),"")</f>
        <v/>
      </c>
      <c r="B97" s="9">
        <v>105</v>
      </c>
      <c r="C97" s="9"/>
      <c r="D97" s="9"/>
      <c r="E97" s="9"/>
      <c r="F97" s="9"/>
      <c r="G97" s="9"/>
      <c r="H97" s="9"/>
      <c r="I97" s="9"/>
      <c r="J97" s="9"/>
      <c r="K97" s="52" t="s">
        <v>85</v>
      </c>
      <c r="L97" s="13"/>
      <c r="M97" s="51">
        <v>678000</v>
      </c>
      <c r="N97" s="50">
        <f t="shared" si="125"/>
        <v>0</v>
      </c>
      <c r="O97" s="62">
        <v>0</v>
      </c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53"/>
      <c r="BX97" s="1"/>
      <c r="BY97" s="1"/>
      <c r="BZ97" s="1"/>
      <c r="CA97" s="1"/>
      <c r="CB97" s="1"/>
      <c r="CC97" s="1"/>
      <c r="CD97" s="1"/>
      <c r="CE97" s="1"/>
      <c r="CF97" s="1"/>
      <c r="CG97" s="7"/>
      <c r="CH97" s="38"/>
      <c r="CI97" s="37"/>
      <c r="CJ97" s="33"/>
      <c r="CK97" s="36">
        <v>1</v>
      </c>
      <c r="CL97" s="35">
        <f t="shared" si="126"/>
        <v>0</v>
      </c>
      <c r="CM97" s="34">
        <v>517179</v>
      </c>
      <c r="CN97" s="33"/>
      <c r="CO97" s="19">
        <f t="shared" si="116"/>
        <v>678000</v>
      </c>
      <c r="CP97" s="32"/>
      <c r="CQ97" s="31">
        <v>1</v>
      </c>
      <c r="CR97" s="30">
        <f t="shared" si="127"/>
        <v>0</v>
      </c>
      <c r="CS97" s="30" t="str">
        <f t="shared" si="128"/>
        <v/>
      </c>
      <c r="CT97" s="30" t="str">
        <f t="shared" si="129"/>
        <v/>
      </c>
      <c r="CU97" s="30" t="str">
        <f t="shared" si="130"/>
        <v/>
      </c>
      <c r="CV97" s="30" t="str">
        <f t="shared" si="131"/>
        <v/>
      </c>
      <c r="CW97" s="30" t="str">
        <f t="shared" si="132"/>
        <v/>
      </c>
      <c r="CX97" s="30" t="str">
        <f t="shared" si="133"/>
        <v/>
      </c>
      <c r="CY97" s="30" t="str">
        <f t="shared" si="134"/>
        <v/>
      </c>
      <c r="CZ97" s="30" t="str">
        <f t="shared" si="135"/>
        <v/>
      </c>
      <c r="DA97" s="30" t="str">
        <f t="shared" si="136"/>
        <v/>
      </c>
      <c r="DB97" s="30" t="str">
        <f t="shared" si="137"/>
        <v/>
      </c>
      <c r="DC97" s="30" t="str">
        <f t="shared" si="138"/>
        <v/>
      </c>
      <c r="DD97" s="30" t="str">
        <f t="shared" si="139"/>
        <v/>
      </c>
      <c r="DE97" s="30" t="str">
        <f t="shared" si="140"/>
        <v/>
      </c>
      <c r="DF97" s="30" t="str">
        <f t="shared" si="141"/>
        <v/>
      </c>
      <c r="DG97" s="30" t="str">
        <f t="shared" si="142"/>
        <v/>
      </c>
      <c r="DH97" s="30" t="str">
        <f t="shared" si="143"/>
        <v/>
      </c>
      <c r="DI97" s="30" t="str">
        <f t="shared" si="144"/>
        <v/>
      </c>
      <c r="DJ97" s="30" t="str">
        <f t="shared" si="145"/>
        <v/>
      </c>
      <c r="DK97" s="30" t="str">
        <f t="shared" si="146"/>
        <v/>
      </c>
      <c r="DL97" s="30" t="str">
        <f t="shared" si="147"/>
        <v/>
      </c>
      <c r="DM97" s="30" t="str">
        <f t="shared" si="148"/>
        <v/>
      </c>
      <c r="DN97" s="30" t="str">
        <f t="shared" si="149"/>
        <v/>
      </c>
      <c r="DO97" s="30" t="str">
        <f t="shared" si="150"/>
        <v/>
      </c>
      <c r="DP97" s="30" t="str">
        <f t="shared" si="151"/>
        <v/>
      </c>
      <c r="DQ97" s="30" t="str">
        <f t="shared" si="152"/>
        <v/>
      </c>
      <c r="DR97" s="30" t="str">
        <f t="shared" si="153"/>
        <v/>
      </c>
      <c r="DS97" s="30" t="str">
        <f t="shared" si="154"/>
        <v/>
      </c>
      <c r="DT97" s="30" t="str">
        <f t="shared" si="155"/>
        <v/>
      </c>
      <c r="DU97" s="30" t="str">
        <f t="shared" si="156"/>
        <v/>
      </c>
      <c r="DV97" s="30" t="str">
        <f t="shared" si="157"/>
        <v/>
      </c>
      <c r="DW97" s="30" t="str">
        <f t="shared" si="158"/>
        <v/>
      </c>
      <c r="DX97" s="30" t="str">
        <f t="shared" si="159"/>
        <v/>
      </c>
      <c r="DY97" s="30" t="str">
        <f t="shared" si="160"/>
        <v/>
      </c>
      <c r="DZ97" s="30" t="str">
        <f t="shared" si="161"/>
        <v/>
      </c>
      <c r="EA97" s="30" t="str">
        <f t="shared" si="162"/>
        <v/>
      </c>
      <c r="EB97" s="30" t="str">
        <f t="shared" si="163"/>
        <v/>
      </c>
      <c r="EC97" s="30" t="str">
        <f t="shared" si="164"/>
        <v/>
      </c>
      <c r="ED97" s="30" t="str">
        <f t="shared" si="165"/>
        <v/>
      </c>
      <c r="EE97" s="30" t="str">
        <f t="shared" si="166"/>
        <v/>
      </c>
      <c r="EF97" s="30" t="str">
        <f t="shared" si="167"/>
        <v/>
      </c>
      <c r="EG97" s="30" t="str">
        <f t="shared" si="168"/>
        <v/>
      </c>
      <c r="EH97" s="30" t="str">
        <f t="shared" si="169"/>
        <v/>
      </c>
      <c r="EI97" s="30" t="str">
        <f t="shared" si="170"/>
        <v/>
      </c>
      <c r="EJ97" s="30" t="str">
        <f t="shared" si="171"/>
        <v/>
      </c>
      <c r="EK97" s="30" t="str">
        <f t="shared" si="172"/>
        <v/>
      </c>
      <c r="EL97" s="30" t="str">
        <f t="shared" si="173"/>
        <v/>
      </c>
      <c r="EM97" s="30" t="str">
        <f t="shared" si="174"/>
        <v/>
      </c>
      <c r="EN97" s="30" t="str">
        <f t="shared" si="175"/>
        <v/>
      </c>
      <c r="EO97" s="30" t="str">
        <f t="shared" si="176"/>
        <v/>
      </c>
      <c r="EP97" s="30" t="str">
        <f t="shared" si="177"/>
        <v/>
      </c>
      <c r="EQ97" s="30" t="str">
        <f t="shared" si="178"/>
        <v/>
      </c>
      <c r="ER97" s="30" t="str">
        <f t="shared" si="179"/>
        <v/>
      </c>
      <c r="ES97" s="30" t="str">
        <f t="shared" si="180"/>
        <v/>
      </c>
      <c r="ET97" s="30" t="str">
        <f t="shared" si="181"/>
        <v/>
      </c>
      <c r="EU97" s="30" t="str">
        <f t="shared" si="182"/>
        <v/>
      </c>
      <c r="EV97" s="30" t="str">
        <f t="shared" si="183"/>
        <v/>
      </c>
      <c r="EW97" s="30" t="str">
        <f t="shared" si="184"/>
        <v/>
      </c>
      <c r="EX97" s="30" t="str">
        <f t="shared" si="185"/>
        <v/>
      </c>
      <c r="EY97" s="30" t="str">
        <f t="shared" si="186"/>
        <v/>
      </c>
      <c r="EZ97" s="29"/>
      <c r="FA97" s="29"/>
      <c r="FB97" s="12" t="s">
        <v>0</v>
      </c>
      <c r="FC97" s="10" t="s">
        <v>0</v>
      </c>
      <c r="FD97" s="10" t="s">
        <v>0</v>
      </c>
      <c r="FE97" s="10" t="s">
        <v>0</v>
      </c>
      <c r="FF97" s="10" t="s">
        <v>0</v>
      </c>
      <c r="FG97" s="10" t="s">
        <v>0</v>
      </c>
      <c r="FH97" s="10" t="s">
        <v>0</v>
      </c>
      <c r="FI97" s="10" t="s">
        <v>0</v>
      </c>
      <c r="FJ97" s="10" t="s">
        <v>0</v>
      </c>
      <c r="FK97" s="10" t="s">
        <v>0</v>
      </c>
      <c r="FL97" s="10" t="s">
        <v>0</v>
      </c>
      <c r="FM97" s="10" t="s">
        <v>0</v>
      </c>
      <c r="FN97" s="10" t="s">
        <v>0</v>
      </c>
      <c r="FO97" s="10" t="s">
        <v>0</v>
      </c>
      <c r="FP97" s="10" t="s">
        <v>0</v>
      </c>
      <c r="FQ97" s="10" t="s">
        <v>0</v>
      </c>
      <c r="FT97" s="28"/>
      <c r="FU97" s="27"/>
      <c r="FV97" s="26"/>
      <c r="FW97" s="24"/>
      <c r="FX97" s="25"/>
      <c r="FY97" s="24"/>
      <c r="GA97" s="28"/>
      <c r="GB97" s="27"/>
      <c r="GC97" s="26"/>
      <c r="GD97" s="24"/>
      <c r="GE97" s="25"/>
      <c r="GF97" s="24"/>
      <c r="GH97" s="28"/>
      <c r="GI97" s="27"/>
      <c r="GJ97" s="26"/>
      <c r="GK97" s="24"/>
      <c r="GL97" s="25"/>
      <c r="GM97" s="24"/>
      <c r="GO97" s="28"/>
      <c r="GP97" s="27"/>
      <c r="GQ97" s="26"/>
      <c r="GR97" s="24"/>
      <c r="GS97" s="25"/>
      <c r="GT97" s="24"/>
    </row>
    <row r="98" spans="1:202" s="2" customFormat="1" ht="12" customHeight="1" thickTop="1" thickBot="1" x14ac:dyDescent="0.35">
      <c r="A98" s="15" t="str">
        <f>IFERROR(IF(HLOOKUP($C$4,$FB$11:$FQ$191,ROW()-#REF!,FALSE)="N",FALSE,TRUE),"")</f>
        <v/>
      </c>
      <c r="B98" s="9">
        <v>106</v>
      </c>
      <c r="C98" s="9"/>
      <c r="D98" s="9"/>
      <c r="E98" s="9"/>
      <c r="F98" s="9"/>
      <c r="G98" s="9"/>
      <c r="H98" s="9"/>
      <c r="I98" s="9"/>
      <c r="J98" s="9"/>
      <c r="K98" s="52" t="s">
        <v>84</v>
      </c>
      <c r="L98" s="13"/>
      <c r="M98" s="51">
        <v>679000</v>
      </c>
      <c r="N98" s="50">
        <f t="shared" si="125"/>
        <v>0</v>
      </c>
      <c r="O98" s="62">
        <v>0</v>
      </c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53"/>
      <c r="BX98" s="1"/>
      <c r="BY98" s="1"/>
      <c r="BZ98" s="1"/>
      <c r="CA98" s="1"/>
      <c r="CB98" s="1"/>
      <c r="CC98" s="1"/>
      <c r="CD98" s="1"/>
      <c r="CE98" s="1"/>
      <c r="CF98" s="1"/>
      <c r="CG98" s="7"/>
      <c r="CH98" s="38"/>
      <c r="CI98" s="37"/>
      <c r="CJ98" s="33"/>
      <c r="CK98" s="36">
        <v>1</v>
      </c>
      <c r="CL98" s="35">
        <f t="shared" si="126"/>
        <v>0</v>
      </c>
      <c r="CM98" s="34"/>
      <c r="CN98" s="33"/>
      <c r="CO98" s="19">
        <f t="shared" si="116"/>
        <v>679000</v>
      </c>
      <c r="CP98" s="32"/>
      <c r="CQ98" s="31">
        <v>1</v>
      </c>
      <c r="CR98" s="30">
        <f t="shared" si="127"/>
        <v>0</v>
      </c>
      <c r="CS98" s="30" t="str">
        <f t="shared" si="128"/>
        <v/>
      </c>
      <c r="CT98" s="30" t="str">
        <f t="shared" si="129"/>
        <v/>
      </c>
      <c r="CU98" s="30" t="str">
        <f t="shared" si="130"/>
        <v/>
      </c>
      <c r="CV98" s="30" t="str">
        <f t="shared" si="131"/>
        <v/>
      </c>
      <c r="CW98" s="30" t="str">
        <f t="shared" si="132"/>
        <v/>
      </c>
      <c r="CX98" s="30" t="str">
        <f t="shared" si="133"/>
        <v/>
      </c>
      <c r="CY98" s="30" t="str">
        <f t="shared" si="134"/>
        <v/>
      </c>
      <c r="CZ98" s="30" t="str">
        <f t="shared" si="135"/>
        <v/>
      </c>
      <c r="DA98" s="30" t="str">
        <f t="shared" si="136"/>
        <v/>
      </c>
      <c r="DB98" s="30" t="str">
        <f t="shared" si="137"/>
        <v/>
      </c>
      <c r="DC98" s="30" t="str">
        <f t="shared" si="138"/>
        <v/>
      </c>
      <c r="DD98" s="30" t="str">
        <f t="shared" si="139"/>
        <v/>
      </c>
      <c r="DE98" s="30" t="str">
        <f t="shared" si="140"/>
        <v/>
      </c>
      <c r="DF98" s="30" t="str">
        <f t="shared" si="141"/>
        <v/>
      </c>
      <c r="DG98" s="30" t="str">
        <f t="shared" si="142"/>
        <v/>
      </c>
      <c r="DH98" s="30" t="str">
        <f t="shared" si="143"/>
        <v/>
      </c>
      <c r="DI98" s="30" t="str">
        <f t="shared" si="144"/>
        <v/>
      </c>
      <c r="DJ98" s="30" t="str">
        <f t="shared" si="145"/>
        <v/>
      </c>
      <c r="DK98" s="30" t="str">
        <f t="shared" si="146"/>
        <v/>
      </c>
      <c r="DL98" s="30" t="str">
        <f t="shared" si="147"/>
        <v/>
      </c>
      <c r="DM98" s="30" t="str">
        <f t="shared" si="148"/>
        <v/>
      </c>
      <c r="DN98" s="30" t="str">
        <f t="shared" si="149"/>
        <v/>
      </c>
      <c r="DO98" s="30" t="str">
        <f t="shared" si="150"/>
        <v/>
      </c>
      <c r="DP98" s="30" t="str">
        <f t="shared" si="151"/>
        <v/>
      </c>
      <c r="DQ98" s="30" t="str">
        <f t="shared" si="152"/>
        <v/>
      </c>
      <c r="DR98" s="30" t="str">
        <f t="shared" si="153"/>
        <v/>
      </c>
      <c r="DS98" s="30" t="str">
        <f t="shared" si="154"/>
        <v/>
      </c>
      <c r="DT98" s="30" t="str">
        <f t="shared" si="155"/>
        <v/>
      </c>
      <c r="DU98" s="30" t="str">
        <f t="shared" si="156"/>
        <v/>
      </c>
      <c r="DV98" s="30" t="str">
        <f t="shared" si="157"/>
        <v/>
      </c>
      <c r="DW98" s="30" t="str">
        <f t="shared" si="158"/>
        <v/>
      </c>
      <c r="DX98" s="30" t="str">
        <f t="shared" si="159"/>
        <v/>
      </c>
      <c r="DY98" s="30" t="str">
        <f t="shared" si="160"/>
        <v/>
      </c>
      <c r="DZ98" s="30" t="str">
        <f t="shared" si="161"/>
        <v/>
      </c>
      <c r="EA98" s="30" t="str">
        <f t="shared" si="162"/>
        <v/>
      </c>
      <c r="EB98" s="30" t="str">
        <f t="shared" si="163"/>
        <v/>
      </c>
      <c r="EC98" s="30" t="str">
        <f t="shared" si="164"/>
        <v/>
      </c>
      <c r="ED98" s="30" t="str">
        <f t="shared" si="165"/>
        <v/>
      </c>
      <c r="EE98" s="30" t="str">
        <f t="shared" si="166"/>
        <v/>
      </c>
      <c r="EF98" s="30" t="str">
        <f t="shared" si="167"/>
        <v/>
      </c>
      <c r="EG98" s="30" t="str">
        <f t="shared" si="168"/>
        <v/>
      </c>
      <c r="EH98" s="30" t="str">
        <f t="shared" si="169"/>
        <v/>
      </c>
      <c r="EI98" s="30" t="str">
        <f t="shared" si="170"/>
        <v/>
      </c>
      <c r="EJ98" s="30" t="str">
        <f t="shared" si="171"/>
        <v/>
      </c>
      <c r="EK98" s="30" t="str">
        <f t="shared" si="172"/>
        <v/>
      </c>
      <c r="EL98" s="30" t="str">
        <f t="shared" si="173"/>
        <v/>
      </c>
      <c r="EM98" s="30" t="str">
        <f t="shared" si="174"/>
        <v/>
      </c>
      <c r="EN98" s="30" t="str">
        <f t="shared" si="175"/>
        <v/>
      </c>
      <c r="EO98" s="30" t="str">
        <f t="shared" si="176"/>
        <v/>
      </c>
      <c r="EP98" s="30" t="str">
        <f t="shared" si="177"/>
        <v/>
      </c>
      <c r="EQ98" s="30" t="str">
        <f t="shared" si="178"/>
        <v/>
      </c>
      <c r="ER98" s="30" t="str">
        <f t="shared" si="179"/>
        <v/>
      </c>
      <c r="ES98" s="30" t="str">
        <f t="shared" si="180"/>
        <v/>
      </c>
      <c r="ET98" s="30" t="str">
        <f t="shared" si="181"/>
        <v/>
      </c>
      <c r="EU98" s="30" t="str">
        <f t="shared" si="182"/>
        <v/>
      </c>
      <c r="EV98" s="30" t="str">
        <f t="shared" si="183"/>
        <v/>
      </c>
      <c r="EW98" s="30" t="str">
        <f t="shared" si="184"/>
        <v/>
      </c>
      <c r="EX98" s="30" t="str">
        <f t="shared" si="185"/>
        <v/>
      </c>
      <c r="EY98" s="30" t="str">
        <f t="shared" si="186"/>
        <v/>
      </c>
      <c r="EZ98" s="29"/>
      <c r="FA98" s="29"/>
      <c r="FB98" s="12" t="s">
        <v>0</v>
      </c>
      <c r="FC98" s="10" t="s">
        <v>0</v>
      </c>
      <c r="FD98" s="10" t="s">
        <v>0</v>
      </c>
      <c r="FE98" s="10" t="s">
        <v>0</v>
      </c>
      <c r="FF98" s="10" t="s">
        <v>0</v>
      </c>
      <c r="FG98" s="10" t="s">
        <v>0</v>
      </c>
      <c r="FH98" s="10" t="s">
        <v>0</v>
      </c>
      <c r="FI98" s="10" t="s">
        <v>0</v>
      </c>
      <c r="FJ98" s="10" t="s">
        <v>0</v>
      </c>
      <c r="FK98" s="10" t="s">
        <v>0</v>
      </c>
      <c r="FL98" s="10" t="s">
        <v>0</v>
      </c>
      <c r="FM98" s="10" t="s">
        <v>0</v>
      </c>
      <c r="FN98" s="10" t="s">
        <v>0</v>
      </c>
      <c r="FO98" s="10" t="s">
        <v>0</v>
      </c>
      <c r="FP98" s="10" t="s">
        <v>0</v>
      </c>
      <c r="FQ98" s="10" t="s">
        <v>0</v>
      </c>
      <c r="FT98" s="28"/>
      <c r="FU98" s="27"/>
      <c r="FV98" s="26"/>
      <c r="FW98" s="24"/>
      <c r="FX98" s="25"/>
      <c r="FY98" s="24"/>
      <c r="GA98" s="28"/>
      <c r="GB98" s="27"/>
      <c r="GC98" s="26"/>
      <c r="GD98" s="24"/>
      <c r="GE98" s="25"/>
      <c r="GF98" s="24"/>
      <c r="GH98" s="28"/>
      <c r="GI98" s="27"/>
      <c r="GJ98" s="26"/>
      <c r="GK98" s="24"/>
      <c r="GL98" s="25"/>
      <c r="GM98" s="24"/>
      <c r="GO98" s="28"/>
      <c r="GP98" s="27"/>
      <c r="GQ98" s="26"/>
      <c r="GR98" s="24"/>
      <c r="GS98" s="25"/>
      <c r="GT98" s="24"/>
    </row>
    <row r="99" spans="1:202" s="2" customFormat="1" ht="12" customHeight="1" thickTop="1" thickBot="1" x14ac:dyDescent="0.35">
      <c r="A99" s="15" t="str">
        <f>IFERROR(IF(HLOOKUP($C$4,$FB$11:$FQ$191,ROW()-#REF!,FALSE)="N",FALSE,TRUE),"")</f>
        <v/>
      </c>
      <c r="B99" s="9">
        <v>107</v>
      </c>
      <c r="C99" s="9"/>
      <c r="D99" s="9"/>
      <c r="E99" s="9"/>
      <c r="F99" s="9"/>
      <c r="G99" s="9"/>
      <c r="H99" s="9"/>
      <c r="I99" s="9"/>
      <c r="J99" s="9"/>
      <c r="K99" s="52" t="s">
        <v>83</v>
      </c>
      <c r="L99" s="13"/>
      <c r="M99" s="51">
        <v>680000</v>
      </c>
      <c r="N99" s="50">
        <f t="shared" si="125"/>
        <v>0</v>
      </c>
      <c r="O99" s="62">
        <v>0</v>
      </c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53"/>
      <c r="BX99" s="1"/>
      <c r="BY99" s="1"/>
      <c r="BZ99" s="1"/>
      <c r="CA99" s="1"/>
      <c r="CB99" s="1"/>
      <c r="CC99" s="1"/>
      <c r="CD99" s="1"/>
      <c r="CE99" s="1"/>
      <c r="CF99" s="1"/>
      <c r="CG99" s="7"/>
      <c r="CH99" s="38"/>
      <c r="CI99" s="37"/>
      <c r="CJ99" s="33"/>
      <c r="CK99" s="36">
        <v>1</v>
      </c>
      <c r="CL99" s="35">
        <f t="shared" si="126"/>
        <v>0</v>
      </c>
      <c r="CM99" s="34">
        <v>4980779</v>
      </c>
      <c r="CN99" s="33"/>
      <c r="CO99" s="19">
        <f t="shared" si="116"/>
        <v>680000</v>
      </c>
      <c r="CP99" s="32"/>
      <c r="CQ99" s="31">
        <v>1</v>
      </c>
      <c r="CR99" s="30">
        <f t="shared" si="127"/>
        <v>0</v>
      </c>
      <c r="CS99" s="30" t="str">
        <f t="shared" si="128"/>
        <v/>
      </c>
      <c r="CT99" s="30" t="str">
        <f t="shared" si="129"/>
        <v/>
      </c>
      <c r="CU99" s="30" t="str">
        <f t="shared" si="130"/>
        <v/>
      </c>
      <c r="CV99" s="30" t="str">
        <f t="shared" si="131"/>
        <v/>
      </c>
      <c r="CW99" s="30" t="str">
        <f t="shared" si="132"/>
        <v/>
      </c>
      <c r="CX99" s="30" t="str">
        <f t="shared" si="133"/>
        <v/>
      </c>
      <c r="CY99" s="30" t="str">
        <f t="shared" si="134"/>
        <v/>
      </c>
      <c r="CZ99" s="30" t="str">
        <f t="shared" si="135"/>
        <v/>
      </c>
      <c r="DA99" s="30" t="str">
        <f t="shared" si="136"/>
        <v/>
      </c>
      <c r="DB99" s="30" t="str">
        <f t="shared" si="137"/>
        <v/>
      </c>
      <c r="DC99" s="30" t="str">
        <f t="shared" si="138"/>
        <v/>
      </c>
      <c r="DD99" s="30" t="str">
        <f t="shared" si="139"/>
        <v/>
      </c>
      <c r="DE99" s="30" t="str">
        <f t="shared" si="140"/>
        <v/>
      </c>
      <c r="DF99" s="30" t="str">
        <f t="shared" si="141"/>
        <v/>
      </c>
      <c r="DG99" s="30" t="str">
        <f t="shared" si="142"/>
        <v/>
      </c>
      <c r="DH99" s="30" t="str">
        <f t="shared" si="143"/>
        <v/>
      </c>
      <c r="DI99" s="30" t="str">
        <f t="shared" si="144"/>
        <v/>
      </c>
      <c r="DJ99" s="30" t="str">
        <f t="shared" si="145"/>
        <v/>
      </c>
      <c r="DK99" s="30" t="str">
        <f t="shared" si="146"/>
        <v/>
      </c>
      <c r="DL99" s="30" t="str">
        <f t="shared" si="147"/>
        <v/>
      </c>
      <c r="DM99" s="30" t="str">
        <f t="shared" si="148"/>
        <v/>
      </c>
      <c r="DN99" s="30" t="str">
        <f t="shared" si="149"/>
        <v/>
      </c>
      <c r="DO99" s="30" t="str">
        <f t="shared" si="150"/>
        <v/>
      </c>
      <c r="DP99" s="30" t="str">
        <f t="shared" si="151"/>
        <v/>
      </c>
      <c r="DQ99" s="30" t="str">
        <f t="shared" si="152"/>
        <v/>
      </c>
      <c r="DR99" s="30" t="str">
        <f t="shared" si="153"/>
        <v/>
      </c>
      <c r="DS99" s="30" t="str">
        <f t="shared" si="154"/>
        <v/>
      </c>
      <c r="DT99" s="30" t="str">
        <f t="shared" si="155"/>
        <v/>
      </c>
      <c r="DU99" s="30" t="str">
        <f t="shared" si="156"/>
        <v/>
      </c>
      <c r="DV99" s="30" t="str">
        <f t="shared" si="157"/>
        <v/>
      </c>
      <c r="DW99" s="30" t="str">
        <f t="shared" si="158"/>
        <v/>
      </c>
      <c r="DX99" s="30" t="str">
        <f t="shared" si="159"/>
        <v/>
      </c>
      <c r="DY99" s="30" t="str">
        <f t="shared" si="160"/>
        <v/>
      </c>
      <c r="DZ99" s="30" t="str">
        <f t="shared" si="161"/>
        <v/>
      </c>
      <c r="EA99" s="30" t="str">
        <f t="shared" si="162"/>
        <v/>
      </c>
      <c r="EB99" s="30" t="str">
        <f t="shared" si="163"/>
        <v/>
      </c>
      <c r="EC99" s="30" t="str">
        <f t="shared" si="164"/>
        <v/>
      </c>
      <c r="ED99" s="30" t="str">
        <f t="shared" si="165"/>
        <v/>
      </c>
      <c r="EE99" s="30" t="str">
        <f t="shared" si="166"/>
        <v/>
      </c>
      <c r="EF99" s="30" t="str">
        <f t="shared" si="167"/>
        <v/>
      </c>
      <c r="EG99" s="30" t="str">
        <f t="shared" si="168"/>
        <v/>
      </c>
      <c r="EH99" s="30" t="str">
        <f t="shared" si="169"/>
        <v/>
      </c>
      <c r="EI99" s="30" t="str">
        <f t="shared" si="170"/>
        <v/>
      </c>
      <c r="EJ99" s="30" t="str">
        <f t="shared" si="171"/>
        <v/>
      </c>
      <c r="EK99" s="30" t="str">
        <f t="shared" si="172"/>
        <v/>
      </c>
      <c r="EL99" s="30" t="str">
        <f t="shared" si="173"/>
        <v/>
      </c>
      <c r="EM99" s="30" t="str">
        <f t="shared" si="174"/>
        <v/>
      </c>
      <c r="EN99" s="30" t="str">
        <f t="shared" si="175"/>
        <v/>
      </c>
      <c r="EO99" s="30" t="str">
        <f t="shared" si="176"/>
        <v/>
      </c>
      <c r="EP99" s="30" t="str">
        <f t="shared" si="177"/>
        <v/>
      </c>
      <c r="EQ99" s="30" t="str">
        <f t="shared" si="178"/>
        <v/>
      </c>
      <c r="ER99" s="30" t="str">
        <f t="shared" si="179"/>
        <v/>
      </c>
      <c r="ES99" s="30" t="str">
        <f t="shared" si="180"/>
        <v/>
      </c>
      <c r="ET99" s="30" t="str">
        <f t="shared" si="181"/>
        <v/>
      </c>
      <c r="EU99" s="30" t="str">
        <f t="shared" si="182"/>
        <v/>
      </c>
      <c r="EV99" s="30" t="str">
        <f t="shared" si="183"/>
        <v/>
      </c>
      <c r="EW99" s="30" t="str">
        <f t="shared" si="184"/>
        <v/>
      </c>
      <c r="EX99" s="30" t="str">
        <f t="shared" si="185"/>
        <v/>
      </c>
      <c r="EY99" s="30" t="str">
        <f t="shared" si="186"/>
        <v/>
      </c>
      <c r="EZ99" s="29"/>
      <c r="FA99" s="29"/>
      <c r="FB99" s="12" t="s">
        <v>0</v>
      </c>
      <c r="FC99" s="10" t="s">
        <v>0</v>
      </c>
      <c r="FD99" s="10" t="s">
        <v>0</v>
      </c>
      <c r="FE99" s="10" t="s">
        <v>0</v>
      </c>
      <c r="FF99" s="10" t="s">
        <v>0</v>
      </c>
      <c r="FG99" s="10" t="s">
        <v>0</v>
      </c>
      <c r="FH99" s="10" t="s">
        <v>0</v>
      </c>
      <c r="FI99" s="10" t="s">
        <v>0</v>
      </c>
      <c r="FJ99" s="10" t="s">
        <v>0</v>
      </c>
      <c r="FK99" s="10" t="s">
        <v>0</v>
      </c>
      <c r="FL99" s="10" t="s">
        <v>0</v>
      </c>
      <c r="FM99" s="10" t="s">
        <v>0</v>
      </c>
      <c r="FN99" s="10" t="s">
        <v>0</v>
      </c>
      <c r="FO99" s="10" t="s">
        <v>0</v>
      </c>
      <c r="FP99" s="10" t="s">
        <v>0</v>
      </c>
      <c r="FQ99" s="10" t="s">
        <v>0</v>
      </c>
      <c r="FT99" s="28"/>
      <c r="FU99" s="27"/>
      <c r="FV99" s="26"/>
      <c r="FW99" s="24"/>
      <c r="FX99" s="25"/>
      <c r="FY99" s="24"/>
      <c r="GA99" s="28"/>
      <c r="GB99" s="27"/>
      <c r="GC99" s="26"/>
      <c r="GD99" s="24"/>
      <c r="GE99" s="25"/>
      <c r="GF99" s="24"/>
      <c r="GH99" s="28"/>
      <c r="GI99" s="27"/>
      <c r="GJ99" s="26"/>
      <c r="GK99" s="24"/>
      <c r="GL99" s="25"/>
      <c r="GM99" s="24"/>
      <c r="GO99" s="28"/>
      <c r="GP99" s="27"/>
      <c r="GQ99" s="26"/>
      <c r="GR99" s="24"/>
      <c r="GS99" s="25"/>
      <c r="GT99" s="24"/>
    </row>
    <row r="100" spans="1:202" s="2" customFormat="1" ht="12" customHeight="1" thickTop="1" thickBot="1" x14ac:dyDescent="0.35">
      <c r="A100" s="15" t="str">
        <f>IFERROR(IF(HLOOKUP($C$4,$FB$11:$FQ$191,ROW()-#REF!,FALSE)="N",FALSE,TRUE),"")</f>
        <v/>
      </c>
      <c r="B100" s="9">
        <v>108</v>
      </c>
      <c r="C100" s="9"/>
      <c r="D100" s="9"/>
      <c r="E100" s="9"/>
      <c r="F100" s="9"/>
      <c r="G100" s="9"/>
      <c r="H100" s="9"/>
      <c r="I100" s="9"/>
      <c r="J100" s="9"/>
      <c r="K100" s="52" t="s">
        <v>20</v>
      </c>
      <c r="L100" s="13"/>
      <c r="M100" s="51">
        <v>682000</v>
      </c>
      <c r="N100" s="50">
        <f t="shared" si="125"/>
        <v>0</v>
      </c>
      <c r="O100" s="62">
        <v>0</v>
      </c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3"/>
      <c r="BX100" s="1"/>
      <c r="BY100" s="1"/>
      <c r="BZ100" s="1"/>
      <c r="CA100" s="1"/>
      <c r="CB100" s="1"/>
      <c r="CC100" s="1"/>
      <c r="CD100" s="1"/>
      <c r="CE100" s="1"/>
      <c r="CF100" s="1"/>
      <c r="CG100" s="7"/>
      <c r="CH100" s="38"/>
      <c r="CI100" s="37"/>
      <c r="CJ100" s="33"/>
      <c r="CK100" s="36">
        <v>1</v>
      </c>
      <c r="CL100" s="35">
        <f t="shared" si="126"/>
        <v>0</v>
      </c>
      <c r="CM100" s="34">
        <v>-14079</v>
      </c>
      <c r="CN100" s="33"/>
      <c r="CO100" s="19">
        <f t="shared" si="116"/>
        <v>682000</v>
      </c>
      <c r="CP100" s="32"/>
      <c r="CQ100" s="31">
        <v>1</v>
      </c>
      <c r="CR100" s="30">
        <f t="shared" si="127"/>
        <v>0</v>
      </c>
      <c r="CS100" s="30" t="str">
        <f t="shared" si="128"/>
        <v/>
      </c>
      <c r="CT100" s="30" t="str">
        <f t="shared" si="129"/>
        <v/>
      </c>
      <c r="CU100" s="30" t="str">
        <f t="shared" si="130"/>
        <v/>
      </c>
      <c r="CV100" s="30" t="str">
        <f t="shared" si="131"/>
        <v/>
      </c>
      <c r="CW100" s="30" t="str">
        <f t="shared" si="132"/>
        <v/>
      </c>
      <c r="CX100" s="30" t="str">
        <f t="shared" si="133"/>
        <v/>
      </c>
      <c r="CY100" s="30" t="str">
        <f t="shared" si="134"/>
        <v/>
      </c>
      <c r="CZ100" s="30" t="str">
        <f t="shared" si="135"/>
        <v/>
      </c>
      <c r="DA100" s="30" t="str">
        <f t="shared" si="136"/>
        <v/>
      </c>
      <c r="DB100" s="30" t="str">
        <f t="shared" si="137"/>
        <v/>
      </c>
      <c r="DC100" s="30" t="str">
        <f t="shared" si="138"/>
        <v/>
      </c>
      <c r="DD100" s="30" t="str">
        <f t="shared" si="139"/>
        <v/>
      </c>
      <c r="DE100" s="30" t="str">
        <f t="shared" si="140"/>
        <v/>
      </c>
      <c r="DF100" s="30" t="str">
        <f t="shared" si="141"/>
        <v/>
      </c>
      <c r="DG100" s="30" t="str">
        <f t="shared" si="142"/>
        <v/>
      </c>
      <c r="DH100" s="30" t="str">
        <f t="shared" si="143"/>
        <v/>
      </c>
      <c r="DI100" s="30" t="str">
        <f t="shared" si="144"/>
        <v/>
      </c>
      <c r="DJ100" s="30" t="str">
        <f t="shared" si="145"/>
        <v/>
      </c>
      <c r="DK100" s="30" t="str">
        <f t="shared" si="146"/>
        <v/>
      </c>
      <c r="DL100" s="30" t="str">
        <f t="shared" si="147"/>
        <v/>
      </c>
      <c r="DM100" s="30" t="str">
        <f t="shared" si="148"/>
        <v/>
      </c>
      <c r="DN100" s="30" t="str">
        <f t="shared" si="149"/>
        <v/>
      </c>
      <c r="DO100" s="30" t="str">
        <f t="shared" si="150"/>
        <v/>
      </c>
      <c r="DP100" s="30" t="str">
        <f t="shared" si="151"/>
        <v/>
      </c>
      <c r="DQ100" s="30" t="str">
        <f t="shared" si="152"/>
        <v/>
      </c>
      <c r="DR100" s="30" t="str">
        <f t="shared" si="153"/>
        <v/>
      </c>
      <c r="DS100" s="30" t="str">
        <f t="shared" si="154"/>
        <v/>
      </c>
      <c r="DT100" s="30" t="str">
        <f t="shared" si="155"/>
        <v/>
      </c>
      <c r="DU100" s="30" t="str">
        <f t="shared" si="156"/>
        <v/>
      </c>
      <c r="DV100" s="30" t="str">
        <f t="shared" si="157"/>
        <v/>
      </c>
      <c r="DW100" s="30" t="str">
        <f t="shared" si="158"/>
        <v/>
      </c>
      <c r="DX100" s="30" t="str">
        <f t="shared" si="159"/>
        <v/>
      </c>
      <c r="DY100" s="30" t="str">
        <f t="shared" si="160"/>
        <v/>
      </c>
      <c r="DZ100" s="30" t="str">
        <f t="shared" si="161"/>
        <v/>
      </c>
      <c r="EA100" s="30" t="str">
        <f t="shared" si="162"/>
        <v/>
      </c>
      <c r="EB100" s="30" t="str">
        <f t="shared" si="163"/>
        <v/>
      </c>
      <c r="EC100" s="30" t="str">
        <f t="shared" si="164"/>
        <v/>
      </c>
      <c r="ED100" s="30" t="str">
        <f t="shared" si="165"/>
        <v/>
      </c>
      <c r="EE100" s="30" t="str">
        <f t="shared" si="166"/>
        <v/>
      </c>
      <c r="EF100" s="30" t="str">
        <f t="shared" si="167"/>
        <v/>
      </c>
      <c r="EG100" s="30" t="str">
        <f t="shared" si="168"/>
        <v/>
      </c>
      <c r="EH100" s="30" t="str">
        <f t="shared" si="169"/>
        <v/>
      </c>
      <c r="EI100" s="30" t="str">
        <f t="shared" si="170"/>
        <v/>
      </c>
      <c r="EJ100" s="30" t="str">
        <f t="shared" si="171"/>
        <v/>
      </c>
      <c r="EK100" s="30" t="str">
        <f t="shared" si="172"/>
        <v/>
      </c>
      <c r="EL100" s="30" t="str">
        <f t="shared" si="173"/>
        <v/>
      </c>
      <c r="EM100" s="30" t="str">
        <f t="shared" si="174"/>
        <v/>
      </c>
      <c r="EN100" s="30" t="str">
        <f t="shared" si="175"/>
        <v/>
      </c>
      <c r="EO100" s="30" t="str">
        <f t="shared" si="176"/>
        <v/>
      </c>
      <c r="EP100" s="30" t="str">
        <f t="shared" si="177"/>
        <v/>
      </c>
      <c r="EQ100" s="30" t="str">
        <f t="shared" si="178"/>
        <v/>
      </c>
      <c r="ER100" s="30" t="str">
        <f t="shared" si="179"/>
        <v/>
      </c>
      <c r="ES100" s="30" t="str">
        <f t="shared" si="180"/>
        <v/>
      </c>
      <c r="ET100" s="30" t="str">
        <f t="shared" si="181"/>
        <v/>
      </c>
      <c r="EU100" s="30" t="str">
        <f t="shared" si="182"/>
        <v/>
      </c>
      <c r="EV100" s="30" t="str">
        <f t="shared" si="183"/>
        <v/>
      </c>
      <c r="EW100" s="30" t="str">
        <f t="shared" si="184"/>
        <v/>
      </c>
      <c r="EX100" s="30" t="str">
        <f t="shared" si="185"/>
        <v/>
      </c>
      <c r="EY100" s="30" t="str">
        <f t="shared" si="186"/>
        <v/>
      </c>
      <c r="EZ100" s="29"/>
      <c r="FA100" s="29"/>
      <c r="FB100" s="12" t="s">
        <v>0</v>
      </c>
      <c r="FC100" s="10" t="s">
        <v>0</v>
      </c>
      <c r="FD100" s="10" t="s">
        <v>0</v>
      </c>
      <c r="FE100" s="10" t="s">
        <v>0</v>
      </c>
      <c r="FF100" s="10" t="s">
        <v>0</v>
      </c>
      <c r="FG100" s="10" t="s">
        <v>0</v>
      </c>
      <c r="FH100" s="10" t="s">
        <v>0</v>
      </c>
      <c r="FI100" s="10" t="s">
        <v>0</v>
      </c>
      <c r="FJ100" s="10" t="s">
        <v>0</v>
      </c>
      <c r="FK100" s="10" t="s">
        <v>0</v>
      </c>
      <c r="FL100" s="10" t="s">
        <v>0</v>
      </c>
      <c r="FM100" s="10" t="s">
        <v>0</v>
      </c>
      <c r="FN100" s="10" t="s">
        <v>0</v>
      </c>
      <c r="FO100" s="10" t="s">
        <v>0</v>
      </c>
      <c r="FP100" s="10" t="s">
        <v>0</v>
      </c>
      <c r="FQ100" s="10" t="s">
        <v>0</v>
      </c>
      <c r="FT100" s="28"/>
      <c r="FU100" s="27"/>
      <c r="FV100" s="26"/>
      <c r="FW100" s="24"/>
      <c r="FX100" s="25"/>
      <c r="FY100" s="24"/>
      <c r="GA100" s="28"/>
      <c r="GB100" s="27"/>
      <c r="GC100" s="26"/>
      <c r="GD100" s="24"/>
      <c r="GE100" s="25"/>
      <c r="GF100" s="24"/>
      <c r="GH100" s="28"/>
      <c r="GI100" s="27"/>
      <c r="GJ100" s="26"/>
      <c r="GK100" s="24"/>
      <c r="GL100" s="25"/>
      <c r="GM100" s="24"/>
      <c r="GO100" s="28"/>
      <c r="GP100" s="27"/>
      <c r="GQ100" s="26"/>
      <c r="GR100" s="24"/>
      <c r="GS100" s="25"/>
      <c r="GT100" s="24"/>
    </row>
    <row r="101" spans="1:202" s="2" customFormat="1" ht="12" customHeight="1" thickTop="1" x14ac:dyDescent="0.3">
      <c r="A101" s="15" t="str">
        <f>IFERROR(IF(HLOOKUP($C$4,$FB$11:$FQ$191,ROW()-#REF!,FALSE)="N",FALSE,TRUE),"")</f>
        <v/>
      </c>
      <c r="B101" s="9">
        <v>109</v>
      </c>
      <c r="C101" s="9"/>
      <c r="D101" s="9"/>
      <c r="E101" s="9"/>
      <c r="F101" s="9"/>
      <c r="G101" s="9"/>
      <c r="H101" s="9"/>
      <c r="I101" s="9"/>
      <c r="J101" s="9"/>
      <c r="K101" s="23" t="s">
        <v>81</v>
      </c>
      <c r="L101" s="43"/>
      <c r="M101" s="22" t="s">
        <v>82</v>
      </c>
      <c r="N101" s="41">
        <f t="shared" ref="N101:AS101" si="187">SUM(N81:N100)</f>
        <v>0</v>
      </c>
      <c r="O101" s="69">
        <f t="shared" si="187"/>
        <v>0</v>
      </c>
      <c r="P101" s="69">
        <f t="shared" si="187"/>
        <v>0</v>
      </c>
      <c r="Q101" s="69">
        <f t="shared" si="187"/>
        <v>0</v>
      </c>
      <c r="R101" s="69">
        <f t="shared" si="187"/>
        <v>0</v>
      </c>
      <c r="S101" s="69">
        <f t="shared" si="187"/>
        <v>0</v>
      </c>
      <c r="T101" s="69">
        <f t="shared" si="187"/>
        <v>0</v>
      </c>
      <c r="U101" s="69">
        <f t="shared" si="187"/>
        <v>0</v>
      </c>
      <c r="V101" s="69">
        <f t="shared" si="187"/>
        <v>0</v>
      </c>
      <c r="W101" s="69">
        <f t="shared" si="187"/>
        <v>0</v>
      </c>
      <c r="X101" s="69">
        <f t="shared" si="187"/>
        <v>0</v>
      </c>
      <c r="Y101" s="69">
        <f t="shared" si="187"/>
        <v>0</v>
      </c>
      <c r="Z101" s="69">
        <f t="shared" si="187"/>
        <v>0</v>
      </c>
      <c r="AA101" s="69">
        <f t="shared" si="187"/>
        <v>0</v>
      </c>
      <c r="AB101" s="69">
        <f t="shared" si="187"/>
        <v>0</v>
      </c>
      <c r="AC101" s="69">
        <f t="shared" si="187"/>
        <v>0</v>
      </c>
      <c r="AD101" s="69">
        <f t="shared" si="187"/>
        <v>0</v>
      </c>
      <c r="AE101" s="69">
        <f t="shared" si="187"/>
        <v>0</v>
      </c>
      <c r="AF101" s="69">
        <f t="shared" si="187"/>
        <v>0</v>
      </c>
      <c r="AG101" s="69">
        <f t="shared" si="187"/>
        <v>0</v>
      </c>
      <c r="AH101" s="69">
        <f t="shared" si="187"/>
        <v>0</v>
      </c>
      <c r="AI101" s="69">
        <f t="shared" si="187"/>
        <v>0</v>
      </c>
      <c r="AJ101" s="69">
        <f t="shared" si="187"/>
        <v>0</v>
      </c>
      <c r="AK101" s="69">
        <f t="shared" si="187"/>
        <v>0</v>
      </c>
      <c r="AL101" s="69">
        <f t="shared" si="187"/>
        <v>0</v>
      </c>
      <c r="AM101" s="69">
        <f t="shared" si="187"/>
        <v>0</v>
      </c>
      <c r="AN101" s="69">
        <f t="shared" si="187"/>
        <v>0</v>
      </c>
      <c r="AO101" s="69">
        <f t="shared" si="187"/>
        <v>0</v>
      </c>
      <c r="AP101" s="69">
        <f t="shared" si="187"/>
        <v>0</v>
      </c>
      <c r="AQ101" s="69">
        <f t="shared" si="187"/>
        <v>0</v>
      </c>
      <c r="AR101" s="69">
        <f t="shared" si="187"/>
        <v>0</v>
      </c>
      <c r="AS101" s="69">
        <f t="shared" si="187"/>
        <v>0</v>
      </c>
      <c r="AT101" s="69">
        <f t="shared" ref="AT101:BV101" si="188">SUM(AT81:AT100)</f>
        <v>0</v>
      </c>
      <c r="AU101" s="69">
        <f t="shared" si="188"/>
        <v>0</v>
      </c>
      <c r="AV101" s="69">
        <f t="shared" si="188"/>
        <v>0</v>
      </c>
      <c r="AW101" s="69">
        <f t="shared" si="188"/>
        <v>0</v>
      </c>
      <c r="AX101" s="69">
        <f t="shared" si="188"/>
        <v>0</v>
      </c>
      <c r="AY101" s="69">
        <f t="shared" si="188"/>
        <v>0</v>
      </c>
      <c r="AZ101" s="69">
        <f t="shared" si="188"/>
        <v>0</v>
      </c>
      <c r="BA101" s="69">
        <f t="shared" si="188"/>
        <v>0</v>
      </c>
      <c r="BB101" s="69">
        <f t="shared" si="188"/>
        <v>0</v>
      </c>
      <c r="BC101" s="69">
        <f t="shared" si="188"/>
        <v>0</v>
      </c>
      <c r="BD101" s="69">
        <f t="shared" si="188"/>
        <v>0</v>
      </c>
      <c r="BE101" s="69">
        <f t="shared" si="188"/>
        <v>0</v>
      </c>
      <c r="BF101" s="69">
        <f t="shared" si="188"/>
        <v>0</v>
      </c>
      <c r="BG101" s="69">
        <f t="shared" si="188"/>
        <v>0</v>
      </c>
      <c r="BH101" s="69">
        <f t="shared" si="188"/>
        <v>0</v>
      </c>
      <c r="BI101" s="69">
        <f t="shared" si="188"/>
        <v>0</v>
      </c>
      <c r="BJ101" s="69">
        <f t="shared" si="188"/>
        <v>0</v>
      </c>
      <c r="BK101" s="69">
        <f t="shared" si="188"/>
        <v>0</v>
      </c>
      <c r="BL101" s="69">
        <f t="shared" si="188"/>
        <v>0</v>
      </c>
      <c r="BM101" s="69">
        <f t="shared" si="188"/>
        <v>0</v>
      </c>
      <c r="BN101" s="69">
        <f t="shared" si="188"/>
        <v>0</v>
      </c>
      <c r="BO101" s="69">
        <f t="shared" si="188"/>
        <v>0</v>
      </c>
      <c r="BP101" s="69">
        <f t="shared" si="188"/>
        <v>0</v>
      </c>
      <c r="BQ101" s="69">
        <f t="shared" si="188"/>
        <v>0</v>
      </c>
      <c r="BR101" s="69">
        <f t="shared" si="188"/>
        <v>0</v>
      </c>
      <c r="BS101" s="69">
        <f t="shared" si="188"/>
        <v>0</v>
      </c>
      <c r="BT101" s="69">
        <f t="shared" si="188"/>
        <v>0</v>
      </c>
      <c r="BU101" s="69">
        <f t="shared" si="188"/>
        <v>0</v>
      </c>
      <c r="BV101" s="69">
        <f t="shared" si="188"/>
        <v>0</v>
      </c>
      <c r="BW101" s="39"/>
      <c r="BX101" s="1"/>
      <c r="BY101" s="1"/>
      <c r="BZ101" s="1"/>
      <c r="CA101" s="1"/>
      <c r="CB101" s="1"/>
      <c r="CC101" s="1"/>
      <c r="CD101" s="1"/>
      <c r="CE101" s="1"/>
      <c r="CF101" s="1"/>
      <c r="CG101" s="7"/>
      <c r="CH101" s="38"/>
      <c r="CI101" s="37"/>
      <c r="CJ101" s="33"/>
      <c r="CK101" s="36">
        <v>1</v>
      </c>
      <c r="CL101" s="35">
        <f t="shared" si="126"/>
        <v>0</v>
      </c>
      <c r="CM101" s="34">
        <v>12083495</v>
      </c>
      <c r="CN101" s="33"/>
      <c r="CO101" s="19" t="str">
        <f t="shared" si="116"/>
        <v>6890TL</v>
      </c>
      <c r="CP101" s="32"/>
      <c r="CQ101" s="31">
        <v>1</v>
      </c>
      <c r="CR101" s="30">
        <f t="shared" si="127"/>
        <v>0</v>
      </c>
      <c r="CS101" s="30">
        <f t="shared" si="128"/>
        <v>0</v>
      </c>
      <c r="CT101" s="30">
        <f t="shared" si="129"/>
        <v>0</v>
      </c>
      <c r="CU101" s="30">
        <f t="shared" si="130"/>
        <v>0</v>
      </c>
      <c r="CV101" s="30">
        <f t="shared" si="131"/>
        <v>0</v>
      </c>
      <c r="CW101" s="30">
        <f t="shared" si="132"/>
        <v>0</v>
      </c>
      <c r="CX101" s="30">
        <f t="shared" si="133"/>
        <v>0</v>
      </c>
      <c r="CY101" s="30">
        <f t="shared" si="134"/>
        <v>0</v>
      </c>
      <c r="CZ101" s="30">
        <f t="shared" si="135"/>
        <v>0</v>
      </c>
      <c r="DA101" s="30">
        <f t="shared" si="136"/>
        <v>0</v>
      </c>
      <c r="DB101" s="30">
        <f t="shared" si="137"/>
        <v>0</v>
      </c>
      <c r="DC101" s="30">
        <f t="shared" si="138"/>
        <v>0</v>
      </c>
      <c r="DD101" s="30">
        <f t="shared" si="139"/>
        <v>0</v>
      </c>
      <c r="DE101" s="30">
        <f t="shared" si="140"/>
        <v>0</v>
      </c>
      <c r="DF101" s="30">
        <f t="shared" si="141"/>
        <v>0</v>
      </c>
      <c r="DG101" s="30">
        <f t="shared" si="142"/>
        <v>0</v>
      </c>
      <c r="DH101" s="30">
        <f t="shared" si="143"/>
        <v>0</v>
      </c>
      <c r="DI101" s="30">
        <f t="shared" si="144"/>
        <v>0</v>
      </c>
      <c r="DJ101" s="30">
        <f t="shared" si="145"/>
        <v>0</v>
      </c>
      <c r="DK101" s="30">
        <f t="shared" si="146"/>
        <v>0</v>
      </c>
      <c r="DL101" s="30">
        <f t="shared" si="147"/>
        <v>0</v>
      </c>
      <c r="DM101" s="30">
        <f t="shared" si="148"/>
        <v>0</v>
      </c>
      <c r="DN101" s="30">
        <f t="shared" si="149"/>
        <v>0</v>
      </c>
      <c r="DO101" s="30">
        <f t="shared" si="150"/>
        <v>0</v>
      </c>
      <c r="DP101" s="30">
        <f t="shared" si="151"/>
        <v>0</v>
      </c>
      <c r="DQ101" s="30">
        <f t="shared" si="152"/>
        <v>0</v>
      </c>
      <c r="DR101" s="30">
        <f t="shared" si="153"/>
        <v>0</v>
      </c>
      <c r="DS101" s="30">
        <f t="shared" si="154"/>
        <v>0</v>
      </c>
      <c r="DT101" s="30">
        <f t="shared" si="155"/>
        <v>0</v>
      </c>
      <c r="DU101" s="30">
        <f t="shared" si="156"/>
        <v>0</v>
      </c>
      <c r="DV101" s="30">
        <f t="shared" si="157"/>
        <v>0</v>
      </c>
      <c r="DW101" s="30">
        <f t="shared" si="158"/>
        <v>0</v>
      </c>
      <c r="DX101" s="30">
        <f t="shared" si="159"/>
        <v>0</v>
      </c>
      <c r="DY101" s="30">
        <f t="shared" si="160"/>
        <v>0</v>
      </c>
      <c r="DZ101" s="30">
        <f t="shared" si="161"/>
        <v>0</v>
      </c>
      <c r="EA101" s="30">
        <f t="shared" si="162"/>
        <v>0</v>
      </c>
      <c r="EB101" s="30">
        <f t="shared" si="163"/>
        <v>0</v>
      </c>
      <c r="EC101" s="30">
        <f t="shared" si="164"/>
        <v>0</v>
      </c>
      <c r="ED101" s="30">
        <f t="shared" si="165"/>
        <v>0</v>
      </c>
      <c r="EE101" s="30">
        <f t="shared" si="166"/>
        <v>0</v>
      </c>
      <c r="EF101" s="30">
        <f t="shared" si="167"/>
        <v>0</v>
      </c>
      <c r="EG101" s="30">
        <f t="shared" si="168"/>
        <v>0</v>
      </c>
      <c r="EH101" s="30">
        <f t="shared" si="169"/>
        <v>0</v>
      </c>
      <c r="EI101" s="30">
        <f t="shared" si="170"/>
        <v>0</v>
      </c>
      <c r="EJ101" s="30">
        <f t="shared" si="171"/>
        <v>0</v>
      </c>
      <c r="EK101" s="30">
        <f t="shared" si="172"/>
        <v>0</v>
      </c>
      <c r="EL101" s="30">
        <f t="shared" si="173"/>
        <v>0</v>
      </c>
      <c r="EM101" s="30">
        <f t="shared" si="174"/>
        <v>0</v>
      </c>
      <c r="EN101" s="30">
        <f t="shared" si="175"/>
        <v>0</v>
      </c>
      <c r="EO101" s="30">
        <f t="shared" si="176"/>
        <v>0</v>
      </c>
      <c r="EP101" s="30">
        <f t="shared" si="177"/>
        <v>0</v>
      </c>
      <c r="EQ101" s="30">
        <f t="shared" si="178"/>
        <v>0</v>
      </c>
      <c r="ER101" s="30">
        <f t="shared" si="179"/>
        <v>0</v>
      </c>
      <c r="ES101" s="30">
        <f t="shared" si="180"/>
        <v>0</v>
      </c>
      <c r="ET101" s="30">
        <f t="shared" si="181"/>
        <v>0</v>
      </c>
      <c r="EU101" s="30">
        <f t="shared" si="182"/>
        <v>0</v>
      </c>
      <c r="EV101" s="30">
        <f t="shared" si="183"/>
        <v>0</v>
      </c>
      <c r="EW101" s="30">
        <f t="shared" si="184"/>
        <v>0</v>
      </c>
      <c r="EX101" s="30">
        <f t="shared" si="185"/>
        <v>0</v>
      </c>
      <c r="EY101" s="30">
        <f t="shared" si="186"/>
        <v>0</v>
      </c>
      <c r="EZ101" s="29"/>
      <c r="FA101" s="29"/>
      <c r="FB101" s="12" t="s">
        <v>0</v>
      </c>
      <c r="FC101" s="10" t="s">
        <v>0</v>
      </c>
      <c r="FD101" s="10" t="s">
        <v>0</v>
      </c>
      <c r="FE101" s="10" t="s">
        <v>0</v>
      </c>
      <c r="FF101" s="10" t="s">
        <v>0</v>
      </c>
      <c r="FG101" s="10" t="s">
        <v>0</v>
      </c>
      <c r="FH101" s="10" t="s">
        <v>0</v>
      </c>
      <c r="FI101" s="10" t="s">
        <v>0</v>
      </c>
      <c r="FJ101" s="10" t="s">
        <v>0</v>
      </c>
      <c r="FK101" s="10" t="s">
        <v>0</v>
      </c>
      <c r="FL101" s="10" t="s">
        <v>0</v>
      </c>
      <c r="FM101" s="10" t="s">
        <v>0</v>
      </c>
      <c r="FN101" s="10" t="s">
        <v>0</v>
      </c>
      <c r="FO101" s="10" t="s">
        <v>0</v>
      </c>
      <c r="FP101" s="10" t="s">
        <v>0</v>
      </c>
      <c r="FQ101" s="10" t="s">
        <v>0</v>
      </c>
      <c r="FT101" s="28"/>
      <c r="FU101" s="27"/>
      <c r="FV101" s="26"/>
      <c r="FW101" s="24"/>
      <c r="FX101" s="25"/>
      <c r="FY101" s="24"/>
      <c r="GA101" s="28"/>
      <c r="GB101" s="27"/>
      <c r="GC101" s="26"/>
      <c r="GD101" s="24"/>
      <c r="GE101" s="25"/>
      <c r="GF101" s="24"/>
      <c r="GH101" s="28"/>
      <c r="GI101" s="27"/>
      <c r="GJ101" s="26"/>
      <c r="GK101" s="24"/>
      <c r="GL101" s="25"/>
      <c r="GM101" s="24"/>
      <c r="GO101" s="28"/>
      <c r="GP101" s="27"/>
      <c r="GQ101" s="26"/>
      <c r="GR101" s="24"/>
      <c r="GS101" s="25"/>
      <c r="GT101" s="24"/>
    </row>
    <row r="102" spans="1:202" s="2" customFormat="1" ht="12" hidden="1" customHeight="1" x14ac:dyDescent="0.3">
      <c r="A102" s="15" t="str">
        <f>IFERROR(IF(HLOOKUP($C$4,$FB$11:$FQ$191,ROW()-#REF!,FALSE)="N",FALSE,TRUE),"")</f>
        <v/>
      </c>
      <c r="B102" s="9">
        <v>110</v>
      </c>
      <c r="C102" s="9"/>
      <c r="D102" s="9"/>
      <c r="E102" s="9"/>
      <c r="F102" s="9"/>
      <c r="G102" s="9"/>
      <c r="H102" s="9"/>
      <c r="I102" s="9"/>
      <c r="J102" s="9"/>
      <c r="K102" s="44"/>
      <c r="L102" s="13"/>
      <c r="M102" s="42"/>
      <c r="N102" s="64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39"/>
      <c r="BX102" s="1"/>
      <c r="BY102" s="1"/>
      <c r="BZ102" s="1"/>
      <c r="CA102" s="1"/>
      <c r="CB102" s="1"/>
      <c r="CC102" s="1"/>
      <c r="CD102" s="1"/>
      <c r="CE102" s="1"/>
      <c r="CF102" s="1"/>
      <c r="CG102" s="7"/>
      <c r="CH102" s="37"/>
      <c r="CI102" s="37"/>
      <c r="CJ102" s="33"/>
      <c r="CK102" s="36">
        <v>1</v>
      </c>
      <c r="CL102" s="35">
        <f t="shared" si="126"/>
        <v>0</v>
      </c>
      <c r="CM102" s="34"/>
      <c r="CN102" s="33"/>
      <c r="CO102" s="17" t="str">
        <f t="shared" si="116"/>
        <v/>
      </c>
      <c r="CP102" s="32"/>
      <c r="CQ102" s="17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12" t="s">
        <v>6</v>
      </c>
      <c r="FC102" s="10" t="s">
        <v>6</v>
      </c>
      <c r="FD102" s="10" t="s">
        <v>6</v>
      </c>
      <c r="FE102" s="10" t="s">
        <v>6</v>
      </c>
      <c r="FF102" s="10" t="s">
        <v>6</v>
      </c>
      <c r="FG102" s="10" t="s">
        <v>6</v>
      </c>
      <c r="FH102" s="10" t="s">
        <v>6</v>
      </c>
      <c r="FI102" s="10" t="s">
        <v>6</v>
      </c>
      <c r="FJ102" s="10" t="s">
        <v>6</v>
      </c>
      <c r="FK102" s="10" t="s">
        <v>6</v>
      </c>
      <c r="FL102" s="10" t="s">
        <v>6</v>
      </c>
      <c r="FM102" s="10" t="s">
        <v>6</v>
      </c>
      <c r="FN102" s="10" t="s">
        <v>6</v>
      </c>
      <c r="FO102" s="10" t="s">
        <v>6</v>
      </c>
      <c r="FP102" s="10" t="s">
        <v>6</v>
      </c>
      <c r="FQ102" s="10" t="s">
        <v>6</v>
      </c>
      <c r="FT102" s="47"/>
      <c r="FU102" s="27"/>
      <c r="FV102" s="46"/>
      <c r="FW102" s="46"/>
      <c r="FY102" s="45"/>
      <c r="GA102" s="47"/>
      <c r="GB102" s="27"/>
      <c r="GC102" s="46"/>
      <c r="GD102" s="46"/>
      <c r="GF102" s="45"/>
      <c r="GH102" s="47"/>
      <c r="GI102" s="27"/>
      <c r="GJ102" s="46"/>
      <c r="GK102" s="46"/>
      <c r="GM102" s="45"/>
      <c r="GO102" s="47"/>
      <c r="GP102" s="27"/>
      <c r="GQ102" s="46"/>
      <c r="GR102" s="46"/>
      <c r="GT102" s="45"/>
    </row>
    <row r="103" spans="1:202" s="2" customFormat="1" ht="12" hidden="1" customHeight="1" x14ac:dyDescent="0.3">
      <c r="A103" s="15" t="str">
        <f>IFERROR(IF(HLOOKUP($C$4,$FB$11:$FQ$191,ROW()-#REF!,FALSE)="N",FALSE,TRUE),"")</f>
        <v/>
      </c>
      <c r="B103" s="9">
        <v>111</v>
      </c>
      <c r="C103" s="9"/>
      <c r="D103" s="9"/>
      <c r="E103" s="9"/>
      <c r="F103" s="9"/>
      <c r="G103" s="9"/>
      <c r="H103" s="9"/>
      <c r="I103" s="9"/>
      <c r="J103" s="9"/>
      <c r="K103" s="52" t="s">
        <v>81</v>
      </c>
      <c r="L103" s="13"/>
      <c r="M103" s="56" t="s">
        <v>80</v>
      </c>
      <c r="N103" s="50">
        <f>SUM(O103:BV103)</f>
        <v>0</v>
      </c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3"/>
      <c r="BX103" s="1"/>
      <c r="BY103" s="1"/>
      <c r="BZ103" s="1"/>
      <c r="CA103" s="1"/>
      <c r="CB103" s="1"/>
      <c r="CC103" s="1"/>
      <c r="CD103" s="1"/>
      <c r="CE103" s="1"/>
      <c r="CF103" s="1"/>
      <c r="CG103" s="7"/>
      <c r="CH103" s="38"/>
      <c r="CI103" s="37"/>
      <c r="CJ103" s="33"/>
      <c r="CK103" s="36">
        <v>1</v>
      </c>
      <c r="CL103" s="35">
        <f t="shared" si="126"/>
        <v>0</v>
      </c>
      <c r="CM103" s="34"/>
      <c r="CN103" s="33"/>
      <c r="CO103" s="19" t="str">
        <f t="shared" si="116"/>
        <v>689M00</v>
      </c>
      <c r="CP103" s="32"/>
      <c r="CQ103" s="31">
        <v>1</v>
      </c>
      <c r="CR103" s="30" t="str">
        <f t="shared" ref="CR103:DW103" si="189">IF(O103="","",O103*$CQ103)</f>
        <v/>
      </c>
      <c r="CS103" s="30" t="str">
        <f t="shared" si="189"/>
        <v/>
      </c>
      <c r="CT103" s="30" t="str">
        <f t="shared" si="189"/>
        <v/>
      </c>
      <c r="CU103" s="30" t="str">
        <f t="shared" si="189"/>
        <v/>
      </c>
      <c r="CV103" s="30" t="str">
        <f t="shared" si="189"/>
        <v/>
      </c>
      <c r="CW103" s="30" t="str">
        <f t="shared" si="189"/>
        <v/>
      </c>
      <c r="CX103" s="30" t="str">
        <f t="shared" si="189"/>
        <v/>
      </c>
      <c r="CY103" s="30" t="str">
        <f t="shared" si="189"/>
        <v/>
      </c>
      <c r="CZ103" s="30" t="str">
        <f t="shared" si="189"/>
        <v/>
      </c>
      <c r="DA103" s="30" t="str">
        <f t="shared" si="189"/>
        <v/>
      </c>
      <c r="DB103" s="30" t="str">
        <f t="shared" si="189"/>
        <v/>
      </c>
      <c r="DC103" s="30" t="str">
        <f t="shared" si="189"/>
        <v/>
      </c>
      <c r="DD103" s="30" t="str">
        <f t="shared" si="189"/>
        <v/>
      </c>
      <c r="DE103" s="30" t="str">
        <f t="shared" si="189"/>
        <v/>
      </c>
      <c r="DF103" s="30" t="str">
        <f t="shared" si="189"/>
        <v/>
      </c>
      <c r="DG103" s="30" t="str">
        <f t="shared" si="189"/>
        <v/>
      </c>
      <c r="DH103" s="30" t="str">
        <f t="shared" si="189"/>
        <v/>
      </c>
      <c r="DI103" s="30" t="str">
        <f t="shared" si="189"/>
        <v/>
      </c>
      <c r="DJ103" s="30" t="str">
        <f t="shared" si="189"/>
        <v/>
      </c>
      <c r="DK103" s="30" t="str">
        <f t="shared" si="189"/>
        <v/>
      </c>
      <c r="DL103" s="30" t="str">
        <f t="shared" si="189"/>
        <v/>
      </c>
      <c r="DM103" s="30" t="str">
        <f t="shared" si="189"/>
        <v/>
      </c>
      <c r="DN103" s="30" t="str">
        <f t="shared" si="189"/>
        <v/>
      </c>
      <c r="DO103" s="30" t="str">
        <f t="shared" si="189"/>
        <v/>
      </c>
      <c r="DP103" s="30" t="str">
        <f t="shared" si="189"/>
        <v/>
      </c>
      <c r="DQ103" s="30" t="str">
        <f t="shared" si="189"/>
        <v/>
      </c>
      <c r="DR103" s="30" t="str">
        <f t="shared" si="189"/>
        <v/>
      </c>
      <c r="DS103" s="30" t="str">
        <f t="shared" si="189"/>
        <v/>
      </c>
      <c r="DT103" s="30" t="str">
        <f t="shared" si="189"/>
        <v/>
      </c>
      <c r="DU103" s="30" t="str">
        <f t="shared" si="189"/>
        <v/>
      </c>
      <c r="DV103" s="30" t="str">
        <f t="shared" si="189"/>
        <v/>
      </c>
      <c r="DW103" s="30" t="str">
        <f t="shared" si="189"/>
        <v/>
      </c>
      <c r="DX103" s="30" t="str">
        <f t="shared" ref="DX103:EY103" si="190">IF(AU103="","",AU103*$CQ103)</f>
        <v/>
      </c>
      <c r="DY103" s="30" t="str">
        <f t="shared" si="190"/>
        <v/>
      </c>
      <c r="DZ103" s="30" t="str">
        <f t="shared" si="190"/>
        <v/>
      </c>
      <c r="EA103" s="30" t="str">
        <f t="shared" si="190"/>
        <v/>
      </c>
      <c r="EB103" s="30" t="str">
        <f t="shared" si="190"/>
        <v/>
      </c>
      <c r="EC103" s="30" t="str">
        <f t="shared" si="190"/>
        <v/>
      </c>
      <c r="ED103" s="30" t="str">
        <f t="shared" si="190"/>
        <v/>
      </c>
      <c r="EE103" s="30" t="str">
        <f t="shared" si="190"/>
        <v/>
      </c>
      <c r="EF103" s="30" t="str">
        <f t="shared" si="190"/>
        <v/>
      </c>
      <c r="EG103" s="30" t="str">
        <f t="shared" si="190"/>
        <v/>
      </c>
      <c r="EH103" s="30" t="str">
        <f t="shared" si="190"/>
        <v/>
      </c>
      <c r="EI103" s="30" t="str">
        <f t="shared" si="190"/>
        <v/>
      </c>
      <c r="EJ103" s="30" t="str">
        <f t="shared" si="190"/>
        <v/>
      </c>
      <c r="EK103" s="30" t="str">
        <f t="shared" si="190"/>
        <v/>
      </c>
      <c r="EL103" s="30" t="str">
        <f t="shared" si="190"/>
        <v/>
      </c>
      <c r="EM103" s="30" t="str">
        <f t="shared" si="190"/>
        <v/>
      </c>
      <c r="EN103" s="30" t="str">
        <f t="shared" si="190"/>
        <v/>
      </c>
      <c r="EO103" s="30" t="str">
        <f t="shared" si="190"/>
        <v/>
      </c>
      <c r="EP103" s="30" t="str">
        <f t="shared" si="190"/>
        <v/>
      </c>
      <c r="EQ103" s="30" t="str">
        <f t="shared" si="190"/>
        <v/>
      </c>
      <c r="ER103" s="30" t="str">
        <f t="shared" si="190"/>
        <v/>
      </c>
      <c r="ES103" s="30" t="str">
        <f t="shared" si="190"/>
        <v/>
      </c>
      <c r="ET103" s="30" t="str">
        <f t="shared" si="190"/>
        <v/>
      </c>
      <c r="EU103" s="30" t="str">
        <f t="shared" si="190"/>
        <v/>
      </c>
      <c r="EV103" s="30" t="str">
        <f t="shared" si="190"/>
        <v/>
      </c>
      <c r="EW103" s="30" t="str">
        <f t="shared" si="190"/>
        <v/>
      </c>
      <c r="EX103" s="30" t="str">
        <f t="shared" si="190"/>
        <v/>
      </c>
      <c r="EY103" s="30" t="str">
        <f t="shared" si="190"/>
        <v/>
      </c>
      <c r="EZ103" s="29"/>
      <c r="FA103" s="29"/>
      <c r="FB103" s="12" t="s">
        <v>6</v>
      </c>
      <c r="FC103" s="10" t="s">
        <v>6</v>
      </c>
      <c r="FD103" s="10" t="s">
        <v>6</v>
      </c>
      <c r="FE103" s="10" t="s">
        <v>6</v>
      </c>
      <c r="FF103" s="10" t="s">
        <v>6</v>
      </c>
      <c r="FG103" s="10" t="s">
        <v>6</v>
      </c>
      <c r="FH103" s="10" t="s">
        <v>6</v>
      </c>
      <c r="FI103" s="10" t="s">
        <v>6</v>
      </c>
      <c r="FJ103" s="10" t="s">
        <v>6</v>
      </c>
      <c r="FK103" s="10" t="s">
        <v>6</v>
      </c>
      <c r="FL103" s="10" t="s">
        <v>6</v>
      </c>
      <c r="FM103" s="10" t="s">
        <v>6</v>
      </c>
      <c r="FN103" s="10" t="s">
        <v>6</v>
      </c>
      <c r="FO103" s="10" t="s">
        <v>6</v>
      </c>
      <c r="FP103" s="10" t="s">
        <v>6</v>
      </c>
      <c r="FQ103" s="10" t="s">
        <v>6</v>
      </c>
      <c r="FT103" s="28"/>
      <c r="FU103" s="27"/>
      <c r="FV103" s="26"/>
      <c r="FW103" s="24"/>
      <c r="FX103" s="25"/>
      <c r="FY103" s="24"/>
      <c r="GA103" s="28"/>
      <c r="GB103" s="27"/>
      <c r="GC103" s="26"/>
      <c r="GD103" s="24"/>
      <c r="GE103" s="25"/>
      <c r="GF103" s="24"/>
      <c r="GH103" s="28"/>
      <c r="GI103" s="27"/>
      <c r="GJ103" s="26"/>
      <c r="GK103" s="24"/>
      <c r="GL103" s="25"/>
      <c r="GM103" s="24"/>
      <c r="GO103" s="28"/>
      <c r="GP103" s="27"/>
      <c r="GQ103" s="26"/>
      <c r="GR103" s="24"/>
      <c r="GS103" s="25"/>
      <c r="GT103" s="24"/>
    </row>
    <row r="104" spans="1:202" s="2" customFormat="1" ht="12" customHeight="1" x14ac:dyDescent="0.3">
      <c r="A104" s="15" t="str">
        <f>IFERROR(IF(HLOOKUP($C$4,$FB$11:$FQ$191,ROW()-#REF!,FALSE)="N",FALSE,TRUE),"")</f>
        <v/>
      </c>
      <c r="B104" s="9">
        <v>112</v>
      </c>
      <c r="C104" s="9"/>
      <c r="D104" s="9"/>
      <c r="E104" s="9"/>
      <c r="F104" s="9"/>
      <c r="G104" s="9"/>
      <c r="H104" s="9"/>
      <c r="I104" s="9"/>
      <c r="J104" s="9"/>
      <c r="K104" s="44"/>
      <c r="L104" s="13"/>
      <c r="M104" s="42"/>
      <c r="N104" s="64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39"/>
      <c r="BX104" s="1"/>
      <c r="BY104" s="1"/>
      <c r="BZ104" s="1"/>
      <c r="CA104" s="1"/>
      <c r="CB104" s="1"/>
      <c r="CC104" s="1"/>
      <c r="CD104" s="1"/>
      <c r="CE104" s="1"/>
      <c r="CF104" s="1"/>
      <c r="CG104" s="7"/>
      <c r="CH104" s="37"/>
      <c r="CI104" s="37"/>
      <c r="CJ104" s="33"/>
      <c r="CK104" s="33"/>
      <c r="CL104" s="33"/>
      <c r="CM104" s="33"/>
      <c r="CN104" s="33"/>
      <c r="CO104" s="17" t="str">
        <f t="shared" si="116"/>
        <v/>
      </c>
      <c r="CP104" s="32"/>
      <c r="CQ104" s="17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12" t="s">
        <v>0</v>
      </c>
      <c r="FC104" s="10" t="s">
        <v>0</v>
      </c>
      <c r="FD104" s="10" t="s">
        <v>0</v>
      </c>
      <c r="FE104" s="10" t="s">
        <v>0</v>
      </c>
      <c r="FF104" s="10" t="s">
        <v>0</v>
      </c>
      <c r="FG104" s="10" t="s">
        <v>0</v>
      </c>
      <c r="FH104" s="10" t="s">
        <v>0</v>
      </c>
      <c r="FI104" s="10" t="s">
        <v>0</v>
      </c>
      <c r="FJ104" s="10" t="s">
        <v>0</v>
      </c>
      <c r="FK104" s="10" t="s">
        <v>0</v>
      </c>
      <c r="FL104" s="10" t="s">
        <v>0</v>
      </c>
      <c r="FM104" s="10" t="s">
        <v>0</v>
      </c>
      <c r="FN104" s="10" t="s">
        <v>0</v>
      </c>
      <c r="FO104" s="10" t="s">
        <v>0</v>
      </c>
      <c r="FP104" s="10" t="s">
        <v>0</v>
      </c>
      <c r="FQ104" s="10" t="s">
        <v>0</v>
      </c>
      <c r="FT104" s="47"/>
      <c r="FU104" s="27"/>
      <c r="FV104" s="46"/>
      <c r="FW104" s="46"/>
      <c r="FY104" s="45"/>
      <c r="GA104" s="47"/>
      <c r="GB104" s="27"/>
      <c r="GC104" s="46"/>
      <c r="GD104" s="46"/>
      <c r="GF104" s="45"/>
      <c r="GH104" s="47"/>
      <c r="GI104" s="27"/>
      <c r="GJ104" s="46"/>
      <c r="GK104" s="46"/>
      <c r="GM104" s="45"/>
      <c r="GO104" s="47"/>
      <c r="GP104" s="27"/>
      <c r="GQ104" s="46"/>
      <c r="GR104" s="46"/>
      <c r="GT104" s="45"/>
    </row>
    <row r="105" spans="1:202" s="2" customFormat="1" ht="12" customHeight="1" x14ac:dyDescent="0.3">
      <c r="A105" s="15" t="str">
        <f>IFERROR(IF(HLOOKUP($C$4,$FB$11:$FQ$191,ROW()-#REF!,FALSE)="N",FALSE,TRUE),"")</f>
        <v/>
      </c>
      <c r="B105" s="9">
        <v>113</v>
      </c>
      <c r="C105" s="9"/>
      <c r="D105" s="9"/>
      <c r="E105" s="9"/>
      <c r="F105" s="9"/>
      <c r="G105" s="9"/>
      <c r="H105" s="9"/>
      <c r="I105" s="9"/>
      <c r="J105" s="9"/>
      <c r="K105" s="23" t="s">
        <v>79</v>
      </c>
      <c r="L105" s="43"/>
      <c r="M105" s="22" t="s">
        <v>78</v>
      </c>
      <c r="N105" s="41">
        <f>N79-N101-N103</f>
        <v>0</v>
      </c>
      <c r="O105" s="21">
        <f>O32-O64-O101</f>
        <v>0</v>
      </c>
      <c r="P105" s="21">
        <f t="shared" ref="P105:AU105" si="191">P79-P101-P103</f>
        <v>0</v>
      </c>
      <c r="Q105" s="21">
        <f t="shared" si="191"/>
        <v>0</v>
      </c>
      <c r="R105" s="21">
        <f t="shared" si="191"/>
        <v>0</v>
      </c>
      <c r="S105" s="21">
        <f t="shared" si="191"/>
        <v>0</v>
      </c>
      <c r="T105" s="21">
        <f t="shared" si="191"/>
        <v>0</v>
      </c>
      <c r="U105" s="21">
        <f t="shared" si="191"/>
        <v>0</v>
      </c>
      <c r="V105" s="21">
        <f t="shared" si="191"/>
        <v>0</v>
      </c>
      <c r="W105" s="21">
        <f t="shared" si="191"/>
        <v>0</v>
      </c>
      <c r="X105" s="21">
        <f t="shared" si="191"/>
        <v>0</v>
      </c>
      <c r="Y105" s="21">
        <f t="shared" si="191"/>
        <v>0</v>
      </c>
      <c r="Z105" s="21">
        <f t="shared" si="191"/>
        <v>0</v>
      </c>
      <c r="AA105" s="21">
        <f t="shared" si="191"/>
        <v>0</v>
      </c>
      <c r="AB105" s="21">
        <f t="shared" si="191"/>
        <v>0</v>
      </c>
      <c r="AC105" s="21">
        <f t="shared" si="191"/>
        <v>0</v>
      </c>
      <c r="AD105" s="21">
        <f t="shared" si="191"/>
        <v>0</v>
      </c>
      <c r="AE105" s="21">
        <f t="shared" si="191"/>
        <v>0</v>
      </c>
      <c r="AF105" s="21">
        <f t="shared" si="191"/>
        <v>0</v>
      </c>
      <c r="AG105" s="21">
        <f t="shared" si="191"/>
        <v>0</v>
      </c>
      <c r="AH105" s="21">
        <f t="shared" si="191"/>
        <v>0</v>
      </c>
      <c r="AI105" s="21">
        <f t="shared" si="191"/>
        <v>0</v>
      </c>
      <c r="AJ105" s="21">
        <f t="shared" si="191"/>
        <v>0</v>
      </c>
      <c r="AK105" s="21">
        <f t="shared" si="191"/>
        <v>0</v>
      </c>
      <c r="AL105" s="21">
        <f t="shared" si="191"/>
        <v>0</v>
      </c>
      <c r="AM105" s="21">
        <f t="shared" si="191"/>
        <v>0</v>
      </c>
      <c r="AN105" s="21">
        <f t="shared" si="191"/>
        <v>0</v>
      </c>
      <c r="AO105" s="21">
        <f t="shared" si="191"/>
        <v>0</v>
      </c>
      <c r="AP105" s="21">
        <f t="shared" si="191"/>
        <v>0</v>
      </c>
      <c r="AQ105" s="21">
        <f t="shared" si="191"/>
        <v>0</v>
      </c>
      <c r="AR105" s="21">
        <f t="shared" si="191"/>
        <v>0</v>
      </c>
      <c r="AS105" s="21">
        <f t="shared" si="191"/>
        <v>0</v>
      </c>
      <c r="AT105" s="21">
        <f t="shared" si="191"/>
        <v>0</v>
      </c>
      <c r="AU105" s="21">
        <f t="shared" si="191"/>
        <v>0</v>
      </c>
      <c r="AV105" s="21">
        <f t="shared" ref="AV105:BV105" si="192">AV79-AV101-AV103</f>
        <v>0</v>
      </c>
      <c r="AW105" s="21">
        <f t="shared" si="192"/>
        <v>0</v>
      </c>
      <c r="AX105" s="21">
        <f t="shared" si="192"/>
        <v>0</v>
      </c>
      <c r="AY105" s="21">
        <f t="shared" si="192"/>
        <v>0</v>
      </c>
      <c r="AZ105" s="21">
        <f t="shared" si="192"/>
        <v>0</v>
      </c>
      <c r="BA105" s="21">
        <f t="shared" si="192"/>
        <v>0</v>
      </c>
      <c r="BB105" s="21">
        <f t="shared" si="192"/>
        <v>0</v>
      </c>
      <c r="BC105" s="21">
        <f t="shared" si="192"/>
        <v>0</v>
      </c>
      <c r="BD105" s="21">
        <f t="shared" si="192"/>
        <v>0</v>
      </c>
      <c r="BE105" s="21">
        <f t="shared" si="192"/>
        <v>0</v>
      </c>
      <c r="BF105" s="21">
        <f t="shared" si="192"/>
        <v>0</v>
      </c>
      <c r="BG105" s="21">
        <f t="shared" si="192"/>
        <v>0</v>
      </c>
      <c r="BH105" s="21">
        <f t="shared" si="192"/>
        <v>0</v>
      </c>
      <c r="BI105" s="21">
        <f t="shared" si="192"/>
        <v>0</v>
      </c>
      <c r="BJ105" s="21">
        <f t="shared" si="192"/>
        <v>0</v>
      </c>
      <c r="BK105" s="21">
        <f t="shared" si="192"/>
        <v>0</v>
      </c>
      <c r="BL105" s="21">
        <f t="shared" si="192"/>
        <v>0</v>
      </c>
      <c r="BM105" s="21">
        <f t="shared" si="192"/>
        <v>0</v>
      </c>
      <c r="BN105" s="21">
        <f t="shared" si="192"/>
        <v>0</v>
      </c>
      <c r="BO105" s="21">
        <f t="shared" si="192"/>
        <v>0</v>
      </c>
      <c r="BP105" s="21">
        <f t="shared" si="192"/>
        <v>0</v>
      </c>
      <c r="BQ105" s="21">
        <f t="shared" si="192"/>
        <v>0</v>
      </c>
      <c r="BR105" s="21">
        <f t="shared" si="192"/>
        <v>0</v>
      </c>
      <c r="BS105" s="21">
        <f t="shared" si="192"/>
        <v>0</v>
      </c>
      <c r="BT105" s="21">
        <f t="shared" si="192"/>
        <v>0</v>
      </c>
      <c r="BU105" s="21">
        <f t="shared" si="192"/>
        <v>0</v>
      </c>
      <c r="BV105" s="21">
        <f t="shared" si="192"/>
        <v>0</v>
      </c>
      <c r="BW105" s="39"/>
      <c r="BX105" s="1"/>
      <c r="BY105" s="1"/>
      <c r="BZ105" s="1"/>
      <c r="CA105" s="1"/>
      <c r="CB105" s="1"/>
      <c r="CC105" s="1"/>
      <c r="CD105" s="1"/>
      <c r="CE105" s="1"/>
      <c r="CF105" s="1"/>
      <c r="CG105" s="7"/>
      <c r="CH105" s="38"/>
      <c r="CI105" s="37"/>
      <c r="CJ105" s="33"/>
      <c r="CK105" s="36">
        <v>-1</v>
      </c>
      <c r="CL105" s="35">
        <f t="shared" ref="CL105:CL119" si="193">N105*CK105</f>
        <v>0</v>
      </c>
      <c r="CM105" s="34">
        <v>-5938245</v>
      </c>
      <c r="CN105" s="33"/>
      <c r="CO105" s="19" t="str">
        <f t="shared" si="116"/>
        <v>6990TL</v>
      </c>
      <c r="CP105" s="32"/>
      <c r="CQ105" s="31">
        <v>-1</v>
      </c>
      <c r="CR105" s="30">
        <f t="shared" ref="CR105:DW105" si="194">IF(O105="","",O105*$CQ105)</f>
        <v>0</v>
      </c>
      <c r="CS105" s="30">
        <f t="shared" si="194"/>
        <v>0</v>
      </c>
      <c r="CT105" s="30">
        <f t="shared" si="194"/>
        <v>0</v>
      </c>
      <c r="CU105" s="30">
        <f t="shared" si="194"/>
        <v>0</v>
      </c>
      <c r="CV105" s="30">
        <f t="shared" si="194"/>
        <v>0</v>
      </c>
      <c r="CW105" s="30">
        <f t="shared" si="194"/>
        <v>0</v>
      </c>
      <c r="CX105" s="30">
        <f t="shared" si="194"/>
        <v>0</v>
      </c>
      <c r="CY105" s="30">
        <f t="shared" si="194"/>
        <v>0</v>
      </c>
      <c r="CZ105" s="30">
        <f t="shared" si="194"/>
        <v>0</v>
      </c>
      <c r="DA105" s="30">
        <f t="shared" si="194"/>
        <v>0</v>
      </c>
      <c r="DB105" s="30">
        <f t="shared" si="194"/>
        <v>0</v>
      </c>
      <c r="DC105" s="30">
        <f t="shared" si="194"/>
        <v>0</v>
      </c>
      <c r="DD105" s="30">
        <f t="shared" si="194"/>
        <v>0</v>
      </c>
      <c r="DE105" s="30">
        <f t="shared" si="194"/>
        <v>0</v>
      </c>
      <c r="DF105" s="30">
        <f t="shared" si="194"/>
        <v>0</v>
      </c>
      <c r="DG105" s="30">
        <f t="shared" si="194"/>
        <v>0</v>
      </c>
      <c r="DH105" s="30">
        <f t="shared" si="194"/>
        <v>0</v>
      </c>
      <c r="DI105" s="30">
        <f t="shared" si="194"/>
        <v>0</v>
      </c>
      <c r="DJ105" s="30">
        <f t="shared" si="194"/>
        <v>0</v>
      </c>
      <c r="DK105" s="30">
        <f t="shared" si="194"/>
        <v>0</v>
      </c>
      <c r="DL105" s="30">
        <f t="shared" si="194"/>
        <v>0</v>
      </c>
      <c r="DM105" s="30">
        <f t="shared" si="194"/>
        <v>0</v>
      </c>
      <c r="DN105" s="30">
        <f t="shared" si="194"/>
        <v>0</v>
      </c>
      <c r="DO105" s="30">
        <f t="shared" si="194"/>
        <v>0</v>
      </c>
      <c r="DP105" s="30">
        <f t="shared" si="194"/>
        <v>0</v>
      </c>
      <c r="DQ105" s="30">
        <f t="shared" si="194"/>
        <v>0</v>
      </c>
      <c r="DR105" s="30">
        <f t="shared" si="194"/>
        <v>0</v>
      </c>
      <c r="DS105" s="30">
        <f t="shared" si="194"/>
        <v>0</v>
      </c>
      <c r="DT105" s="30">
        <f t="shared" si="194"/>
        <v>0</v>
      </c>
      <c r="DU105" s="30">
        <f t="shared" si="194"/>
        <v>0</v>
      </c>
      <c r="DV105" s="30">
        <f t="shared" si="194"/>
        <v>0</v>
      </c>
      <c r="DW105" s="30">
        <f t="shared" si="194"/>
        <v>0</v>
      </c>
      <c r="DX105" s="30">
        <f t="shared" ref="DX105:EY105" si="195">IF(AU105="","",AU105*$CQ105)</f>
        <v>0</v>
      </c>
      <c r="DY105" s="30">
        <f t="shared" si="195"/>
        <v>0</v>
      </c>
      <c r="DZ105" s="30">
        <f t="shared" si="195"/>
        <v>0</v>
      </c>
      <c r="EA105" s="30">
        <f t="shared" si="195"/>
        <v>0</v>
      </c>
      <c r="EB105" s="30">
        <f t="shared" si="195"/>
        <v>0</v>
      </c>
      <c r="EC105" s="30">
        <f t="shared" si="195"/>
        <v>0</v>
      </c>
      <c r="ED105" s="30">
        <f t="shared" si="195"/>
        <v>0</v>
      </c>
      <c r="EE105" s="30">
        <f t="shared" si="195"/>
        <v>0</v>
      </c>
      <c r="EF105" s="30">
        <f t="shared" si="195"/>
        <v>0</v>
      </c>
      <c r="EG105" s="30">
        <f t="shared" si="195"/>
        <v>0</v>
      </c>
      <c r="EH105" s="30">
        <f t="shared" si="195"/>
        <v>0</v>
      </c>
      <c r="EI105" s="30">
        <f t="shared" si="195"/>
        <v>0</v>
      </c>
      <c r="EJ105" s="30">
        <f t="shared" si="195"/>
        <v>0</v>
      </c>
      <c r="EK105" s="30">
        <f t="shared" si="195"/>
        <v>0</v>
      </c>
      <c r="EL105" s="30">
        <f t="shared" si="195"/>
        <v>0</v>
      </c>
      <c r="EM105" s="30">
        <f t="shared" si="195"/>
        <v>0</v>
      </c>
      <c r="EN105" s="30">
        <f t="shared" si="195"/>
        <v>0</v>
      </c>
      <c r="EO105" s="30">
        <f t="shared" si="195"/>
        <v>0</v>
      </c>
      <c r="EP105" s="30">
        <f t="shared" si="195"/>
        <v>0</v>
      </c>
      <c r="EQ105" s="30">
        <f t="shared" si="195"/>
        <v>0</v>
      </c>
      <c r="ER105" s="30">
        <f t="shared" si="195"/>
        <v>0</v>
      </c>
      <c r="ES105" s="30">
        <f t="shared" si="195"/>
        <v>0</v>
      </c>
      <c r="ET105" s="30">
        <f t="shared" si="195"/>
        <v>0</v>
      </c>
      <c r="EU105" s="30">
        <f t="shared" si="195"/>
        <v>0</v>
      </c>
      <c r="EV105" s="30">
        <f t="shared" si="195"/>
        <v>0</v>
      </c>
      <c r="EW105" s="30">
        <f t="shared" si="195"/>
        <v>0</v>
      </c>
      <c r="EX105" s="30">
        <f t="shared" si="195"/>
        <v>0</v>
      </c>
      <c r="EY105" s="30">
        <f t="shared" si="195"/>
        <v>0</v>
      </c>
      <c r="EZ105" s="29"/>
      <c r="FA105" s="29"/>
      <c r="FB105" s="12" t="s">
        <v>0</v>
      </c>
      <c r="FC105" s="10" t="s">
        <v>0</v>
      </c>
      <c r="FD105" s="10" t="s">
        <v>0</v>
      </c>
      <c r="FE105" s="10" t="s">
        <v>0</v>
      </c>
      <c r="FF105" s="10" t="s">
        <v>0</v>
      </c>
      <c r="FG105" s="10" t="s">
        <v>0</v>
      </c>
      <c r="FH105" s="10" t="s">
        <v>0</v>
      </c>
      <c r="FI105" s="10" t="s">
        <v>0</v>
      </c>
      <c r="FJ105" s="10" t="s">
        <v>0</v>
      </c>
      <c r="FK105" s="10" t="s">
        <v>0</v>
      </c>
      <c r="FL105" s="10" t="s">
        <v>0</v>
      </c>
      <c r="FM105" s="10" t="s">
        <v>0</v>
      </c>
      <c r="FN105" s="10" t="s">
        <v>0</v>
      </c>
      <c r="FO105" s="10" t="s">
        <v>0</v>
      </c>
      <c r="FP105" s="10" t="s">
        <v>0</v>
      </c>
      <c r="FQ105" s="10" t="s">
        <v>0</v>
      </c>
      <c r="FT105" s="28"/>
      <c r="FU105" s="27"/>
      <c r="FV105" s="26"/>
      <c r="FW105" s="24"/>
      <c r="FX105" s="25"/>
      <c r="FY105" s="24"/>
      <c r="GA105" s="28"/>
      <c r="GB105" s="27"/>
      <c r="GC105" s="26"/>
      <c r="GD105" s="24"/>
      <c r="GE105" s="25"/>
      <c r="GF105" s="24"/>
      <c r="GH105" s="28"/>
      <c r="GI105" s="27"/>
      <c r="GJ105" s="26"/>
      <c r="GK105" s="24"/>
      <c r="GL105" s="25"/>
      <c r="GM105" s="24"/>
      <c r="GO105" s="28"/>
      <c r="GP105" s="27"/>
      <c r="GQ105" s="26"/>
      <c r="GR105" s="24"/>
      <c r="GS105" s="25"/>
      <c r="GT105" s="24"/>
    </row>
    <row r="106" spans="1:202" s="2" customFormat="1" ht="12" customHeight="1" thickBot="1" x14ac:dyDescent="0.35">
      <c r="A106" s="15" t="str">
        <f>IFERROR(IF(HLOOKUP($C$4,$FB$11:$FQ$191,ROW()-#REF!,FALSE)="N",FALSE,TRUE),"")</f>
        <v/>
      </c>
      <c r="B106" s="9">
        <v>114</v>
      </c>
      <c r="C106" s="9"/>
      <c r="D106" s="9"/>
      <c r="E106" s="9"/>
      <c r="F106" s="9"/>
      <c r="G106" s="9"/>
      <c r="H106" s="9"/>
      <c r="I106" s="9"/>
      <c r="J106" s="9"/>
      <c r="K106" s="44"/>
      <c r="L106" s="13"/>
      <c r="M106" s="42"/>
      <c r="N106" s="64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39"/>
      <c r="BX106" s="1"/>
      <c r="BY106" s="1"/>
      <c r="BZ106" s="1"/>
      <c r="CA106" s="1"/>
      <c r="CB106" s="1"/>
      <c r="CC106" s="1"/>
      <c r="CD106" s="1"/>
      <c r="CE106" s="1"/>
      <c r="CF106" s="1"/>
      <c r="CG106" s="7"/>
      <c r="CH106" s="37"/>
      <c r="CI106" s="37"/>
      <c r="CJ106" s="33"/>
      <c r="CK106" s="36">
        <v>-1</v>
      </c>
      <c r="CL106" s="35">
        <f t="shared" si="193"/>
        <v>0</v>
      </c>
      <c r="CM106" s="34"/>
      <c r="CN106" s="33"/>
      <c r="CO106" s="17" t="str">
        <f t="shared" si="116"/>
        <v/>
      </c>
      <c r="CP106" s="32"/>
      <c r="CQ106" s="17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12" t="s">
        <v>0</v>
      </c>
      <c r="FC106" s="10" t="s">
        <v>0</v>
      </c>
      <c r="FD106" s="10" t="s">
        <v>0</v>
      </c>
      <c r="FE106" s="10" t="s">
        <v>0</v>
      </c>
      <c r="FF106" s="10" t="s">
        <v>0</v>
      </c>
      <c r="FG106" s="10" t="s">
        <v>0</v>
      </c>
      <c r="FH106" s="10" t="s">
        <v>0</v>
      </c>
      <c r="FI106" s="10" t="s">
        <v>0</v>
      </c>
      <c r="FJ106" s="10" t="s">
        <v>0</v>
      </c>
      <c r="FK106" s="10" t="s">
        <v>0</v>
      </c>
      <c r="FL106" s="10" t="s">
        <v>0</v>
      </c>
      <c r="FM106" s="10" t="s">
        <v>0</v>
      </c>
      <c r="FN106" s="10" t="s">
        <v>0</v>
      </c>
      <c r="FO106" s="10" t="s">
        <v>0</v>
      </c>
      <c r="FP106" s="10" t="s">
        <v>0</v>
      </c>
      <c r="FQ106" s="10" t="s">
        <v>0</v>
      </c>
      <c r="FT106" s="47"/>
      <c r="FU106" s="27"/>
      <c r="FV106" s="46"/>
      <c r="FW106" s="46"/>
      <c r="FY106" s="45"/>
      <c r="GA106" s="47"/>
      <c r="GB106" s="27"/>
      <c r="GC106" s="46"/>
      <c r="GD106" s="46"/>
      <c r="GF106" s="45"/>
      <c r="GH106" s="47"/>
      <c r="GI106" s="27"/>
      <c r="GJ106" s="46"/>
      <c r="GK106" s="46"/>
      <c r="GM106" s="45"/>
      <c r="GO106" s="47"/>
      <c r="GP106" s="27"/>
      <c r="GQ106" s="46"/>
      <c r="GR106" s="46"/>
      <c r="GT106" s="45"/>
    </row>
    <row r="107" spans="1:202" s="2" customFormat="1" ht="12" customHeight="1" thickTop="1" thickBot="1" x14ac:dyDescent="0.35">
      <c r="A107" s="15" t="str">
        <f>IFERROR(IF(HLOOKUP($C$4,$FB$11:$FQ$191,ROW()-#REF!,FALSE)="N",FALSE,TRUE),"")</f>
        <v/>
      </c>
      <c r="B107" s="9">
        <v>115</v>
      </c>
      <c r="C107" s="9"/>
      <c r="D107" s="9"/>
      <c r="E107" s="9"/>
      <c r="F107" s="9"/>
      <c r="G107" s="9"/>
      <c r="H107" s="9"/>
      <c r="I107" s="9"/>
      <c r="J107" s="9"/>
      <c r="K107" s="52" t="s">
        <v>77</v>
      </c>
      <c r="L107" s="13"/>
      <c r="M107" s="51">
        <v>700000</v>
      </c>
      <c r="N107" s="50">
        <f t="shared" ref="N107:N116" si="196">SUM(O107:BV107)</f>
        <v>0</v>
      </c>
      <c r="O107" s="62">
        <v>0</v>
      </c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53"/>
      <c r="BX107" s="1"/>
      <c r="BY107" s="1"/>
      <c r="BZ107" s="1"/>
      <c r="CA107" s="1"/>
      <c r="CB107" s="1"/>
      <c r="CC107" s="1"/>
      <c r="CD107" s="1"/>
      <c r="CE107" s="1"/>
      <c r="CF107" s="1"/>
      <c r="CG107" s="7"/>
      <c r="CH107" s="38"/>
      <c r="CI107" s="37"/>
      <c r="CJ107" s="33"/>
      <c r="CK107" s="36">
        <v>-1</v>
      </c>
      <c r="CL107" s="35">
        <f t="shared" si="193"/>
        <v>0</v>
      </c>
      <c r="CM107" s="34">
        <v>-1299522</v>
      </c>
      <c r="CN107" s="33"/>
      <c r="CO107" s="19">
        <f t="shared" si="116"/>
        <v>700000</v>
      </c>
      <c r="CP107" s="32"/>
      <c r="CQ107" s="31">
        <v>-1</v>
      </c>
      <c r="CR107" s="30">
        <f t="shared" ref="CR107:CR117" si="197">IF(O107="","",O107*$CQ107)</f>
        <v>0</v>
      </c>
      <c r="CS107" s="30" t="str">
        <f t="shared" ref="CS107:CS117" si="198">IF(P107="","",P107*$CQ107)</f>
        <v/>
      </c>
      <c r="CT107" s="30" t="str">
        <f t="shared" ref="CT107:CT117" si="199">IF(Q107="","",Q107*$CQ107)</f>
        <v/>
      </c>
      <c r="CU107" s="30" t="str">
        <f t="shared" ref="CU107:CU117" si="200">IF(R107="","",R107*$CQ107)</f>
        <v/>
      </c>
      <c r="CV107" s="30" t="str">
        <f t="shared" ref="CV107:CV117" si="201">IF(S107="","",S107*$CQ107)</f>
        <v/>
      </c>
      <c r="CW107" s="30" t="str">
        <f t="shared" ref="CW107:CW117" si="202">IF(T107="","",T107*$CQ107)</f>
        <v/>
      </c>
      <c r="CX107" s="30" t="str">
        <f t="shared" ref="CX107:CX117" si="203">IF(U107="","",U107*$CQ107)</f>
        <v/>
      </c>
      <c r="CY107" s="30" t="str">
        <f t="shared" ref="CY107:CY117" si="204">IF(V107="","",V107*$CQ107)</f>
        <v/>
      </c>
      <c r="CZ107" s="30" t="str">
        <f t="shared" ref="CZ107:CZ117" si="205">IF(W107="","",W107*$CQ107)</f>
        <v/>
      </c>
      <c r="DA107" s="30" t="str">
        <f t="shared" ref="DA107:DA117" si="206">IF(X107="","",X107*$CQ107)</f>
        <v/>
      </c>
      <c r="DB107" s="30" t="str">
        <f t="shared" ref="DB107:DB117" si="207">IF(Y107="","",Y107*$CQ107)</f>
        <v/>
      </c>
      <c r="DC107" s="30" t="str">
        <f t="shared" ref="DC107:DC117" si="208">IF(Z107="","",Z107*$CQ107)</f>
        <v/>
      </c>
      <c r="DD107" s="30" t="str">
        <f t="shared" ref="DD107:DD117" si="209">IF(AA107="","",AA107*$CQ107)</f>
        <v/>
      </c>
      <c r="DE107" s="30" t="str">
        <f t="shared" ref="DE107:DE117" si="210">IF(AB107="","",AB107*$CQ107)</f>
        <v/>
      </c>
      <c r="DF107" s="30" t="str">
        <f t="shared" ref="DF107:DF117" si="211">IF(AC107="","",AC107*$CQ107)</f>
        <v/>
      </c>
      <c r="DG107" s="30" t="str">
        <f t="shared" ref="DG107:DG117" si="212">IF(AD107="","",AD107*$CQ107)</f>
        <v/>
      </c>
      <c r="DH107" s="30" t="str">
        <f t="shared" ref="DH107:DH117" si="213">IF(AE107="","",AE107*$CQ107)</f>
        <v/>
      </c>
      <c r="DI107" s="30" t="str">
        <f t="shared" ref="DI107:DI117" si="214">IF(AF107="","",AF107*$CQ107)</f>
        <v/>
      </c>
      <c r="DJ107" s="30" t="str">
        <f t="shared" ref="DJ107:DJ117" si="215">IF(AG107="","",AG107*$CQ107)</f>
        <v/>
      </c>
      <c r="DK107" s="30" t="str">
        <f t="shared" ref="DK107:DK117" si="216">IF(AH107="","",AH107*$CQ107)</f>
        <v/>
      </c>
      <c r="DL107" s="30" t="str">
        <f t="shared" ref="DL107:DL117" si="217">IF(AI107="","",AI107*$CQ107)</f>
        <v/>
      </c>
      <c r="DM107" s="30" t="str">
        <f t="shared" ref="DM107:DM117" si="218">IF(AJ107="","",AJ107*$CQ107)</f>
        <v/>
      </c>
      <c r="DN107" s="30" t="str">
        <f t="shared" ref="DN107:DN117" si="219">IF(AK107="","",AK107*$CQ107)</f>
        <v/>
      </c>
      <c r="DO107" s="30" t="str">
        <f t="shared" ref="DO107:DO117" si="220">IF(AL107="","",AL107*$CQ107)</f>
        <v/>
      </c>
      <c r="DP107" s="30" t="str">
        <f t="shared" ref="DP107:DP117" si="221">IF(AM107="","",AM107*$CQ107)</f>
        <v/>
      </c>
      <c r="DQ107" s="30" t="str">
        <f t="shared" ref="DQ107:DQ117" si="222">IF(AN107="","",AN107*$CQ107)</f>
        <v/>
      </c>
      <c r="DR107" s="30" t="str">
        <f t="shared" ref="DR107:DR117" si="223">IF(AO107="","",AO107*$CQ107)</f>
        <v/>
      </c>
      <c r="DS107" s="30" t="str">
        <f t="shared" ref="DS107:DS117" si="224">IF(AP107="","",AP107*$CQ107)</f>
        <v/>
      </c>
      <c r="DT107" s="30" t="str">
        <f t="shared" ref="DT107:DT117" si="225">IF(AQ107="","",AQ107*$CQ107)</f>
        <v/>
      </c>
      <c r="DU107" s="30" t="str">
        <f t="shared" ref="DU107:DU117" si="226">IF(AR107="","",AR107*$CQ107)</f>
        <v/>
      </c>
      <c r="DV107" s="30" t="str">
        <f t="shared" ref="DV107:DV117" si="227">IF(AS107="","",AS107*$CQ107)</f>
        <v/>
      </c>
      <c r="DW107" s="30" t="str">
        <f t="shared" ref="DW107:DW117" si="228">IF(AT107="","",AT107*$CQ107)</f>
        <v/>
      </c>
      <c r="DX107" s="30" t="str">
        <f t="shared" ref="DX107:DX117" si="229">IF(AU107="","",AU107*$CQ107)</f>
        <v/>
      </c>
      <c r="DY107" s="30" t="str">
        <f t="shared" ref="DY107:DY117" si="230">IF(AV107="","",AV107*$CQ107)</f>
        <v/>
      </c>
      <c r="DZ107" s="30" t="str">
        <f t="shared" ref="DZ107:DZ117" si="231">IF(AW107="","",AW107*$CQ107)</f>
        <v/>
      </c>
      <c r="EA107" s="30" t="str">
        <f t="shared" ref="EA107:EA117" si="232">IF(AX107="","",AX107*$CQ107)</f>
        <v/>
      </c>
      <c r="EB107" s="30" t="str">
        <f t="shared" ref="EB107:EB117" si="233">IF(AY107="","",AY107*$CQ107)</f>
        <v/>
      </c>
      <c r="EC107" s="30" t="str">
        <f t="shared" ref="EC107:EC117" si="234">IF(AZ107="","",AZ107*$CQ107)</f>
        <v/>
      </c>
      <c r="ED107" s="30" t="str">
        <f t="shared" ref="ED107:ED117" si="235">IF(BA107="","",BA107*$CQ107)</f>
        <v/>
      </c>
      <c r="EE107" s="30" t="str">
        <f t="shared" ref="EE107:EE117" si="236">IF(BB107="","",BB107*$CQ107)</f>
        <v/>
      </c>
      <c r="EF107" s="30" t="str">
        <f t="shared" ref="EF107:EF117" si="237">IF(BC107="","",BC107*$CQ107)</f>
        <v/>
      </c>
      <c r="EG107" s="30" t="str">
        <f t="shared" ref="EG107:EG117" si="238">IF(BD107="","",BD107*$CQ107)</f>
        <v/>
      </c>
      <c r="EH107" s="30" t="str">
        <f t="shared" ref="EH107:EH117" si="239">IF(BE107="","",BE107*$CQ107)</f>
        <v/>
      </c>
      <c r="EI107" s="30" t="str">
        <f t="shared" ref="EI107:EI117" si="240">IF(BF107="","",BF107*$CQ107)</f>
        <v/>
      </c>
      <c r="EJ107" s="30" t="str">
        <f t="shared" ref="EJ107:EJ117" si="241">IF(BG107="","",BG107*$CQ107)</f>
        <v/>
      </c>
      <c r="EK107" s="30" t="str">
        <f t="shared" ref="EK107:EK117" si="242">IF(BH107="","",BH107*$CQ107)</f>
        <v/>
      </c>
      <c r="EL107" s="30" t="str">
        <f t="shared" ref="EL107:EL117" si="243">IF(BI107="","",BI107*$CQ107)</f>
        <v/>
      </c>
      <c r="EM107" s="30" t="str">
        <f t="shared" ref="EM107:EM117" si="244">IF(BJ107="","",BJ107*$CQ107)</f>
        <v/>
      </c>
      <c r="EN107" s="30" t="str">
        <f t="shared" ref="EN107:EN117" si="245">IF(BK107="","",BK107*$CQ107)</f>
        <v/>
      </c>
      <c r="EO107" s="30" t="str">
        <f t="shared" ref="EO107:EO117" si="246">IF(BL107="","",BL107*$CQ107)</f>
        <v/>
      </c>
      <c r="EP107" s="30" t="str">
        <f t="shared" ref="EP107:EP117" si="247">IF(BM107="","",BM107*$CQ107)</f>
        <v/>
      </c>
      <c r="EQ107" s="30" t="str">
        <f t="shared" ref="EQ107:EQ117" si="248">IF(BN107="","",BN107*$CQ107)</f>
        <v/>
      </c>
      <c r="ER107" s="30" t="str">
        <f t="shared" ref="ER107:ER117" si="249">IF(BO107="","",BO107*$CQ107)</f>
        <v/>
      </c>
      <c r="ES107" s="30" t="str">
        <f t="shared" ref="ES107:ES117" si="250">IF(BP107="","",BP107*$CQ107)</f>
        <v/>
      </c>
      <c r="ET107" s="30" t="str">
        <f t="shared" ref="ET107:ET117" si="251">IF(BQ107="","",BQ107*$CQ107)</f>
        <v/>
      </c>
      <c r="EU107" s="30" t="str">
        <f t="shared" ref="EU107:EU117" si="252">IF(BR107="","",BR107*$CQ107)</f>
        <v/>
      </c>
      <c r="EV107" s="30" t="str">
        <f t="shared" ref="EV107:EV117" si="253">IF(BS107="","",BS107*$CQ107)</f>
        <v/>
      </c>
      <c r="EW107" s="30" t="str">
        <f t="shared" ref="EW107:EW117" si="254">IF(BT107="","",BT107*$CQ107)</f>
        <v/>
      </c>
      <c r="EX107" s="30" t="str">
        <f t="shared" ref="EX107:EX117" si="255">IF(BU107="","",BU107*$CQ107)</f>
        <v/>
      </c>
      <c r="EY107" s="30" t="str">
        <f t="shared" ref="EY107:EY117" si="256">IF(BV107="","",BV107*$CQ107)</f>
        <v/>
      </c>
      <c r="EZ107" s="29"/>
      <c r="FA107" s="29"/>
      <c r="FB107" s="12" t="s">
        <v>0</v>
      </c>
      <c r="FC107" s="10" t="s">
        <v>0</v>
      </c>
      <c r="FD107" s="10" t="s">
        <v>0</v>
      </c>
      <c r="FE107" s="10" t="s">
        <v>0</v>
      </c>
      <c r="FF107" s="10" t="s">
        <v>0</v>
      </c>
      <c r="FG107" s="10" t="s">
        <v>0</v>
      </c>
      <c r="FH107" s="10" t="s">
        <v>0</v>
      </c>
      <c r="FI107" s="10" t="s">
        <v>0</v>
      </c>
      <c r="FJ107" s="10" t="s">
        <v>0</v>
      </c>
      <c r="FK107" s="10" t="s">
        <v>0</v>
      </c>
      <c r="FL107" s="10" t="s">
        <v>0</v>
      </c>
      <c r="FM107" s="10" t="s">
        <v>0</v>
      </c>
      <c r="FN107" s="10" t="s">
        <v>0</v>
      </c>
      <c r="FO107" s="10" t="s">
        <v>0</v>
      </c>
      <c r="FP107" s="10" t="s">
        <v>0</v>
      </c>
      <c r="FQ107" s="10" t="s">
        <v>0</v>
      </c>
      <c r="FT107" s="28"/>
      <c r="FU107" s="27"/>
      <c r="FV107" s="26"/>
      <c r="FW107" s="24"/>
      <c r="FX107" s="25"/>
      <c r="FY107" s="24"/>
      <c r="GA107" s="28"/>
      <c r="GB107" s="27"/>
      <c r="GC107" s="26"/>
      <c r="GD107" s="24"/>
      <c r="GE107" s="25"/>
      <c r="GF107" s="24"/>
      <c r="GH107" s="28"/>
      <c r="GI107" s="27"/>
      <c r="GJ107" s="26"/>
      <c r="GK107" s="24"/>
      <c r="GL107" s="25"/>
      <c r="GM107" s="24"/>
      <c r="GO107" s="28"/>
      <c r="GP107" s="27"/>
      <c r="GQ107" s="26"/>
      <c r="GR107" s="24"/>
      <c r="GS107" s="25"/>
      <c r="GT107" s="24"/>
    </row>
    <row r="108" spans="1:202" s="2" customFormat="1" ht="12" customHeight="1" thickTop="1" thickBot="1" x14ac:dyDescent="0.35">
      <c r="A108" s="15" t="str">
        <f>IFERROR(IF(HLOOKUP($C$4,$FB$11:$FQ$191,ROW()-#REF!,FALSE)="N",FALSE,TRUE),"")</f>
        <v/>
      </c>
      <c r="B108" s="9">
        <v>116</v>
      </c>
      <c r="C108" s="9"/>
      <c r="D108" s="9"/>
      <c r="E108" s="9"/>
      <c r="F108" s="9"/>
      <c r="G108" s="9"/>
      <c r="H108" s="9"/>
      <c r="I108" s="9"/>
      <c r="J108" s="9"/>
      <c r="K108" s="52" t="s">
        <v>76</v>
      </c>
      <c r="L108" s="13"/>
      <c r="M108" s="51">
        <v>705000</v>
      </c>
      <c r="N108" s="50">
        <f t="shared" si="196"/>
        <v>0</v>
      </c>
      <c r="O108" s="62">
        <v>0</v>
      </c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53"/>
      <c r="BX108" s="1"/>
      <c r="BY108" s="1"/>
      <c r="BZ108" s="1"/>
      <c r="CA108" s="1"/>
      <c r="CB108" s="1"/>
      <c r="CC108" s="1"/>
      <c r="CD108" s="1"/>
      <c r="CE108" s="1"/>
      <c r="CF108" s="1"/>
      <c r="CG108" s="7"/>
      <c r="CH108" s="38"/>
      <c r="CI108" s="37"/>
      <c r="CJ108" s="33"/>
      <c r="CK108" s="36">
        <v>-1</v>
      </c>
      <c r="CL108" s="35">
        <f t="shared" si="193"/>
        <v>0</v>
      </c>
      <c r="CM108" s="34"/>
      <c r="CN108" s="33"/>
      <c r="CO108" s="19">
        <f t="shared" si="116"/>
        <v>705000</v>
      </c>
      <c r="CP108" s="32"/>
      <c r="CQ108" s="31">
        <v>-1</v>
      </c>
      <c r="CR108" s="30">
        <f t="shared" si="197"/>
        <v>0</v>
      </c>
      <c r="CS108" s="30" t="str">
        <f t="shared" si="198"/>
        <v/>
      </c>
      <c r="CT108" s="30" t="str">
        <f t="shared" si="199"/>
        <v/>
      </c>
      <c r="CU108" s="30" t="str">
        <f t="shared" si="200"/>
        <v/>
      </c>
      <c r="CV108" s="30" t="str">
        <f t="shared" si="201"/>
        <v/>
      </c>
      <c r="CW108" s="30" t="str">
        <f t="shared" si="202"/>
        <v/>
      </c>
      <c r="CX108" s="30" t="str">
        <f t="shared" si="203"/>
        <v/>
      </c>
      <c r="CY108" s="30" t="str">
        <f t="shared" si="204"/>
        <v/>
      </c>
      <c r="CZ108" s="30" t="str">
        <f t="shared" si="205"/>
        <v/>
      </c>
      <c r="DA108" s="30" t="str">
        <f t="shared" si="206"/>
        <v/>
      </c>
      <c r="DB108" s="30" t="str">
        <f t="shared" si="207"/>
        <v/>
      </c>
      <c r="DC108" s="30" t="str">
        <f t="shared" si="208"/>
        <v/>
      </c>
      <c r="DD108" s="30" t="str">
        <f t="shared" si="209"/>
        <v/>
      </c>
      <c r="DE108" s="30" t="str">
        <f t="shared" si="210"/>
        <v/>
      </c>
      <c r="DF108" s="30" t="str">
        <f t="shared" si="211"/>
        <v/>
      </c>
      <c r="DG108" s="30" t="str">
        <f t="shared" si="212"/>
        <v/>
      </c>
      <c r="DH108" s="30" t="str">
        <f t="shared" si="213"/>
        <v/>
      </c>
      <c r="DI108" s="30" t="str">
        <f t="shared" si="214"/>
        <v/>
      </c>
      <c r="DJ108" s="30" t="str">
        <f t="shared" si="215"/>
        <v/>
      </c>
      <c r="DK108" s="30" t="str">
        <f t="shared" si="216"/>
        <v/>
      </c>
      <c r="DL108" s="30" t="str">
        <f t="shared" si="217"/>
        <v/>
      </c>
      <c r="DM108" s="30" t="str">
        <f t="shared" si="218"/>
        <v/>
      </c>
      <c r="DN108" s="30" t="str">
        <f t="shared" si="219"/>
        <v/>
      </c>
      <c r="DO108" s="30" t="str">
        <f t="shared" si="220"/>
        <v/>
      </c>
      <c r="DP108" s="30" t="str">
        <f t="shared" si="221"/>
        <v/>
      </c>
      <c r="DQ108" s="30" t="str">
        <f t="shared" si="222"/>
        <v/>
      </c>
      <c r="DR108" s="30" t="str">
        <f t="shared" si="223"/>
        <v/>
      </c>
      <c r="DS108" s="30" t="str">
        <f t="shared" si="224"/>
        <v/>
      </c>
      <c r="DT108" s="30" t="str">
        <f t="shared" si="225"/>
        <v/>
      </c>
      <c r="DU108" s="30" t="str">
        <f t="shared" si="226"/>
        <v/>
      </c>
      <c r="DV108" s="30" t="str">
        <f t="shared" si="227"/>
        <v/>
      </c>
      <c r="DW108" s="30" t="str">
        <f t="shared" si="228"/>
        <v/>
      </c>
      <c r="DX108" s="30" t="str">
        <f t="shared" si="229"/>
        <v/>
      </c>
      <c r="DY108" s="30" t="str">
        <f t="shared" si="230"/>
        <v/>
      </c>
      <c r="DZ108" s="30" t="str">
        <f t="shared" si="231"/>
        <v/>
      </c>
      <c r="EA108" s="30" t="str">
        <f t="shared" si="232"/>
        <v/>
      </c>
      <c r="EB108" s="30" t="str">
        <f t="shared" si="233"/>
        <v/>
      </c>
      <c r="EC108" s="30" t="str">
        <f t="shared" si="234"/>
        <v/>
      </c>
      <c r="ED108" s="30" t="str">
        <f t="shared" si="235"/>
        <v/>
      </c>
      <c r="EE108" s="30" t="str">
        <f t="shared" si="236"/>
        <v/>
      </c>
      <c r="EF108" s="30" t="str">
        <f t="shared" si="237"/>
        <v/>
      </c>
      <c r="EG108" s="30" t="str">
        <f t="shared" si="238"/>
        <v/>
      </c>
      <c r="EH108" s="30" t="str">
        <f t="shared" si="239"/>
        <v/>
      </c>
      <c r="EI108" s="30" t="str">
        <f t="shared" si="240"/>
        <v/>
      </c>
      <c r="EJ108" s="30" t="str">
        <f t="shared" si="241"/>
        <v/>
      </c>
      <c r="EK108" s="30" t="str">
        <f t="shared" si="242"/>
        <v/>
      </c>
      <c r="EL108" s="30" t="str">
        <f t="shared" si="243"/>
        <v/>
      </c>
      <c r="EM108" s="30" t="str">
        <f t="shared" si="244"/>
        <v/>
      </c>
      <c r="EN108" s="30" t="str">
        <f t="shared" si="245"/>
        <v/>
      </c>
      <c r="EO108" s="30" t="str">
        <f t="shared" si="246"/>
        <v/>
      </c>
      <c r="EP108" s="30" t="str">
        <f t="shared" si="247"/>
        <v/>
      </c>
      <c r="EQ108" s="30" t="str">
        <f t="shared" si="248"/>
        <v/>
      </c>
      <c r="ER108" s="30" t="str">
        <f t="shared" si="249"/>
        <v/>
      </c>
      <c r="ES108" s="30" t="str">
        <f t="shared" si="250"/>
        <v/>
      </c>
      <c r="ET108" s="30" t="str">
        <f t="shared" si="251"/>
        <v/>
      </c>
      <c r="EU108" s="30" t="str">
        <f t="shared" si="252"/>
        <v/>
      </c>
      <c r="EV108" s="30" t="str">
        <f t="shared" si="253"/>
        <v/>
      </c>
      <c r="EW108" s="30" t="str">
        <f t="shared" si="254"/>
        <v/>
      </c>
      <c r="EX108" s="30" t="str">
        <f t="shared" si="255"/>
        <v/>
      </c>
      <c r="EY108" s="30" t="str">
        <f t="shared" si="256"/>
        <v/>
      </c>
      <c r="EZ108" s="29"/>
      <c r="FA108" s="29"/>
      <c r="FB108" s="12" t="s">
        <v>0</v>
      </c>
      <c r="FC108" s="10" t="s">
        <v>0</v>
      </c>
      <c r="FD108" s="10" t="s">
        <v>0</v>
      </c>
      <c r="FE108" s="10" t="s">
        <v>0</v>
      </c>
      <c r="FF108" s="10" t="s">
        <v>0</v>
      </c>
      <c r="FG108" s="10" t="s">
        <v>0</v>
      </c>
      <c r="FH108" s="10" t="s">
        <v>0</v>
      </c>
      <c r="FI108" s="10" t="s">
        <v>0</v>
      </c>
      <c r="FJ108" s="10" t="s">
        <v>0</v>
      </c>
      <c r="FK108" s="10" t="s">
        <v>0</v>
      </c>
      <c r="FL108" s="10" t="s">
        <v>0</v>
      </c>
      <c r="FM108" s="10" t="s">
        <v>0</v>
      </c>
      <c r="FN108" s="10" t="s">
        <v>0</v>
      </c>
      <c r="FO108" s="10" t="s">
        <v>0</v>
      </c>
      <c r="FP108" s="10" t="s">
        <v>0</v>
      </c>
      <c r="FQ108" s="10" t="s">
        <v>0</v>
      </c>
      <c r="FT108" s="28"/>
      <c r="FU108" s="27"/>
      <c r="FV108" s="26"/>
      <c r="FW108" s="24"/>
      <c r="FX108" s="25"/>
      <c r="FY108" s="24"/>
      <c r="GA108" s="28"/>
      <c r="GB108" s="27"/>
      <c r="GC108" s="26"/>
      <c r="GD108" s="24"/>
      <c r="GE108" s="25"/>
      <c r="GF108" s="24"/>
      <c r="GH108" s="28"/>
      <c r="GI108" s="27"/>
      <c r="GJ108" s="26"/>
      <c r="GK108" s="24"/>
      <c r="GL108" s="25"/>
      <c r="GM108" s="24"/>
      <c r="GO108" s="28"/>
      <c r="GP108" s="27"/>
      <c r="GQ108" s="26"/>
      <c r="GR108" s="24"/>
      <c r="GS108" s="25"/>
      <c r="GT108" s="24"/>
    </row>
    <row r="109" spans="1:202" s="2" customFormat="1" ht="12" customHeight="1" thickTop="1" thickBot="1" x14ac:dyDescent="0.35">
      <c r="A109" s="15" t="str">
        <f>IFERROR(IF(HLOOKUP($C$4,$FB$11:$FQ$191,ROW()-#REF!,FALSE)="N",FALSE,TRUE),"")</f>
        <v/>
      </c>
      <c r="B109" s="9">
        <v>117</v>
      </c>
      <c r="C109" s="9"/>
      <c r="D109" s="9"/>
      <c r="E109" s="9"/>
      <c r="F109" s="9"/>
      <c r="G109" s="9"/>
      <c r="H109" s="9"/>
      <c r="I109" s="9"/>
      <c r="J109" s="9"/>
      <c r="K109" s="52" t="s">
        <v>75</v>
      </c>
      <c r="L109" s="13"/>
      <c r="M109" s="51">
        <v>710000</v>
      </c>
      <c r="N109" s="50">
        <f t="shared" si="196"/>
        <v>0</v>
      </c>
      <c r="O109" s="62">
        <v>0</v>
      </c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53"/>
      <c r="BX109" s="1"/>
      <c r="BY109" s="1"/>
      <c r="BZ109" s="1"/>
      <c r="CA109" s="1"/>
      <c r="CB109" s="1"/>
      <c r="CC109" s="1"/>
      <c r="CD109" s="1"/>
      <c r="CE109" s="1"/>
      <c r="CF109" s="1"/>
      <c r="CG109" s="7"/>
      <c r="CH109" s="38"/>
      <c r="CI109" s="37"/>
      <c r="CJ109" s="33"/>
      <c r="CK109" s="36">
        <v>-1</v>
      </c>
      <c r="CL109" s="35">
        <f t="shared" si="193"/>
        <v>0</v>
      </c>
      <c r="CM109" s="34">
        <v>-1932</v>
      </c>
      <c r="CN109" s="33"/>
      <c r="CO109" s="19">
        <f t="shared" si="116"/>
        <v>710000</v>
      </c>
      <c r="CP109" s="32"/>
      <c r="CQ109" s="31">
        <v>-1</v>
      </c>
      <c r="CR109" s="30">
        <f t="shared" si="197"/>
        <v>0</v>
      </c>
      <c r="CS109" s="30" t="str">
        <f t="shared" si="198"/>
        <v/>
      </c>
      <c r="CT109" s="30" t="str">
        <f t="shared" si="199"/>
        <v/>
      </c>
      <c r="CU109" s="30" t="str">
        <f t="shared" si="200"/>
        <v/>
      </c>
      <c r="CV109" s="30" t="str">
        <f t="shared" si="201"/>
        <v/>
      </c>
      <c r="CW109" s="30" t="str">
        <f t="shared" si="202"/>
        <v/>
      </c>
      <c r="CX109" s="30" t="str">
        <f t="shared" si="203"/>
        <v/>
      </c>
      <c r="CY109" s="30" t="str">
        <f t="shared" si="204"/>
        <v/>
      </c>
      <c r="CZ109" s="30" t="str">
        <f t="shared" si="205"/>
        <v/>
      </c>
      <c r="DA109" s="30" t="str">
        <f t="shared" si="206"/>
        <v/>
      </c>
      <c r="DB109" s="30" t="str">
        <f t="shared" si="207"/>
        <v/>
      </c>
      <c r="DC109" s="30" t="str">
        <f t="shared" si="208"/>
        <v/>
      </c>
      <c r="DD109" s="30" t="str">
        <f t="shared" si="209"/>
        <v/>
      </c>
      <c r="DE109" s="30" t="str">
        <f t="shared" si="210"/>
        <v/>
      </c>
      <c r="DF109" s="30" t="str">
        <f t="shared" si="211"/>
        <v/>
      </c>
      <c r="DG109" s="30" t="str">
        <f t="shared" si="212"/>
        <v/>
      </c>
      <c r="DH109" s="30" t="str">
        <f t="shared" si="213"/>
        <v/>
      </c>
      <c r="DI109" s="30" t="str">
        <f t="shared" si="214"/>
        <v/>
      </c>
      <c r="DJ109" s="30" t="str">
        <f t="shared" si="215"/>
        <v/>
      </c>
      <c r="DK109" s="30" t="str">
        <f t="shared" si="216"/>
        <v/>
      </c>
      <c r="DL109" s="30" t="str">
        <f t="shared" si="217"/>
        <v/>
      </c>
      <c r="DM109" s="30" t="str">
        <f t="shared" si="218"/>
        <v/>
      </c>
      <c r="DN109" s="30" t="str">
        <f t="shared" si="219"/>
        <v/>
      </c>
      <c r="DO109" s="30" t="str">
        <f t="shared" si="220"/>
        <v/>
      </c>
      <c r="DP109" s="30" t="str">
        <f t="shared" si="221"/>
        <v/>
      </c>
      <c r="DQ109" s="30" t="str">
        <f t="shared" si="222"/>
        <v/>
      </c>
      <c r="DR109" s="30" t="str">
        <f t="shared" si="223"/>
        <v/>
      </c>
      <c r="DS109" s="30" t="str">
        <f t="shared" si="224"/>
        <v/>
      </c>
      <c r="DT109" s="30" t="str">
        <f t="shared" si="225"/>
        <v/>
      </c>
      <c r="DU109" s="30" t="str">
        <f t="shared" si="226"/>
        <v/>
      </c>
      <c r="DV109" s="30" t="str">
        <f t="shared" si="227"/>
        <v/>
      </c>
      <c r="DW109" s="30" t="str">
        <f t="shared" si="228"/>
        <v/>
      </c>
      <c r="DX109" s="30" t="str">
        <f t="shared" si="229"/>
        <v/>
      </c>
      <c r="DY109" s="30" t="str">
        <f t="shared" si="230"/>
        <v/>
      </c>
      <c r="DZ109" s="30" t="str">
        <f t="shared" si="231"/>
        <v/>
      </c>
      <c r="EA109" s="30" t="str">
        <f t="shared" si="232"/>
        <v/>
      </c>
      <c r="EB109" s="30" t="str">
        <f t="shared" si="233"/>
        <v/>
      </c>
      <c r="EC109" s="30" t="str">
        <f t="shared" si="234"/>
        <v/>
      </c>
      <c r="ED109" s="30" t="str">
        <f t="shared" si="235"/>
        <v/>
      </c>
      <c r="EE109" s="30" t="str">
        <f t="shared" si="236"/>
        <v/>
      </c>
      <c r="EF109" s="30" t="str">
        <f t="shared" si="237"/>
        <v/>
      </c>
      <c r="EG109" s="30" t="str">
        <f t="shared" si="238"/>
        <v/>
      </c>
      <c r="EH109" s="30" t="str">
        <f t="shared" si="239"/>
        <v/>
      </c>
      <c r="EI109" s="30" t="str">
        <f t="shared" si="240"/>
        <v/>
      </c>
      <c r="EJ109" s="30" t="str">
        <f t="shared" si="241"/>
        <v/>
      </c>
      <c r="EK109" s="30" t="str">
        <f t="shared" si="242"/>
        <v/>
      </c>
      <c r="EL109" s="30" t="str">
        <f t="shared" si="243"/>
        <v/>
      </c>
      <c r="EM109" s="30" t="str">
        <f t="shared" si="244"/>
        <v/>
      </c>
      <c r="EN109" s="30" t="str">
        <f t="shared" si="245"/>
        <v/>
      </c>
      <c r="EO109" s="30" t="str">
        <f t="shared" si="246"/>
        <v/>
      </c>
      <c r="EP109" s="30" t="str">
        <f t="shared" si="247"/>
        <v/>
      </c>
      <c r="EQ109" s="30" t="str">
        <f t="shared" si="248"/>
        <v/>
      </c>
      <c r="ER109" s="30" t="str">
        <f t="shared" si="249"/>
        <v/>
      </c>
      <c r="ES109" s="30" t="str">
        <f t="shared" si="250"/>
        <v/>
      </c>
      <c r="ET109" s="30" t="str">
        <f t="shared" si="251"/>
        <v/>
      </c>
      <c r="EU109" s="30" t="str">
        <f t="shared" si="252"/>
        <v/>
      </c>
      <c r="EV109" s="30" t="str">
        <f t="shared" si="253"/>
        <v/>
      </c>
      <c r="EW109" s="30" t="str">
        <f t="shared" si="254"/>
        <v/>
      </c>
      <c r="EX109" s="30" t="str">
        <f t="shared" si="255"/>
        <v/>
      </c>
      <c r="EY109" s="30" t="str">
        <f t="shared" si="256"/>
        <v/>
      </c>
      <c r="EZ109" s="29"/>
      <c r="FA109" s="29"/>
      <c r="FB109" s="12" t="s">
        <v>0</v>
      </c>
      <c r="FC109" s="10" t="s">
        <v>0</v>
      </c>
      <c r="FD109" s="10" t="s">
        <v>0</v>
      </c>
      <c r="FE109" s="10" t="s">
        <v>0</v>
      </c>
      <c r="FF109" s="10" t="s">
        <v>0</v>
      </c>
      <c r="FG109" s="10" t="s">
        <v>0</v>
      </c>
      <c r="FH109" s="10" t="s">
        <v>0</v>
      </c>
      <c r="FI109" s="10" t="s">
        <v>0</v>
      </c>
      <c r="FJ109" s="10" t="s">
        <v>0</v>
      </c>
      <c r="FK109" s="10" t="s">
        <v>0</v>
      </c>
      <c r="FL109" s="10" t="s">
        <v>0</v>
      </c>
      <c r="FM109" s="10" t="s">
        <v>0</v>
      </c>
      <c r="FN109" s="10" t="s">
        <v>0</v>
      </c>
      <c r="FO109" s="10" t="s">
        <v>0</v>
      </c>
      <c r="FP109" s="10" t="s">
        <v>0</v>
      </c>
      <c r="FQ109" s="10" t="s">
        <v>0</v>
      </c>
      <c r="FT109" s="28"/>
      <c r="FU109" s="27"/>
      <c r="FV109" s="26"/>
      <c r="FW109" s="24"/>
      <c r="FX109" s="25"/>
      <c r="FY109" s="24"/>
      <c r="GA109" s="28"/>
      <c r="GB109" s="27"/>
      <c r="GC109" s="26"/>
      <c r="GD109" s="24"/>
      <c r="GE109" s="25"/>
      <c r="GF109" s="24"/>
      <c r="GH109" s="28"/>
      <c r="GI109" s="27"/>
      <c r="GJ109" s="26"/>
      <c r="GK109" s="24"/>
      <c r="GL109" s="25"/>
      <c r="GM109" s="24"/>
      <c r="GO109" s="28"/>
      <c r="GP109" s="27"/>
      <c r="GQ109" s="26"/>
      <c r="GR109" s="24"/>
      <c r="GS109" s="25"/>
      <c r="GT109" s="24"/>
    </row>
    <row r="110" spans="1:202" s="2" customFormat="1" ht="12" customHeight="1" thickTop="1" thickBot="1" x14ac:dyDescent="0.35">
      <c r="A110" s="15" t="str">
        <f>IFERROR(IF(HLOOKUP($C$4,$FB$11:$FQ$191,ROW()-#REF!,FALSE)="N",FALSE,TRUE),"")</f>
        <v/>
      </c>
      <c r="B110" s="9">
        <v>118</v>
      </c>
      <c r="C110" s="9"/>
      <c r="D110" s="9"/>
      <c r="E110" s="9"/>
      <c r="F110" s="9"/>
      <c r="G110" s="9"/>
      <c r="H110" s="9"/>
      <c r="I110" s="9"/>
      <c r="J110" s="9"/>
      <c r="K110" s="52" t="s">
        <v>74</v>
      </c>
      <c r="L110" s="13"/>
      <c r="M110" s="51">
        <v>715000</v>
      </c>
      <c r="N110" s="50">
        <f t="shared" si="196"/>
        <v>0</v>
      </c>
      <c r="O110" s="62">
        <v>0</v>
      </c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53"/>
      <c r="BX110" s="1"/>
      <c r="BY110" s="1"/>
      <c r="BZ110" s="1"/>
      <c r="CA110" s="1"/>
      <c r="CB110" s="1"/>
      <c r="CC110" s="1"/>
      <c r="CD110" s="1"/>
      <c r="CE110" s="1"/>
      <c r="CF110" s="1"/>
      <c r="CG110" s="7"/>
      <c r="CH110" s="38"/>
      <c r="CI110" s="37"/>
      <c r="CJ110" s="33"/>
      <c r="CK110" s="36">
        <v>-1</v>
      </c>
      <c r="CL110" s="35">
        <f t="shared" si="193"/>
        <v>0</v>
      </c>
      <c r="CM110" s="34"/>
      <c r="CN110" s="33"/>
      <c r="CO110" s="19">
        <f t="shared" si="116"/>
        <v>715000</v>
      </c>
      <c r="CP110" s="32"/>
      <c r="CQ110" s="31">
        <v>-1</v>
      </c>
      <c r="CR110" s="30">
        <f t="shared" si="197"/>
        <v>0</v>
      </c>
      <c r="CS110" s="30" t="str">
        <f t="shared" si="198"/>
        <v/>
      </c>
      <c r="CT110" s="30" t="str">
        <f t="shared" si="199"/>
        <v/>
      </c>
      <c r="CU110" s="30" t="str">
        <f t="shared" si="200"/>
        <v/>
      </c>
      <c r="CV110" s="30" t="str">
        <f t="shared" si="201"/>
        <v/>
      </c>
      <c r="CW110" s="30" t="str">
        <f t="shared" si="202"/>
        <v/>
      </c>
      <c r="CX110" s="30" t="str">
        <f t="shared" si="203"/>
        <v/>
      </c>
      <c r="CY110" s="30" t="str">
        <f t="shared" si="204"/>
        <v/>
      </c>
      <c r="CZ110" s="30" t="str">
        <f t="shared" si="205"/>
        <v/>
      </c>
      <c r="DA110" s="30" t="str">
        <f t="shared" si="206"/>
        <v/>
      </c>
      <c r="DB110" s="30" t="str">
        <f t="shared" si="207"/>
        <v/>
      </c>
      <c r="DC110" s="30" t="str">
        <f t="shared" si="208"/>
        <v/>
      </c>
      <c r="DD110" s="30" t="str">
        <f t="shared" si="209"/>
        <v/>
      </c>
      <c r="DE110" s="30" t="str">
        <f t="shared" si="210"/>
        <v/>
      </c>
      <c r="DF110" s="30" t="str">
        <f t="shared" si="211"/>
        <v/>
      </c>
      <c r="DG110" s="30" t="str">
        <f t="shared" si="212"/>
        <v/>
      </c>
      <c r="DH110" s="30" t="str">
        <f t="shared" si="213"/>
        <v/>
      </c>
      <c r="DI110" s="30" t="str">
        <f t="shared" si="214"/>
        <v/>
      </c>
      <c r="DJ110" s="30" t="str">
        <f t="shared" si="215"/>
        <v/>
      </c>
      <c r="DK110" s="30" t="str">
        <f t="shared" si="216"/>
        <v/>
      </c>
      <c r="DL110" s="30" t="str">
        <f t="shared" si="217"/>
        <v/>
      </c>
      <c r="DM110" s="30" t="str">
        <f t="shared" si="218"/>
        <v/>
      </c>
      <c r="DN110" s="30" t="str">
        <f t="shared" si="219"/>
        <v/>
      </c>
      <c r="DO110" s="30" t="str">
        <f t="shared" si="220"/>
        <v/>
      </c>
      <c r="DP110" s="30" t="str">
        <f t="shared" si="221"/>
        <v/>
      </c>
      <c r="DQ110" s="30" t="str">
        <f t="shared" si="222"/>
        <v/>
      </c>
      <c r="DR110" s="30" t="str">
        <f t="shared" si="223"/>
        <v/>
      </c>
      <c r="DS110" s="30" t="str">
        <f t="shared" si="224"/>
        <v/>
      </c>
      <c r="DT110" s="30" t="str">
        <f t="shared" si="225"/>
        <v/>
      </c>
      <c r="DU110" s="30" t="str">
        <f t="shared" si="226"/>
        <v/>
      </c>
      <c r="DV110" s="30" t="str">
        <f t="shared" si="227"/>
        <v/>
      </c>
      <c r="DW110" s="30" t="str">
        <f t="shared" si="228"/>
        <v/>
      </c>
      <c r="DX110" s="30" t="str">
        <f t="shared" si="229"/>
        <v/>
      </c>
      <c r="DY110" s="30" t="str">
        <f t="shared" si="230"/>
        <v/>
      </c>
      <c r="DZ110" s="30" t="str">
        <f t="shared" si="231"/>
        <v/>
      </c>
      <c r="EA110" s="30" t="str">
        <f t="shared" si="232"/>
        <v/>
      </c>
      <c r="EB110" s="30" t="str">
        <f t="shared" si="233"/>
        <v/>
      </c>
      <c r="EC110" s="30" t="str">
        <f t="shared" si="234"/>
        <v/>
      </c>
      <c r="ED110" s="30" t="str">
        <f t="shared" si="235"/>
        <v/>
      </c>
      <c r="EE110" s="30" t="str">
        <f t="shared" si="236"/>
        <v/>
      </c>
      <c r="EF110" s="30" t="str">
        <f t="shared" si="237"/>
        <v/>
      </c>
      <c r="EG110" s="30" t="str">
        <f t="shared" si="238"/>
        <v/>
      </c>
      <c r="EH110" s="30" t="str">
        <f t="shared" si="239"/>
        <v/>
      </c>
      <c r="EI110" s="30" t="str">
        <f t="shared" si="240"/>
        <v/>
      </c>
      <c r="EJ110" s="30" t="str">
        <f t="shared" si="241"/>
        <v/>
      </c>
      <c r="EK110" s="30" t="str">
        <f t="shared" si="242"/>
        <v/>
      </c>
      <c r="EL110" s="30" t="str">
        <f t="shared" si="243"/>
        <v/>
      </c>
      <c r="EM110" s="30" t="str">
        <f t="shared" si="244"/>
        <v/>
      </c>
      <c r="EN110" s="30" t="str">
        <f t="shared" si="245"/>
        <v/>
      </c>
      <c r="EO110" s="30" t="str">
        <f t="shared" si="246"/>
        <v/>
      </c>
      <c r="EP110" s="30" t="str">
        <f t="shared" si="247"/>
        <v/>
      </c>
      <c r="EQ110" s="30" t="str">
        <f t="shared" si="248"/>
        <v/>
      </c>
      <c r="ER110" s="30" t="str">
        <f t="shared" si="249"/>
        <v/>
      </c>
      <c r="ES110" s="30" t="str">
        <f t="shared" si="250"/>
        <v/>
      </c>
      <c r="ET110" s="30" t="str">
        <f t="shared" si="251"/>
        <v/>
      </c>
      <c r="EU110" s="30" t="str">
        <f t="shared" si="252"/>
        <v/>
      </c>
      <c r="EV110" s="30" t="str">
        <f t="shared" si="253"/>
        <v/>
      </c>
      <c r="EW110" s="30" t="str">
        <f t="shared" si="254"/>
        <v/>
      </c>
      <c r="EX110" s="30" t="str">
        <f t="shared" si="255"/>
        <v/>
      </c>
      <c r="EY110" s="30" t="str">
        <f t="shared" si="256"/>
        <v/>
      </c>
      <c r="EZ110" s="29"/>
      <c r="FA110" s="29"/>
      <c r="FB110" s="12" t="s">
        <v>0</v>
      </c>
      <c r="FC110" s="10" t="s">
        <v>0</v>
      </c>
      <c r="FD110" s="10" t="s">
        <v>0</v>
      </c>
      <c r="FE110" s="10" t="s">
        <v>0</v>
      </c>
      <c r="FF110" s="10" t="s">
        <v>0</v>
      </c>
      <c r="FG110" s="10" t="s">
        <v>0</v>
      </c>
      <c r="FH110" s="10" t="s">
        <v>0</v>
      </c>
      <c r="FI110" s="10" t="s">
        <v>0</v>
      </c>
      <c r="FJ110" s="10" t="s">
        <v>0</v>
      </c>
      <c r="FK110" s="10" t="s">
        <v>0</v>
      </c>
      <c r="FL110" s="10" t="s">
        <v>0</v>
      </c>
      <c r="FM110" s="10" t="s">
        <v>0</v>
      </c>
      <c r="FN110" s="10" t="s">
        <v>0</v>
      </c>
      <c r="FO110" s="10" t="s">
        <v>0</v>
      </c>
      <c r="FP110" s="10" t="s">
        <v>0</v>
      </c>
      <c r="FQ110" s="10" t="s">
        <v>0</v>
      </c>
      <c r="FT110" s="28"/>
      <c r="FU110" s="27"/>
      <c r="FV110" s="26"/>
      <c r="FW110" s="24"/>
      <c r="FX110" s="25"/>
      <c r="FY110" s="24"/>
      <c r="GA110" s="28"/>
      <c r="GB110" s="27"/>
      <c r="GC110" s="26"/>
      <c r="GD110" s="24"/>
      <c r="GE110" s="25"/>
      <c r="GF110" s="24"/>
      <c r="GH110" s="28"/>
      <c r="GI110" s="27"/>
      <c r="GJ110" s="26"/>
      <c r="GK110" s="24"/>
      <c r="GL110" s="25"/>
      <c r="GM110" s="24"/>
      <c r="GO110" s="28"/>
      <c r="GP110" s="27"/>
      <c r="GQ110" s="26"/>
      <c r="GR110" s="24"/>
      <c r="GS110" s="25"/>
      <c r="GT110" s="24"/>
    </row>
    <row r="111" spans="1:202" s="2" customFormat="1" ht="12" customHeight="1" thickTop="1" thickBot="1" x14ac:dyDescent="0.35">
      <c r="A111" s="15" t="str">
        <f>IFERROR(IF(HLOOKUP($C$4,$FB$11:$FQ$191,ROW()-#REF!,FALSE)="N",FALSE,TRUE),"")</f>
        <v/>
      </c>
      <c r="B111" s="9">
        <v>119</v>
      </c>
      <c r="C111" s="9"/>
      <c r="D111" s="9"/>
      <c r="E111" s="9"/>
      <c r="F111" s="9"/>
      <c r="G111" s="9"/>
      <c r="H111" s="9"/>
      <c r="I111" s="9"/>
      <c r="J111" s="9"/>
      <c r="K111" s="52" t="s">
        <v>73</v>
      </c>
      <c r="L111" s="13"/>
      <c r="M111" s="51">
        <v>716000</v>
      </c>
      <c r="N111" s="50">
        <f t="shared" si="196"/>
        <v>0</v>
      </c>
      <c r="O111" s="62">
        <v>0</v>
      </c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53"/>
      <c r="BX111" s="1"/>
      <c r="BY111" s="1"/>
      <c r="BZ111" s="1"/>
      <c r="CA111" s="1"/>
      <c r="CB111" s="1"/>
      <c r="CC111" s="1"/>
      <c r="CD111" s="1"/>
      <c r="CE111" s="1"/>
      <c r="CF111" s="1"/>
      <c r="CG111" s="7"/>
      <c r="CH111" s="38"/>
      <c r="CI111" s="37"/>
      <c r="CJ111" s="33"/>
      <c r="CK111" s="36">
        <v>-1</v>
      </c>
      <c r="CL111" s="35">
        <f t="shared" si="193"/>
        <v>0</v>
      </c>
      <c r="CM111" s="34"/>
      <c r="CN111" s="33"/>
      <c r="CO111" s="19">
        <f t="shared" si="116"/>
        <v>716000</v>
      </c>
      <c r="CP111" s="32"/>
      <c r="CQ111" s="31">
        <v>-1</v>
      </c>
      <c r="CR111" s="30">
        <f t="shared" si="197"/>
        <v>0</v>
      </c>
      <c r="CS111" s="30" t="str">
        <f t="shared" si="198"/>
        <v/>
      </c>
      <c r="CT111" s="30" t="str">
        <f t="shared" si="199"/>
        <v/>
      </c>
      <c r="CU111" s="30" t="str">
        <f t="shared" si="200"/>
        <v/>
      </c>
      <c r="CV111" s="30" t="str">
        <f t="shared" si="201"/>
        <v/>
      </c>
      <c r="CW111" s="30" t="str">
        <f t="shared" si="202"/>
        <v/>
      </c>
      <c r="CX111" s="30" t="str">
        <f t="shared" si="203"/>
        <v/>
      </c>
      <c r="CY111" s="30" t="str">
        <f t="shared" si="204"/>
        <v/>
      </c>
      <c r="CZ111" s="30" t="str">
        <f t="shared" si="205"/>
        <v/>
      </c>
      <c r="DA111" s="30" t="str">
        <f t="shared" si="206"/>
        <v/>
      </c>
      <c r="DB111" s="30" t="str">
        <f t="shared" si="207"/>
        <v/>
      </c>
      <c r="DC111" s="30" t="str">
        <f t="shared" si="208"/>
        <v/>
      </c>
      <c r="DD111" s="30" t="str">
        <f t="shared" si="209"/>
        <v/>
      </c>
      <c r="DE111" s="30" t="str">
        <f t="shared" si="210"/>
        <v/>
      </c>
      <c r="DF111" s="30" t="str">
        <f t="shared" si="211"/>
        <v/>
      </c>
      <c r="DG111" s="30" t="str">
        <f t="shared" si="212"/>
        <v/>
      </c>
      <c r="DH111" s="30" t="str">
        <f t="shared" si="213"/>
        <v/>
      </c>
      <c r="DI111" s="30" t="str">
        <f t="shared" si="214"/>
        <v/>
      </c>
      <c r="DJ111" s="30" t="str">
        <f t="shared" si="215"/>
        <v/>
      </c>
      <c r="DK111" s="30" t="str">
        <f t="shared" si="216"/>
        <v/>
      </c>
      <c r="DL111" s="30" t="str">
        <f t="shared" si="217"/>
        <v/>
      </c>
      <c r="DM111" s="30" t="str">
        <f t="shared" si="218"/>
        <v/>
      </c>
      <c r="DN111" s="30" t="str">
        <f t="shared" si="219"/>
        <v/>
      </c>
      <c r="DO111" s="30" t="str">
        <f t="shared" si="220"/>
        <v/>
      </c>
      <c r="DP111" s="30" t="str">
        <f t="shared" si="221"/>
        <v/>
      </c>
      <c r="DQ111" s="30" t="str">
        <f t="shared" si="222"/>
        <v/>
      </c>
      <c r="DR111" s="30" t="str">
        <f t="shared" si="223"/>
        <v/>
      </c>
      <c r="DS111" s="30" t="str">
        <f t="shared" si="224"/>
        <v/>
      </c>
      <c r="DT111" s="30" t="str">
        <f t="shared" si="225"/>
        <v/>
      </c>
      <c r="DU111" s="30" t="str">
        <f t="shared" si="226"/>
        <v/>
      </c>
      <c r="DV111" s="30" t="str">
        <f t="shared" si="227"/>
        <v/>
      </c>
      <c r="DW111" s="30" t="str">
        <f t="shared" si="228"/>
        <v/>
      </c>
      <c r="DX111" s="30" t="str">
        <f t="shared" si="229"/>
        <v/>
      </c>
      <c r="DY111" s="30" t="str">
        <f t="shared" si="230"/>
        <v/>
      </c>
      <c r="DZ111" s="30" t="str">
        <f t="shared" si="231"/>
        <v/>
      </c>
      <c r="EA111" s="30" t="str">
        <f t="shared" si="232"/>
        <v/>
      </c>
      <c r="EB111" s="30" t="str">
        <f t="shared" si="233"/>
        <v/>
      </c>
      <c r="EC111" s="30" t="str">
        <f t="shared" si="234"/>
        <v/>
      </c>
      <c r="ED111" s="30" t="str">
        <f t="shared" si="235"/>
        <v/>
      </c>
      <c r="EE111" s="30" t="str">
        <f t="shared" si="236"/>
        <v/>
      </c>
      <c r="EF111" s="30" t="str">
        <f t="shared" si="237"/>
        <v/>
      </c>
      <c r="EG111" s="30" t="str">
        <f t="shared" si="238"/>
        <v/>
      </c>
      <c r="EH111" s="30" t="str">
        <f t="shared" si="239"/>
        <v/>
      </c>
      <c r="EI111" s="30" t="str">
        <f t="shared" si="240"/>
        <v/>
      </c>
      <c r="EJ111" s="30" t="str">
        <f t="shared" si="241"/>
        <v/>
      </c>
      <c r="EK111" s="30" t="str">
        <f t="shared" si="242"/>
        <v/>
      </c>
      <c r="EL111" s="30" t="str">
        <f t="shared" si="243"/>
        <v/>
      </c>
      <c r="EM111" s="30" t="str">
        <f t="shared" si="244"/>
        <v/>
      </c>
      <c r="EN111" s="30" t="str">
        <f t="shared" si="245"/>
        <v/>
      </c>
      <c r="EO111" s="30" t="str">
        <f t="shared" si="246"/>
        <v/>
      </c>
      <c r="EP111" s="30" t="str">
        <f t="shared" si="247"/>
        <v/>
      </c>
      <c r="EQ111" s="30" t="str">
        <f t="shared" si="248"/>
        <v/>
      </c>
      <c r="ER111" s="30" t="str">
        <f t="shared" si="249"/>
        <v/>
      </c>
      <c r="ES111" s="30" t="str">
        <f t="shared" si="250"/>
        <v/>
      </c>
      <c r="ET111" s="30" t="str">
        <f t="shared" si="251"/>
        <v/>
      </c>
      <c r="EU111" s="30" t="str">
        <f t="shared" si="252"/>
        <v/>
      </c>
      <c r="EV111" s="30" t="str">
        <f t="shared" si="253"/>
        <v/>
      </c>
      <c r="EW111" s="30" t="str">
        <f t="shared" si="254"/>
        <v/>
      </c>
      <c r="EX111" s="30" t="str">
        <f t="shared" si="255"/>
        <v/>
      </c>
      <c r="EY111" s="30" t="str">
        <f t="shared" si="256"/>
        <v/>
      </c>
      <c r="EZ111" s="29"/>
      <c r="FA111" s="29"/>
      <c r="FB111" s="12" t="s">
        <v>0</v>
      </c>
      <c r="FC111" s="10" t="s">
        <v>0</v>
      </c>
      <c r="FD111" s="10" t="s">
        <v>0</v>
      </c>
      <c r="FE111" s="10" t="s">
        <v>0</v>
      </c>
      <c r="FF111" s="10" t="s">
        <v>0</v>
      </c>
      <c r="FG111" s="10" t="s">
        <v>0</v>
      </c>
      <c r="FH111" s="10" t="s">
        <v>0</v>
      </c>
      <c r="FI111" s="10" t="s">
        <v>0</v>
      </c>
      <c r="FJ111" s="10" t="s">
        <v>0</v>
      </c>
      <c r="FK111" s="10" t="s">
        <v>0</v>
      </c>
      <c r="FL111" s="10" t="s">
        <v>0</v>
      </c>
      <c r="FM111" s="10" t="s">
        <v>0</v>
      </c>
      <c r="FN111" s="10" t="s">
        <v>0</v>
      </c>
      <c r="FO111" s="10" t="s">
        <v>0</v>
      </c>
      <c r="FP111" s="10" t="s">
        <v>0</v>
      </c>
      <c r="FQ111" s="10" t="s">
        <v>0</v>
      </c>
      <c r="FT111" s="28"/>
      <c r="FU111" s="27"/>
      <c r="FV111" s="26"/>
      <c r="FW111" s="24"/>
      <c r="FX111" s="25"/>
      <c r="FY111" s="24"/>
      <c r="GA111" s="28"/>
      <c r="GB111" s="27"/>
      <c r="GC111" s="26"/>
      <c r="GD111" s="24"/>
      <c r="GE111" s="25"/>
      <c r="GF111" s="24"/>
      <c r="GH111" s="28"/>
      <c r="GI111" s="27"/>
      <c r="GJ111" s="26"/>
      <c r="GK111" s="24"/>
      <c r="GL111" s="25"/>
      <c r="GM111" s="24"/>
      <c r="GO111" s="28"/>
      <c r="GP111" s="27"/>
      <c r="GQ111" s="26"/>
      <c r="GR111" s="24"/>
      <c r="GS111" s="25"/>
      <c r="GT111" s="24"/>
    </row>
    <row r="112" spans="1:202" s="2" customFormat="1" ht="12" customHeight="1" thickTop="1" thickBot="1" x14ac:dyDescent="0.35">
      <c r="A112" s="15" t="str">
        <f>IFERROR(IF(HLOOKUP($C$4,$FB$11:$FQ$191,ROW()-#REF!,FALSE)="N",FALSE,TRUE),"")</f>
        <v/>
      </c>
      <c r="B112" s="9">
        <v>120</v>
      </c>
      <c r="C112" s="9"/>
      <c r="D112" s="9"/>
      <c r="E112" s="9"/>
      <c r="F112" s="9"/>
      <c r="G112" s="9"/>
      <c r="H112" s="9"/>
      <c r="I112" s="9"/>
      <c r="J112" s="9"/>
      <c r="K112" s="52" t="s">
        <v>72</v>
      </c>
      <c r="L112" s="13"/>
      <c r="M112" s="51">
        <v>720000</v>
      </c>
      <c r="N112" s="50">
        <f t="shared" si="196"/>
        <v>0</v>
      </c>
      <c r="O112" s="62">
        <v>0</v>
      </c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53"/>
      <c r="BX112" s="1"/>
      <c r="BY112" s="1"/>
      <c r="BZ112" s="1"/>
      <c r="CA112" s="1"/>
      <c r="CB112" s="1"/>
      <c r="CC112" s="1"/>
      <c r="CD112" s="1"/>
      <c r="CE112" s="1"/>
      <c r="CF112" s="1"/>
      <c r="CG112" s="7"/>
      <c r="CH112" s="38"/>
      <c r="CI112" s="37"/>
      <c r="CJ112" s="33"/>
      <c r="CK112" s="36">
        <v>-1</v>
      </c>
      <c r="CL112" s="35">
        <f t="shared" si="193"/>
        <v>0</v>
      </c>
      <c r="CM112" s="34"/>
      <c r="CN112" s="33"/>
      <c r="CO112" s="19">
        <f t="shared" si="116"/>
        <v>720000</v>
      </c>
      <c r="CP112" s="32"/>
      <c r="CQ112" s="31">
        <v>-1</v>
      </c>
      <c r="CR112" s="30">
        <f t="shared" si="197"/>
        <v>0</v>
      </c>
      <c r="CS112" s="30" t="str">
        <f t="shared" si="198"/>
        <v/>
      </c>
      <c r="CT112" s="30" t="str">
        <f t="shared" si="199"/>
        <v/>
      </c>
      <c r="CU112" s="30" t="str">
        <f t="shared" si="200"/>
        <v/>
      </c>
      <c r="CV112" s="30" t="str">
        <f t="shared" si="201"/>
        <v/>
      </c>
      <c r="CW112" s="30" t="str">
        <f t="shared" si="202"/>
        <v/>
      </c>
      <c r="CX112" s="30" t="str">
        <f t="shared" si="203"/>
        <v/>
      </c>
      <c r="CY112" s="30" t="str">
        <f t="shared" si="204"/>
        <v/>
      </c>
      <c r="CZ112" s="30" t="str">
        <f t="shared" si="205"/>
        <v/>
      </c>
      <c r="DA112" s="30" t="str">
        <f t="shared" si="206"/>
        <v/>
      </c>
      <c r="DB112" s="30" t="str">
        <f t="shared" si="207"/>
        <v/>
      </c>
      <c r="DC112" s="30" t="str">
        <f t="shared" si="208"/>
        <v/>
      </c>
      <c r="DD112" s="30" t="str">
        <f t="shared" si="209"/>
        <v/>
      </c>
      <c r="DE112" s="30" t="str">
        <f t="shared" si="210"/>
        <v/>
      </c>
      <c r="DF112" s="30" t="str">
        <f t="shared" si="211"/>
        <v/>
      </c>
      <c r="DG112" s="30" t="str">
        <f t="shared" si="212"/>
        <v/>
      </c>
      <c r="DH112" s="30" t="str">
        <f t="shared" si="213"/>
        <v/>
      </c>
      <c r="DI112" s="30" t="str">
        <f t="shared" si="214"/>
        <v/>
      </c>
      <c r="DJ112" s="30" t="str">
        <f t="shared" si="215"/>
        <v/>
      </c>
      <c r="DK112" s="30" t="str">
        <f t="shared" si="216"/>
        <v/>
      </c>
      <c r="DL112" s="30" t="str">
        <f t="shared" si="217"/>
        <v/>
      </c>
      <c r="DM112" s="30" t="str">
        <f t="shared" si="218"/>
        <v/>
      </c>
      <c r="DN112" s="30" t="str">
        <f t="shared" si="219"/>
        <v/>
      </c>
      <c r="DO112" s="30" t="str">
        <f t="shared" si="220"/>
        <v/>
      </c>
      <c r="DP112" s="30" t="str">
        <f t="shared" si="221"/>
        <v/>
      </c>
      <c r="DQ112" s="30" t="str">
        <f t="shared" si="222"/>
        <v/>
      </c>
      <c r="DR112" s="30" t="str">
        <f t="shared" si="223"/>
        <v/>
      </c>
      <c r="DS112" s="30" t="str">
        <f t="shared" si="224"/>
        <v/>
      </c>
      <c r="DT112" s="30" t="str">
        <f t="shared" si="225"/>
        <v/>
      </c>
      <c r="DU112" s="30" t="str">
        <f t="shared" si="226"/>
        <v/>
      </c>
      <c r="DV112" s="30" t="str">
        <f t="shared" si="227"/>
        <v/>
      </c>
      <c r="DW112" s="30" t="str">
        <f t="shared" si="228"/>
        <v/>
      </c>
      <c r="DX112" s="30" t="str">
        <f t="shared" si="229"/>
        <v/>
      </c>
      <c r="DY112" s="30" t="str">
        <f t="shared" si="230"/>
        <v/>
      </c>
      <c r="DZ112" s="30" t="str">
        <f t="shared" si="231"/>
        <v/>
      </c>
      <c r="EA112" s="30" t="str">
        <f t="shared" si="232"/>
        <v/>
      </c>
      <c r="EB112" s="30" t="str">
        <f t="shared" si="233"/>
        <v/>
      </c>
      <c r="EC112" s="30" t="str">
        <f t="shared" si="234"/>
        <v/>
      </c>
      <c r="ED112" s="30" t="str">
        <f t="shared" si="235"/>
        <v/>
      </c>
      <c r="EE112" s="30" t="str">
        <f t="shared" si="236"/>
        <v/>
      </c>
      <c r="EF112" s="30" t="str">
        <f t="shared" si="237"/>
        <v/>
      </c>
      <c r="EG112" s="30" t="str">
        <f t="shared" si="238"/>
        <v/>
      </c>
      <c r="EH112" s="30" t="str">
        <f t="shared" si="239"/>
        <v/>
      </c>
      <c r="EI112" s="30" t="str">
        <f t="shared" si="240"/>
        <v/>
      </c>
      <c r="EJ112" s="30" t="str">
        <f t="shared" si="241"/>
        <v/>
      </c>
      <c r="EK112" s="30" t="str">
        <f t="shared" si="242"/>
        <v/>
      </c>
      <c r="EL112" s="30" t="str">
        <f t="shared" si="243"/>
        <v/>
      </c>
      <c r="EM112" s="30" t="str">
        <f t="shared" si="244"/>
        <v/>
      </c>
      <c r="EN112" s="30" t="str">
        <f t="shared" si="245"/>
        <v/>
      </c>
      <c r="EO112" s="30" t="str">
        <f t="shared" si="246"/>
        <v/>
      </c>
      <c r="EP112" s="30" t="str">
        <f t="shared" si="247"/>
        <v/>
      </c>
      <c r="EQ112" s="30" t="str">
        <f t="shared" si="248"/>
        <v/>
      </c>
      <c r="ER112" s="30" t="str">
        <f t="shared" si="249"/>
        <v/>
      </c>
      <c r="ES112" s="30" t="str">
        <f t="shared" si="250"/>
        <v/>
      </c>
      <c r="ET112" s="30" t="str">
        <f t="shared" si="251"/>
        <v/>
      </c>
      <c r="EU112" s="30" t="str">
        <f t="shared" si="252"/>
        <v/>
      </c>
      <c r="EV112" s="30" t="str">
        <f t="shared" si="253"/>
        <v/>
      </c>
      <c r="EW112" s="30" t="str">
        <f t="shared" si="254"/>
        <v/>
      </c>
      <c r="EX112" s="30" t="str">
        <f t="shared" si="255"/>
        <v/>
      </c>
      <c r="EY112" s="30" t="str">
        <f t="shared" si="256"/>
        <v/>
      </c>
      <c r="EZ112" s="29"/>
      <c r="FA112" s="29"/>
      <c r="FB112" s="12" t="s">
        <v>0</v>
      </c>
      <c r="FC112" s="10" t="s">
        <v>0</v>
      </c>
      <c r="FD112" s="10" t="s">
        <v>0</v>
      </c>
      <c r="FE112" s="10" t="s">
        <v>0</v>
      </c>
      <c r="FF112" s="10" t="s">
        <v>0</v>
      </c>
      <c r="FG112" s="10" t="s">
        <v>0</v>
      </c>
      <c r="FH112" s="10" t="s">
        <v>0</v>
      </c>
      <c r="FI112" s="10" t="s">
        <v>0</v>
      </c>
      <c r="FJ112" s="10" t="s">
        <v>0</v>
      </c>
      <c r="FK112" s="10" t="s">
        <v>0</v>
      </c>
      <c r="FL112" s="10" t="s">
        <v>0</v>
      </c>
      <c r="FM112" s="10" t="s">
        <v>0</v>
      </c>
      <c r="FN112" s="10" t="s">
        <v>0</v>
      </c>
      <c r="FO112" s="10" t="s">
        <v>0</v>
      </c>
      <c r="FP112" s="10" t="s">
        <v>0</v>
      </c>
      <c r="FQ112" s="10" t="s">
        <v>0</v>
      </c>
      <c r="FT112" s="28"/>
      <c r="FU112" s="27"/>
      <c r="FV112" s="26"/>
      <c r="FW112" s="24"/>
      <c r="FX112" s="25"/>
      <c r="FY112" s="24"/>
      <c r="GA112" s="28"/>
      <c r="GB112" s="27"/>
      <c r="GC112" s="26"/>
      <c r="GD112" s="24"/>
      <c r="GE112" s="25"/>
      <c r="GF112" s="24"/>
      <c r="GH112" s="28"/>
      <c r="GI112" s="27"/>
      <c r="GJ112" s="26"/>
      <c r="GK112" s="24"/>
      <c r="GL112" s="25"/>
      <c r="GM112" s="24"/>
      <c r="GO112" s="28"/>
      <c r="GP112" s="27"/>
      <c r="GQ112" s="26"/>
      <c r="GR112" s="24"/>
      <c r="GS112" s="25"/>
      <c r="GT112" s="24"/>
    </row>
    <row r="113" spans="1:202" s="2" customFormat="1" ht="12" customHeight="1" thickTop="1" thickBot="1" x14ac:dyDescent="0.35">
      <c r="A113" s="15" t="str">
        <f>IFERROR(IF(HLOOKUP($C$4,$FB$11:$FQ$191,ROW()-#REF!,FALSE)="N",FALSE,TRUE),"")</f>
        <v/>
      </c>
      <c r="B113" s="9">
        <v>121</v>
      </c>
      <c r="C113" s="9"/>
      <c r="D113" s="9"/>
      <c r="E113" s="9"/>
      <c r="F113" s="9"/>
      <c r="G113" s="9"/>
      <c r="H113" s="9"/>
      <c r="I113" s="9"/>
      <c r="J113" s="9"/>
      <c r="K113" s="52" t="s">
        <v>71</v>
      </c>
      <c r="L113" s="13"/>
      <c r="M113" s="51">
        <v>721000</v>
      </c>
      <c r="N113" s="50">
        <f t="shared" si="196"/>
        <v>0</v>
      </c>
      <c r="O113" s="62">
        <v>0</v>
      </c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53"/>
      <c r="BX113" s="1"/>
      <c r="BY113" s="1"/>
      <c r="BZ113" s="1"/>
      <c r="CA113" s="1"/>
      <c r="CB113" s="1"/>
      <c r="CC113" s="1"/>
      <c r="CD113" s="1"/>
      <c r="CE113" s="1"/>
      <c r="CF113" s="1"/>
      <c r="CG113" s="7"/>
      <c r="CH113" s="38"/>
      <c r="CI113" s="37"/>
      <c r="CJ113" s="33"/>
      <c r="CK113" s="36">
        <v>-1</v>
      </c>
      <c r="CL113" s="35">
        <f t="shared" si="193"/>
        <v>0</v>
      </c>
      <c r="CM113" s="34"/>
      <c r="CN113" s="33"/>
      <c r="CO113" s="19">
        <f t="shared" si="116"/>
        <v>721000</v>
      </c>
      <c r="CP113" s="32"/>
      <c r="CQ113" s="31">
        <v>-1</v>
      </c>
      <c r="CR113" s="30">
        <f t="shared" si="197"/>
        <v>0</v>
      </c>
      <c r="CS113" s="30" t="str">
        <f t="shared" si="198"/>
        <v/>
      </c>
      <c r="CT113" s="30" t="str">
        <f t="shared" si="199"/>
        <v/>
      </c>
      <c r="CU113" s="30" t="str">
        <f t="shared" si="200"/>
        <v/>
      </c>
      <c r="CV113" s="30" t="str">
        <f t="shared" si="201"/>
        <v/>
      </c>
      <c r="CW113" s="30" t="str">
        <f t="shared" si="202"/>
        <v/>
      </c>
      <c r="CX113" s="30" t="str">
        <f t="shared" si="203"/>
        <v/>
      </c>
      <c r="CY113" s="30" t="str">
        <f t="shared" si="204"/>
        <v/>
      </c>
      <c r="CZ113" s="30" t="str">
        <f t="shared" si="205"/>
        <v/>
      </c>
      <c r="DA113" s="30" t="str">
        <f t="shared" si="206"/>
        <v/>
      </c>
      <c r="DB113" s="30" t="str">
        <f t="shared" si="207"/>
        <v/>
      </c>
      <c r="DC113" s="30" t="str">
        <f t="shared" si="208"/>
        <v/>
      </c>
      <c r="DD113" s="30" t="str">
        <f t="shared" si="209"/>
        <v/>
      </c>
      <c r="DE113" s="30" t="str">
        <f t="shared" si="210"/>
        <v/>
      </c>
      <c r="DF113" s="30" t="str">
        <f t="shared" si="211"/>
        <v/>
      </c>
      <c r="DG113" s="30" t="str">
        <f t="shared" si="212"/>
        <v/>
      </c>
      <c r="DH113" s="30" t="str">
        <f t="shared" si="213"/>
        <v/>
      </c>
      <c r="DI113" s="30" t="str">
        <f t="shared" si="214"/>
        <v/>
      </c>
      <c r="DJ113" s="30" t="str">
        <f t="shared" si="215"/>
        <v/>
      </c>
      <c r="DK113" s="30" t="str">
        <f t="shared" si="216"/>
        <v/>
      </c>
      <c r="DL113" s="30" t="str">
        <f t="shared" si="217"/>
        <v/>
      </c>
      <c r="DM113" s="30" t="str">
        <f t="shared" si="218"/>
        <v/>
      </c>
      <c r="DN113" s="30" t="str">
        <f t="shared" si="219"/>
        <v/>
      </c>
      <c r="DO113" s="30" t="str">
        <f t="shared" si="220"/>
        <v/>
      </c>
      <c r="DP113" s="30" t="str">
        <f t="shared" si="221"/>
        <v/>
      </c>
      <c r="DQ113" s="30" t="str">
        <f t="shared" si="222"/>
        <v/>
      </c>
      <c r="DR113" s="30" t="str">
        <f t="shared" si="223"/>
        <v/>
      </c>
      <c r="DS113" s="30" t="str">
        <f t="shared" si="224"/>
        <v/>
      </c>
      <c r="DT113" s="30" t="str">
        <f t="shared" si="225"/>
        <v/>
      </c>
      <c r="DU113" s="30" t="str">
        <f t="shared" si="226"/>
        <v/>
      </c>
      <c r="DV113" s="30" t="str">
        <f t="shared" si="227"/>
        <v/>
      </c>
      <c r="DW113" s="30" t="str">
        <f t="shared" si="228"/>
        <v/>
      </c>
      <c r="DX113" s="30" t="str">
        <f t="shared" si="229"/>
        <v/>
      </c>
      <c r="DY113" s="30" t="str">
        <f t="shared" si="230"/>
        <v/>
      </c>
      <c r="DZ113" s="30" t="str">
        <f t="shared" si="231"/>
        <v/>
      </c>
      <c r="EA113" s="30" t="str">
        <f t="shared" si="232"/>
        <v/>
      </c>
      <c r="EB113" s="30" t="str">
        <f t="shared" si="233"/>
        <v/>
      </c>
      <c r="EC113" s="30" t="str">
        <f t="shared" si="234"/>
        <v/>
      </c>
      <c r="ED113" s="30" t="str">
        <f t="shared" si="235"/>
        <v/>
      </c>
      <c r="EE113" s="30" t="str">
        <f t="shared" si="236"/>
        <v/>
      </c>
      <c r="EF113" s="30" t="str">
        <f t="shared" si="237"/>
        <v/>
      </c>
      <c r="EG113" s="30" t="str">
        <f t="shared" si="238"/>
        <v/>
      </c>
      <c r="EH113" s="30" t="str">
        <f t="shared" si="239"/>
        <v/>
      </c>
      <c r="EI113" s="30" t="str">
        <f t="shared" si="240"/>
        <v/>
      </c>
      <c r="EJ113" s="30" t="str">
        <f t="shared" si="241"/>
        <v/>
      </c>
      <c r="EK113" s="30" t="str">
        <f t="shared" si="242"/>
        <v/>
      </c>
      <c r="EL113" s="30" t="str">
        <f t="shared" si="243"/>
        <v/>
      </c>
      <c r="EM113" s="30" t="str">
        <f t="shared" si="244"/>
        <v/>
      </c>
      <c r="EN113" s="30" t="str">
        <f t="shared" si="245"/>
        <v/>
      </c>
      <c r="EO113" s="30" t="str">
        <f t="shared" si="246"/>
        <v/>
      </c>
      <c r="EP113" s="30" t="str">
        <f t="shared" si="247"/>
        <v/>
      </c>
      <c r="EQ113" s="30" t="str">
        <f t="shared" si="248"/>
        <v/>
      </c>
      <c r="ER113" s="30" t="str">
        <f t="shared" si="249"/>
        <v/>
      </c>
      <c r="ES113" s="30" t="str">
        <f t="shared" si="250"/>
        <v/>
      </c>
      <c r="ET113" s="30" t="str">
        <f t="shared" si="251"/>
        <v/>
      </c>
      <c r="EU113" s="30" t="str">
        <f t="shared" si="252"/>
        <v/>
      </c>
      <c r="EV113" s="30" t="str">
        <f t="shared" si="253"/>
        <v/>
      </c>
      <c r="EW113" s="30" t="str">
        <f t="shared" si="254"/>
        <v/>
      </c>
      <c r="EX113" s="30" t="str">
        <f t="shared" si="255"/>
        <v/>
      </c>
      <c r="EY113" s="30" t="str">
        <f t="shared" si="256"/>
        <v/>
      </c>
      <c r="EZ113" s="29"/>
      <c r="FA113" s="29"/>
      <c r="FB113" s="12" t="s">
        <v>0</v>
      </c>
      <c r="FC113" s="10" t="s">
        <v>0</v>
      </c>
      <c r="FD113" s="10" t="s">
        <v>0</v>
      </c>
      <c r="FE113" s="10" t="s">
        <v>0</v>
      </c>
      <c r="FF113" s="10" t="s">
        <v>0</v>
      </c>
      <c r="FG113" s="10" t="s">
        <v>0</v>
      </c>
      <c r="FH113" s="10" t="s">
        <v>0</v>
      </c>
      <c r="FI113" s="10" t="s">
        <v>0</v>
      </c>
      <c r="FJ113" s="10" t="s">
        <v>0</v>
      </c>
      <c r="FK113" s="10" t="s">
        <v>0</v>
      </c>
      <c r="FL113" s="10" t="s">
        <v>0</v>
      </c>
      <c r="FM113" s="10" t="s">
        <v>0</v>
      </c>
      <c r="FN113" s="10" t="s">
        <v>0</v>
      </c>
      <c r="FO113" s="10" t="s">
        <v>0</v>
      </c>
      <c r="FP113" s="10" t="s">
        <v>0</v>
      </c>
      <c r="FQ113" s="10" t="s">
        <v>0</v>
      </c>
      <c r="FT113" s="28"/>
      <c r="FU113" s="27"/>
      <c r="FV113" s="26"/>
      <c r="FW113" s="24"/>
      <c r="FX113" s="25"/>
      <c r="FY113" s="24"/>
      <c r="GA113" s="28"/>
      <c r="GB113" s="27"/>
      <c r="GC113" s="26"/>
      <c r="GD113" s="24"/>
      <c r="GE113" s="25"/>
      <c r="GF113" s="24"/>
      <c r="GH113" s="28"/>
      <c r="GI113" s="27"/>
      <c r="GJ113" s="26"/>
      <c r="GK113" s="24"/>
      <c r="GL113" s="25"/>
      <c r="GM113" s="24"/>
      <c r="GO113" s="28"/>
      <c r="GP113" s="27"/>
      <c r="GQ113" s="26"/>
      <c r="GR113" s="24"/>
      <c r="GS113" s="25"/>
      <c r="GT113" s="24"/>
    </row>
    <row r="114" spans="1:202" s="2" customFormat="1" ht="12" customHeight="1" thickTop="1" thickBot="1" x14ac:dyDescent="0.35">
      <c r="A114" s="15" t="str">
        <f>IFERROR(IF(HLOOKUP($C$4,$FB$11:$FQ$191,ROW()-#REF!,FALSE)="N",FALSE,TRUE),"")</f>
        <v/>
      </c>
      <c r="B114" s="9">
        <v>122</v>
      </c>
      <c r="C114" s="9"/>
      <c r="D114" s="9"/>
      <c r="E114" s="9"/>
      <c r="F114" s="9"/>
      <c r="G114" s="9"/>
      <c r="H114" s="9"/>
      <c r="I114" s="9"/>
      <c r="J114" s="9"/>
      <c r="K114" s="52" t="s">
        <v>70</v>
      </c>
      <c r="L114" s="13"/>
      <c r="M114" s="51">
        <v>725000</v>
      </c>
      <c r="N114" s="50">
        <f t="shared" si="196"/>
        <v>0</v>
      </c>
      <c r="O114" s="62">
        <v>0</v>
      </c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53"/>
      <c r="BX114" s="1"/>
      <c r="BY114" s="1"/>
      <c r="BZ114" s="1"/>
      <c r="CA114" s="1"/>
      <c r="CB114" s="1"/>
      <c r="CC114" s="1"/>
      <c r="CD114" s="1"/>
      <c r="CE114" s="1"/>
      <c r="CF114" s="1"/>
      <c r="CG114" s="7"/>
      <c r="CH114" s="38"/>
      <c r="CI114" s="37"/>
      <c r="CJ114" s="33"/>
      <c r="CK114" s="36">
        <v>-1</v>
      </c>
      <c r="CL114" s="35">
        <f t="shared" si="193"/>
        <v>0</v>
      </c>
      <c r="CM114" s="34"/>
      <c r="CN114" s="33"/>
      <c r="CO114" s="19">
        <f t="shared" si="116"/>
        <v>725000</v>
      </c>
      <c r="CP114" s="32"/>
      <c r="CQ114" s="31">
        <v>-1</v>
      </c>
      <c r="CR114" s="30">
        <f t="shared" si="197"/>
        <v>0</v>
      </c>
      <c r="CS114" s="30" t="str">
        <f t="shared" si="198"/>
        <v/>
      </c>
      <c r="CT114" s="30" t="str">
        <f t="shared" si="199"/>
        <v/>
      </c>
      <c r="CU114" s="30" t="str">
        <f t="shared" si="200"/>
        <v/>
      </c>
      <c r="CV114" s="30" t="str">
        <f t="shared" si="201"/>
        <v/>
      </c>
      <c r="CW114" s="30" t="str">
        <f t="shared" si="202"/>
        <v/>
      </c>
      <c r="CX114" s="30" t="str">
        <f t="shared" si="203"/>
        <v/>
      </c>
      <c r="CY114" s="30" t="str">
        <f t="shared" si="204"/>
        <v/>
      </c>
      <c r="CZ114" s="30" t="str">
        <f t="shared" si="205"/>
        <v/>
      </c>
      <c r="DA114" s="30" t="str">
        <f t="shared" si="206"/>
        <v/>
      </c>
      <c r="DB114" s="30" t="str">
        <f t="shared" si="207"/>
        <v/>
      </c>
      <c r="DC114" s="30" t="str">
        <f t="shared" si="208"/>
        <v/>
      </c>
      <c r="DD114" s="30" t="str">
        <f t="shared" si="209"/>
        <v/>
      </c>
      <c r="DE114" s="30" t="str">
        <f t="shared" si="210"/>
        <v/>
      </c>
      <c r="DF114" s="30" t="str">
        <f t="shared" si="211"/>
        <v/>
      </c>
      <c r="DG114" s="30" t="str">
        <f t="shared" si="212"/>
        <v/>
      </c>
      <c r="DH114" s="30" t="str">
        <f t="shared" si="213"/>
        <v/>
      </c>
      <c r="DI114" s="30" t="str">
        <f t="shared" si="214"/>
        <v/>
      </c>
      <c r="DJ114" s="30" t="str">
        <f t="shared" si="215"/>
        <v/>
      </c>
      <c r="DK114" s="30" t="str">
        <f t="shared" si="216"/>
        <v/>
      </c>
      <c r="DL114" s="30" t="str">
        <f t="shared" si="217"/>
        <v/>
      </c>
      <c r="DM114" s="30" t="str">
        <f t="shared" si="218"/>
        <v/>
      </c>
      <c r="DN114" s="30" t="str">
        <f t="shared" si="219"/>
        <v/>
      </c>
      <c r="DO114" s="30" t="str">
        <f t="shared" si="220"/>
        <v/>
      </c>
      <c r="DP114" s="30" t="str">
        <f t="shared" si="221"/>
        <v/>
      </c>
      <c r="DQ114" s="30" t="str">
        <f t="shared" si="222"/>
        <v/>
      </c>
      <c r="DR114" s="30" t="str">
        <f t="shared" si="223"/>
        <v/>
      </c>
      <c r="DS114" s="30" t="str">
        <f t="shared" si="224"/>
        <v/>
      </c>
      <c r="DT114" s="30" t="str">
        <f t="shared" si="225"/>
        <v/>
      </c>
      <c r="DU114" s="30" t="str">
        <f t="shared" si="226"/>
        <v/>
      </c>
      <c r="DV114" s="30" t="str">
        <f t="shared" si="227"/>
        <v/>
      </c>
      <c r="DW114" s="30" t="str">
        <f t="shared" si="228"/>
        <v/>
      </c>
      <c r="DX114" s="30" t="str">
        <f t="shared" si="229"/>
        <v/>
      </c>
      <c r="DY114" s="30" t="str">
        <f t="shared" si="230"/>
        <v/>
      </c>
      <c r="DZ114" s="30" t="str">
        <f t="shared" si="231"/>
        <v/>
      </c>
      <c r="EA114" s="30" t="str">
        <f t="shared" si="232"/>
        <v/>
      </c>
      <c r="EB114" s="30" t="str">
        <f t="shared" si="233"/>
        <v/>
      </c>
      <c r="EC114" s="30" t="str">
        <f t="shared" si="234"/>
        <v/>
      </c>
      <c r="ED114" s="30" t="str">
        <f t="shared" si="235"/>
        <v/>
      </c>
      <c r="EE114" s="30" t="str">
        <f t="shared" si="236"/>
        <v/>
      </c>
      <c r="EF114" s="30" t="str">
        <f t="shared" si="237"/>
        <v/>
      </c>
      <c r="EG114" s="30" t="str">
        <f t="shared" si="238"/>
        <v/>
      </c>
      <c r="EH114" s="30" t="str">
        <f t="shared" si="239"/>
        <v/>
      </c>
      <c r="EI114" s="30" t="str">
        <f t="shared" si="240"/>
        <v/>
      </c>
      <c r="EJ114" s="30" t="str">
        <f t="shared" si="241"/>
        <v/>
      </c>
      <c r="EK114" s="30" t="str">
        <f t="shared" si="242"/>
        <v/>
      </c>
      <c r="EL114" s="30" t="str">
        <f t="shared" si="243"/>
        <v/>
      </c>
      <c r="EM114" s="30" t="str">
        <f t="shared" si="244"/>
        <v/>
      </c>
      <c r="EN114" s="30" t="str">
        <f t="shared" si="245"/>
        <v/>
      </c>
      <c r="EO114" s="30" t="str">
        <f t="shared" si="246"/>
        <v/>
      </c>
      <c r="EP114" s="30" t="str">
        <f t="shared" si="247"/>
        <v/>
      </c>
      <c r="EQ114" s="30" t="str">
        <f t="shared" si="248"/>
        <v/>
      </c>
      <c r="ER114" s="30" t="str">
        <f t="shared" si="249"/>
        <v/>
      </c>
      <c r="ES114" s="30" t="str">
        <f t="shared" si="250"/>
        <v/>
      </c>
      <c r="ET114" s="30" t="str">
        <f t="shared" si="251"/>
        <v/>
      </c>
      <c r="EU114" s="30" t="str">
        <f t="shared" si="252"/>
        <v/>
      </c>
      <c r="EV114" s="30" t="str">
        <f t="shared" si="253"/>
        <v/>
      </c>
      <c r="EW114" s="30" t="str">
        <f t="shared" si="254"/>
        <v/>
      </c>
      <c r="EX114" s="30" t="str">
        <f t="shared" si="255"/>
        <v/>
      </c>
      <c r="EY114" s="30" t="str">
        <f t="shared" si="256"/>
        <v/>
      </c>
      <c r="EZ114" s="29"/>
      <c r="FA114" s="29"/>
      <c r="FB114" s="12" t="s">
        <v>0</v>
      </c>
      <c r="FC114" s="10" t="s">
        <v>0</v>
      </c>
      <c r="FD114" s="10" t="s">
        <v>0</v>
      </c>
      <c r="FE114" s="10" t="s">
        <v>0</v>
      </c>
      <c r="FF114" s="10" t="s">
        <v>0</v>
      </c>
      <c r="FG114" s="10" t="s">
        <v>0</v>
      </c>
      <c r="FH114" s="10" t="s">
        <v>0</v>
      </c>
      <c r="FI114" s="10" t="s">
        <v>0</v>
      </c>
      <c r="FJ114" s="10" t="s">
        <v>0</v>
      </c>
      <c r="FK114" s="10" t="s">
        <v>0</v>
      </c>
      <c r="FL114" s="10" t="s">
        <v>0</v>
      </c>
      <c r="FM114" s="10" t="s">
        <v>0</v>
      </c>
      <c r="FN114" s="10" t="s">
        <v>0</v>
      </c>
      <c r="FO114" s="10" t="s">
        <v>0</v>
      </c>
      <c r="FP114" s="10" t="s">
        <v>0</v>
      </c>
      <c r="FQ114" s="10" t="s">
        <v>0</v>
      </c>
      <c r="FT114" s="28"/>
      <c r="FU114" s="27"/>
      <c r="FV114" s="26"/>
      <c r="FW114" s="24"/>
      <c r="FX114" s="25"/>
      <c r="FY114" s="24"/>
      <c r="GA114" s="28"/>
      <c r="GB114" s="27"/>
      <c r="GC114" s="26"/>
      <c r="GD114" s="24"/>
      <c r="GE114" s="25"/>
      <c r="GF114" s="24"/>
      <c r="GH114" s="28"/>
      <c r="GI114" s="27"/>
      <c r="GJ114" s="26"/>
      <c r="GK114" s="24"/>
      <c r="GL114" s="25"/>
      <c r="GM114" s="24"/>
      <c r="GO114" s="28"/>
      <c r="GP114" s="27"/>
      <c r="GQ114" s="26"/>
      <c r="GR114" s="24"/>
      <c r="GS114" s="25"/>
      <c r="GT114" s="24"/>
    </row>
    <row r="115" spans="1:202" s="2" customFormat="1" ht="12" customHeight="1" thickTop="1" thickBot="1" x14ac:dyDescent="0.35">
      <c r="A115" s="15" t="str">
        <f>IFERROR(IF(HLOOKUP($C$4,$FB$11:$FQ$191,ROW()-#REF!,FALSE)="N",FALSE,TRUE),"")</f>
        <v/>
      </c>
      <c r="B115" s="9">
        <v>123</v>
      </c>
      <c r="C115" s="9"/>
      <c r="D115" s="9"/>
      <c r="E115" s="9"/>
      <c r="F115" s="9"/>
      <c r="G115" s="9"/>
      <c r="H115" s="9"/>
      <c r="I115" s="9"/>
      <c r="J115" s="9"/>
      <c r="K115" s="52" t="s">
        <v>69</v>
      </c>
      <c r="L115" s="13"/>
      <c r="M115" s="51">
        <v>727000</v>
      </c>
      <c r="N115" s="50">
        <f t="shared" si="196"/>
        <v>0</v>
      </c>
      <c r="O115" s="62">
        <v>0</v>
      </c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53"/>
      <c r="BX115" s="1"/>
      <c r="BY115" s="1"/>
      <c r="BZ115" s="1"/>
      <c r="CA115" s="1"/>
      <c r="CB115" s="1"/>
      <c r="CC115" s="1"/>
      <c r="CD115" s="1"/>
      <c r="CE115" s="1"/>
      <c r="CF115" s="1"/>
      <c r="CG115" s="7"/>
      <c r="CH115" s="38"/>
      <c r="CI115" s="37"/>
      <c r="CJ115" s="33"/>
      <c r="CK115" s="36">
        <v>-1</v>
      </c>
      <c r="CL115" s="35">
        <f t="shared" si="193"/>
        <v>0</v>
      </c>
      <c r="CM115" s="34"/>
      <c r="CN115" s="33"/>
      <c r="CO115" s="19">
        <f t="shared" si="116"/>
        <v>727000</v>
      </c>
      <c r="CP115" s="32"/>
      <c r="CQ115" s="31">
        <v>-1</v>
      </c>
      <c r="CR115" s="30">
        <f t="shared" si="197"/>
        <v>0</v>
      </c>
      <c r="CS115" s="30" t="str">
        <f t="shared" si="198"/>
        <v/>
      </c>
      <c r="CT115" s="30" t="str">
        <f t="shared" si="199"/>
        <v/>
      </c>
      <c r="CU115" s="30" t="str">
        <f t="shared" si="200"/>
        <v/>
      </c>
      <c r="CV115" s="30" t="str">
        <f t="shared" si="201"/>
        <v/>
      </c>
      <c r="CW115" s="30" t="str">
        <f t="shared" si="202"/>
        <v/>
      </c>
      <c r="CX115" s="30" t="str">
        <f t="shared" si="203"/>
        <v/>
      </c>
      <c r="CY115" s="30" t="str">
        <f t="shared" si="204"/>
        <v/>
      </c>
      <c r="CZ115" s="30" t="str">
        <f t="shared" si="205"/>
        <v/>
      </c>
      <c r="DA115" s="30" t="str">
        <f t="shared" si="206"/>
        <v/>
      </c>
      <c r="DB115" s="30" t="str">
        <f t="shared" si="207"/>
        <v/>
      </c>
      <c r="DC115" s="30" t="str">
        <f t="shared" si="208"/>
        <v/>
      </c>
      <c r="DD115" s="30" t="str">
        <f t="shared" si="209"/>
        <v/>
      </c>
      <c r="DE115" s="30" t="str">
        <f t="shared" si="210"/>
        <v/>
      </c>
      <c r="DF115" s="30" t="str">
        <f t="shared" si="211"/>
        <v/>
      </c>
      <c r="DG115" s="30" t="str">
        <f t="shared" si="212"/>
        <v/>
      </c>
      <c r="DH115" s="30" t="str">
        <f t="shared" si="213"/>
        <v/>
      </c>
      <c r="DI115" s="30" t="str">
        <f t="shared" si="214"/>
        <v/>
      </c>
      <c r="DJ115" s="30" t="str">
        <f t="shared" si="215"/>
        <v/>
      </c>
      <c r="DK115" s="30" t="str">
        <f t="shared" si="216"/>
        <v/>
      </c>
      <c r="DL115" s="30" t="str">
        <f t="shared" si="217"/>
        <v/>
      </c>
      <c r="DM115" s="30" t="str">
        <f t="shared" si="218"/>
        <v/>
      </c>
      <c r="DN115" s="30" t="str">
        <f t="shared" si="219"/>
        <v/>
      </c>
      <c r="DO115" s="30" t="str">
        <f t="shared" si="220"/>
        <v/>
      </c>
      <c r="DP115" s="30" t="str">
        <f t="shared" si="221"/>
        <v/>
      </c>
      <c r="DQ115" s="30" t="str">
        <f t="shared" si="222"/>
        <v/>
      </c>
      <c r="DR115" s="30" t="str">
        <f t="shared" si="223"/>
        <v/>
      </c>
      <c r="DS115" s="30" t="str">
        <f t="shared" si="224"/>
        <v/>
      </c>
      <c r="DT115" s="30" t="str">
        <f t="shared" si="225"/>
        <v/>
      </c>
      <c r="DU115" s="30" t="str">
        <f t="shared" si="226"/>
        <v/>
      </c>
      <c r="DV115" s="30" t="str">
        <f t="shared" si="227"/>
        <v/>
      </c>
      <c r="DW115" s="30" t="str">
        <f t="shared" si="228"/>
        <v/>
      </c>
      <c r="DX115" s="30" t="str">
        <f t="shared" si="229"/>
        <v/>
      </c>
      <c r="DY115" s="30" t="str">
        <f t="shared" si="230"/>
        <v/>
      </c>
      <c r="DZ115" s="30" t="str">
        <f t="shared" si="231"/>
        <v/>
      </c>
      <c r="EA115" s="30" t="str">
        <f t="shared" si="232"/>
        <v/>
      </c>
      <c r="EB115" s="30" t="str">
        <f t="shared" si="233"/>
        <v/>
      </c>
      <c r="EC115" s="30" t="str">
        <f t="shared" si="234"/>
        <v/>
      </c>
      <c r="ED115" s="30" t="str">
        <f t="shared" si="235"/>
        <v/>
      </c>
      <c r="EE115" s="30" t="str">
        <f t="shared" si="236"/>
        <v/>
      </c>
      <c r="EF115" s="30" t="str">
        <f t="shared" si="237"/>
        <v/>
      </c>
      <c r="EG115" s="30" t="str">
        <f t="shared" si="238"/>
        <v/>
      </c>
      <c r="EH115" s="30" t="str">
        <f t="shared" si="239"/>
        <v/>
      </c>
      <c r="EI115" s="30" t="str">
        <f t="shared" si="240"/>
        <v/>
      </c>
      <c r="EJ115" s="30" t="str">
        <f t="shared" si="241"/>
        <v/>
      </c>
      <c r="EK115" s="30" t="str">
        <f t="shared" si="242"/>
        <v/>
      </c>
      <c r="EL115" s="30" t="str">
        <f t="shared" si="243"/>
        <v/>
      </c>
      <c r="EM115" s="30" t="str">
        <f t="shared" si="244"/>
        <v/>
      </c>
      <c r="EN115" s="30" t="str">
        <f t="shared" si="245"/>
        <v/>
      </c>
      <c r="EO115" s="30" t="str">
        <f t="shared" si="246"/>
        <v/>
      </c>
      <c r="EP115" s="30" t="str">
        <f t="shared" si="247"/>
        <v/>
      </c>
      <c r="EQ115" s="30" t="str">
        <f t="shared" si="248"/>
        <v/>
      </c>
      <c r="ER115" s="30" t="str">
        <f t="shared" si="249"/>
        <v/>
      </c>
      <c r="ES115" s="30" t="str">
        <f t="shared" si="250"/>
        <v/>
      </c>
      <c r="ET115" s="30" t="str">
        <f t="shared" si="251"/>
        <v/>
      </c>
      <c r="EU115" s="30" t="str">
        <f t="shared" si="252"/>
        <v/>
      </c>
      <c r="EV115" s="30" t="str">
        <f t="shared" si="253"/>
        <v/>
      </c>
      <c r="EW115" s="30" t="str">
        <f t="shared" si="254"/>
        <v/>
      </c>
      <c r="EX115" s="30" t="str">
        <f t="shared" si="255"/>
        <v/>
      </c>
      <c r="EY115" s="30" t="str">
        <f t="shared" si="256"/>
        <v/>
      </c>
      <c r="EZ115" s="29"/>
      <c r="FA115" s="29"/>
      <c r="FB115" s="12" t="s">
        <v>0</v>
      </c>
      <c r="FC115" s="10" t="s">
        <v>0</v>
      </c>
      <c r="FD115" s="10" t="s">
        <v>0</v>
      </c>
      <c r="FE115" s="10" t="s">
        <v>0</v>
      </c>
      <c r="FF115" s="10" t="s">
        <v>0</v>
      </c>
      <c r="FG115" s="10" t="s">
        <v>0</v>
      </c>
      <c r="FH115" s="10" t="s">
        <v>0</v>
      </c>
      <c r="FI115" s="10" t="s">
        <v>0</v>
      </c>
      <c r="FJ115" s="10" t="s">
        <v>0</v>
      </c>
      <c r="FK115" s="10" t="s">
        <v>0</v>
      </c>
      <c r="FL115" s="10" t="s">
        <v>0</v>
      </c>
      <c r="FM115" s="10" t="s">
        <v>0</v>
      </c>
      <c r="FN115" s="10" t="s">
        <v>0</v>
      </c>
      <c r="FO115" s="10" t="s">
        <v>0</v>
      </c>
      <c r="FP115" s="10" t="s">
        <v>0</v>
      </c>
      <c r="FQ115" s="10" t="s">
        <v>0</v>
      </c>
      <c r="FT115" s="28"/>
      <c r="FU115" s="27"/>
      <c r="FV115" s="26"/>
      <c r="FW115" s="24"/>
      <c r="FX115" s="25"/>
      <c r="FY115" s="24"/>
      <c r="GA115" s="28"/>
      <c r="GB115" s="27"/>
      <c r="GC115" s="26"/>
      <c r="GD115" s="24"/>
      <c r="GE115" s="25"/>
      <c r="GF115" s="24"/>
      <c r="GH115" s="28"/>
      <c r="GI115" s="27"/>
      <c r="GJ115" s="26"/>
      <c r="GK115" s="24"/>
      <c r="GL115" s="25"/>
      <c r="GM115" s="24"/>
      <c r="GO115" s="28"/>
      <c r="GP115" s="27"/>
      <c r="GQ115" s="26"/>
      <c r="GR115" s="24"/>
      <c r="GS115" s="25"/>
      <c r="GT115" s="24"/>
    </row>
    <row r="116" spans="1:202" s="2" customFormat="1" ht="12" customHeight="1" thickTop="1" thickBot="1" x14ac:dyDescent="0.35">
      <c r="A116" s="15" t="str">
        <f>IFERROR(IF(HLOOKUP($C$4,$FB$11:$FQ$191,ROW()-#REF!,FALSE)="N",FALSE,TRUE),"")</f>
        <v/>
      </c>
      <c r="B116" s="9">
        <v>124</v>
      </c>
      <c r="C116" s="9"/>
      <c r="D116" s="9"/>
      <c r="E116" s="9"/>
      <c r="F116" s="9"/>
      <c r="G116" s="9"/>
      <c r="H116" s="9"/>
      <c r="I116" s="9"/>
      <c r="J116" s="9"/>
      <c r="K116" s="52" t="s">
        <v>68</v>
      </c>
      <c r="L116" s="13"/>
      <c r="M116" s="51">
        <v>730000</v>
      </c>
      <c r="N116" s="50">
        <f t="shared" si="196"/>
        <v>0</v>
      </c>
      <c r="O116" s="62">
        <v>0</v>
      </c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3"/>
      <c r="BX116" s="1"/>
      <c r="BY116" s="1"/>
      <c r="BZ116" s="1"/>
      <c r="CA116" s="1"/>
      <c r="CB116" s="1"/>
      <c r="CC116" s="1"/>
      <c r="CD116" s="1"/>
      <c r="CE116" s="1"/>
      <c r="CF116" s="1"/>
      <c r="CG116" s="7"/>
      <c r="CH116" s="38"/>
      <c r="CI116" s="37"/>
      <c r="CJ116" s="33"/>
      <c r="CK116" s="36">
        <v>-1</v>
      </c>
      <c r="CL116" s="35">
        <f t="shared" si="193"/>
        <v>0</v>
      </c>
      <c r="CM116" s="34">
        <v>-80510</v>
      </c>
      <c r="CN116" s="33"/>
      <c r="CO116" s="19">
        <f t="shared" si="116"/>
        <v>730000</v>
      </c>
      <c r="CP116" s="32"/>
      <c r="CQ116" s="31">
        <v>-1</v>
      </c>
      <c r="CR116" s="30">
        <f t="shared" si="197"/>
        <v>0</v>
      </c>
      <c r="CS116" s="30" t="str">
        <f t="shared" si="198"/>
        <v/>
      </c>
      <c r="CT116" s="30" t="str">
        <f t="shared" si="199"/>
        <v/>
      </c>
      <c r="CU116" s="30" t="str">
        <f t="shared" si="200"/>
        <v/>
      </c>
      <c r="CV116" s="30" t="str">
        <f t="shared" si="201"/>
        <v/>
      </c>
      <c r="CW116" s="30" t="str">
        <f t="shared" si="202"/>
        <v/>
      </c>
      <c r="CX116" s="30" t="str">
        <f t="shared" si="203"/>
        <v/>
      </c>
      <c r="CY116" s="30" t="str">
        <f t="shared" si="204"/>
        <v/>
      </c>
      <c r="CZ116" s="30" t="str">
        <f t="shared" si="205"/>
        <v/>
      </c>
      <c r="DA116" s="30" t="str">
        <f t="shared" si="206"/>
        <v/>
      </c>
      <c r="DB116" s="30" t="str">
        <f t="shared" si="207"/>
        <v/>
      </c>
      <c r="DC116" s="30" t="str">
        <f t="shared" si="208"/>
        <v/>
      </c>
      <c r="DD116" s="30" t="str">
        <f t="shared" si="209"/>
        <v/>
      </c>
      <c r="DE116" s="30" t="str">
        <f t="shared" si="210"/>
        <v/>
      </c>
      <c r="DF116" s="30" t="str">
        <f t="shared" si="211"/>
        <v/>
      </c>
      <c r="DG116" s="30" t="str">
        <f t="shared" si="212"/>
        <v/>
      </c>
      <c r="DH116" s="30" t="str">
        <f t="shared" si="213"/>
        <v/>
      </c>
      <c r="DI116" s="30" t="str">
        <f t="shared" si="214"/>
        <v/>
      </c>
      <c r="DJ116" s="30" t="str">
        <f t="shared" si="215"/>
        <v/>
      </c>
      <c r="DK116" s="30" t="str">
        <f t="shared" si="216"/>
        <v/>
      </c>
      <c r="DL116" s="30" t="str">
        <f t="shared" si="217"/>
        <v/>
      </c>
      <c r="DM116" s="30" t="str">
        <f t="shared" si="218"/>
        <v/>
      </c>
      <c r="DN116" s="30" t="str">
        <f t="shared" si="219"/>
        <v/>
      </c>
      <c r="DO116" s="30" t="str">
        <f t="shared" si="220"/>
        <v/>
      </c>
      <c r="DP116" s="30" t="str">
        <f t="shared" si="221"/>
        <v/>
      </c>
      <c r="DQ116" s="30" t="str">
        <f t="shared" si="222"/>
        <v/>
      </c>
      <c r="DR116" s="30" t="str">
        <f t="shared" si="223"/>
        <v/>
      </c>
      <c r="DS116" s="30" t="str">
        <f t="shared" si="224"/>
        <v/>
      </c>
      <c r="DT116" s="30" t="str">
        <f t="shared" si="225"/>
        <v/>
      </c>
      <c r="DU116" s="30" t="str">
        <f t="shared" si="226"/>
        <v/>
      </c>
      <c r="DV116" s="30" t="str">
        <f t="shared" si="227"/>
        <v/>
      </c>
      <c r="DW116" s="30" t="str">
        <f t="shared" si="228"/>
        <v/>
      </c>
      <c r="DX116" s="30" t="str">
        <f t="shared" si="229"/>
        <v/>
      </c>
      <c r="DY116" s="30" t="str">
        <f t="shared" si="230"/>
        <v/>
      </c>
      <c r="DZ116" s="30" t="str">
        <f t="shared" si="231"/>
        <v/>
      </c>
      <c r="EA116" s="30" t="str">
        <f t="shared" si="232"/>
        <v/>
      </c>
      <c r="EB116" s="30" t="str">
        <f t="shared" si="233"/>
        <v/>
      </c>
      <c r="EC116" s="30" t="str">
        <f t="shared" si="234"/>
        <v/>
      </c>
      <c r="ED116" s="30" t="str">
        <f t="shared" si="235"/>
        <v/>
      </c>
      <c r="EE116" s="30" t="str">
        <f t="shared" si="236"/>
        <v/>
      </c>
      <c r="EF116" s="30" t="str">
        <f t="shared" si="237"/>
        <v/>
      </c>
      <c r="EG116" s="30" t="str">
        <f t="shared" si="238"/>
        <v/>
      </c>
      <c r="EH116" s="30" t="str">
        <f t="shared" si="239"/>
        <v/>
      </c>
      <c r="EI116" s="30" t="str">
        <f t="shared" si="240"/>
        <v/>
      </c>
      <c r="EJ116" s="30" t="str">
        <f t="shared" si="241"/>
        <v/>
      </c>
      <c r="EK116" s="30" t="str">
        <f t="shared" si="242"/>
        <v/>
      </c>
      <c r="EL116" s="30" t="str">
        <f t="shared" si="243"/>
        <v/>
      </c>
      <c r="EM116" s="30" t="str">
        <f t="shared" si="244"/>
        <v/>
      </c>
      <c r="EN116" s="30" t="str">
        <f t="shared" si="245"/>
        <v/>
      </c>
      <c r="EO116" s="30" t="str">
        <f t="shared" si="246"/>
        <v/>
      </c>
      <c r="EP116" s="30" t="str">
        <f t="shared" si="247"/>
        <v/>
      </c>
      <c r="EQ116" s="30" t="str">
        <f t="shared" si="248"/>
        <v/>
      </c>
      <c r="ER116" s="30" t="str">
        <f t="shared" si="249"/>
        <v/>
      </c>
      <c r="ES116" s="30" t="str">
        <f t="shared" si="250"/>
        <v/>
      </c>
      <c r="ET116" s="30" t="str">
        <f t="shared" si="251"/>
        <v/>
      </c>
      <c r="EU116" s="30" t="str">
        <f t="shared" si="252"/>
        <v/>
      </c>
      <c r="EV116" s="30" t="str">
        <f t="shared" si="253"/>
        <v/>
      </c>
      <c r="EW116" s="30" t="str">
        <f t="shared" si="254"/>
        <v/>
      </c>
      <c r="EX116" s="30" t="str">
        <f t="shared" si="255"/>
        <v/>
      </c>
      <c r="EY116" s="30" t="str">
        <f t="shared" si="256"/>
        <v/>
      </c>
      <c r="EZ116" s="29"/>
      <c r="FA116" s="29"/>
      <c r="FB116" s="12" t="s">
        <v>0</v>
      </c>
      <c r="FC116" s="10" t="s">
        <v>0</v>
      </c>
      <c r="FD116" s="10" t="s">
        <v>0</v>
      </c>
      <c r="FE116" s="10" t="s">
        <v>0</v>
      </c>
      <c r="FF116" s="10" t="s">
        <v>0</v>
      </c>
      <c r="FG116" s="10" t="s">
        <v>0</v>
      </c>
      <c r="FH116" s="10" t="s">
        <v>0</v>
      </c>
      <c r="FI116" s="10" t="s">
        <v>0</v>
      </c>
      <c r="FJ116" s="10" t="s">
        <v>0</v>
      </c>
      <c r="FK116" s="10" t="s">
        <v>0</v>
      </c>
      <c r="FL116" s="10" t="s">
        <v>0</v>
      </c>
      <c r="FM116" s="10" t="s">
        <v>0</v>
      </c>
      <c r="FN116" s="10" t="s">
        <v>0</v>
      </c>
      <c r="FO116" s="10" t="s">
        <v>0</v>
      </c>
      <c r="FP116" s="10" t="s">
        <v>0</v>
      </c>
      <c r="FQ116" s="10" t="s">
        <v>0</v>
      </c>
      <c r="FT116" s="28"/>
      <c r="FU116" s="27"/>
      <c r="FV116" s="26"/>
      <c r="FW116" s="24"/>
      <c r="FX116" s="25"/>
      <c r="FY116" s="24"/>
      <c r="GA116" s="28"/>
      <c r="GB116" s="27"/>
      <c r="GC116" s="26"/>
      <c r="GD116" s="24"/>
      <c r="GE116" s="25"/>
      <c r="GF116" s="24"/>
      <c r="GH116" s="28"/>
      <c r="GI116" s="27"/>
      <c r="GJ116" s="26"/>
      <c r="GK116" s="24"/>
      <c r="GL116" s="25"/>
      <c r="GM116" s="24"/>
      <c r="GO116" s="28"/>
      <c r="GP116" s="27"/>
      <c r="GQ116" s="26"/>
      <c r="GR116" s="24"/>
      <c r="GS116" s="25"/>
      <c r="GT116" s="24"/>
    </row>
    <row r="117" spans="1:202" s="2" customFormat="1" ht="12" customHeight="1" thickTop="1" x14ac:dyDescent="0.3">
      <c r="A117" s="15" t="str">
        <f>IFERROR(IF(HLOOKUP($C$4,$FB$11:$FQ$191,ROW()-#REF!,FALSE)="N",FALSE,TRUE),"")</f>
        <v/>
      </c>
      <c r="B117" s="9">
        <v>125</v>
      </c>
      <c r="C117" s="9"/>
      <c r="D117" s="9"/>
      <c r="E117" s="9"/>
      <c r="F117" s="9"/>
      <c r="G117" s="9"/>
      <c r="H117" s="9"/>
      <c r="I117" s="9"/>
      <c r="J117" s="9"/>
      <c r="K117" s="23" t="s">
        <v>67</v>
      </c>
      <c r="L117" s="43"/>
      <c r="M117" s="22" t="s">
        <v>66</v>
      </c>
      <c r="N117" s="41">
        <f t="shared" ref="N117:AS117" si="257">SUM(N107:N116)</f>
        <v>0</v>
      </c>
      <c r="O117" s="69">
        <f t="shared" si="257"/>
        <v>0</v>
      </c>
      <c r="P117" s="69">
        <f t="shared" si="257"/>
        <v>0</v>
      </c>
      <c r="Q117" s="69">
        <f t="shared" si="257"/>
        <v>0</v>
      </c>
      <c r="R117" s="69">
        <f t="shared" si="257"/>
        <v>0</v>
      </c>
      <c r="S117" s="69">
        <f t="shared" si="257"/>
        <v>0</v>
      </c>
      <c r="T117" s="69">
        <f t="shared" si="257"/>
        <v>0</v>
      </c>
      <c r="U117" s="69">
        <f t="shared" si="257"/>
        <v>0</v>
      </c>
      <c r="V117" s="69">
        <f t="shared" si="257"/>
        <v>0</v>
      </c>
      <c r="W117" s="69">
        <f t="shared" si="257"/>
        <v>0</v>
      </c>
      <c r="X117" s="69">
        <f t="shared" si="257"/>
        <v>0</v>
      </c>
      <c r="Y117" s="69">
        <f t="shared" si="257"/>
        <v>0</v>
      </c>
      <c r="Z117" s="69">
        <f t="shared" si="257"/>
        <v>0</v>
      </c>
      <c r="AA117" s="69">
        <f t="shared" si="257"/>
        <v>0</v>
      </c>
      <c r="AB117" s="69">
        <f t="shared" si="257"/>
        <v>0</v>
      </c>
      <c r="AC117" s="69">
        <f t="shared" si="257"/>
        <v>0</v>
      </c>
      <c r="AD117" s="69">
        <f t="shared" si="257"/>
        <v>0</v>
      </c>
      <c r="AE117" s="69">
        <f t="shared" si="257"/>
        <v>0</v>
      </c>
      <c r="AF117" s="69">
        <f t="shared" si="257"/>
        <v>0</v>
      </c>
      <c r="AG117" s="69">
        <f t="shared" si="257"/>
        <v>0</v>
      </c>
      <c r="AH117" s="69">
        <f t="shared" si="257"/>
        <v>0</v>
      </c>
      <c r="AI117" s="69">
        <f t="shared" si="257"/>
        <v>0</v>
      </c>
      <c r="AJ117" s="69">
        <f t="shared" si="257"/>
        <v>0</v>
      </c>
      <c r="AK117" s="69">
        <f t="shared" si="257"/>
        <v>0</v>
      </c>
      <c r="AL117" s="69">
        <f t="shared" si="257"/>
        <v>0</v>
      </c>
      <c r="AM117" s="69">
        <f t="shared" si="257"/>
        <v>0</v>
      </c>
      <c r="AN117" s="69">
        <f t="shared" si="257"/>
        <v>0</v>
      </c>
      <c r="AO117" s="69">
        <f t="shared" si="257"/>
        <v>0</v>
      </c>
      <c r="AP117" s="69">
        <f t="shared" si="257"/>
        <v>0</v>
      </c>
      <c r="AQ117" s="69">
        <f t="shared" si="257"/>
        <v>0</v>
      </c>
      <c r="AR117" s="69">
        <f t="shared" si="257"/>
        <v>0</v>
      </c>
      <c r="AS117" s="69">
        <f t="shared" si="257"/>
        <v>0</v>
      </c>
      <c r="AT117" s="69">
        <f t="shared" ref="AT117:BV117" si="258">SUM(AT107:AT116)</f>
        <v>0</v>
      </c>
      <c r="AU117" s="69">
        <f t="shared" si="258"/>
        <v>0</v>
      </c>
      <c r="AV117" s="69">
        <f t="shared" si="258"/>
        <v>0</v>
      </c>
      <c r="AW117" s="69">
        <f t="shared" si="258"/>
        <v>0</v>
      </c>
      <c r="AX117" s="69">
        <f t="shared" si="258"/>
        <v>0</v>
      </c>
      <c r="AY117" s="69">
        <f t="shared" si="258"/>
        <v>0</v>
      </c>
      <c r="AZ117" s="69">
        <f t="shared" si="258"/>
        <v>0</v>
      </c>
      <c r="BA117" s="69">
        <f t="shared" si="258"/>
        <v>0</v>
      </c>
      <c r="BB117" s="69">
        <f t="shared" si="258"/>
        <v>0</v>
      </c>
      <c r="BC117" s="69">
        <f t="shared" si="258"/>
        <v>0</v>
      </c>
      <c r="BD117" s="69">
        <f t="shared" si="258"/>
        <v>0</v>
      </c>
      <c r="BE117" s="69">
        <f t="shared" si="258"/>
        <v>0</v>
      </c>
      <c r="BF117" s="69">
        <f t="shared" si="258"/>
        <v>0</v>
      </c>
      <c r="BG117" s="69">
        <f t="shared" si="258"/>
        <v>0</v>
      </c>
      <c r="BH117" s="69">
        <f t="shared" si="258"/>
        <v>0</v>
      </c>
      <c r="BI117" s="69">
        <f t="shared" si="258"/>
        <v>0</v>
      </c>
      <c r="BJ117" s="69">
        <f t="shared" si="258"/>
        <v>0</v>
      </c>
      <c r="BK117" s="69">
        <f t="shared" si="258"/>
        <v>0</v>
      </c>
      <c r="BL117" s="69">
        <f t="shared" si="258"/>
        <v>0</v>
      </c>
      <c r="BM117" s="69">
        <f t="shared" si="258"/>
        <v>0</v>
      </c>
      <c r="BN117" s="69">
        <f t="shared" si="258"/>
        <v>0</v>
      </c>
      <c r="BO117" s="69">
        <f t="shared" si="258"/>
        <v>0</v>
      </c>
      <c r="BP117" s="69">
        <f t="shared" si="258"/>
        <v>0</v>
      </c>
      <c r="BQ117" s="69">
        <f t="shared" si="258"/>
        <v>0</v>
      </c>
      <c r="BR117" s="69">
        <f t="shared" si="258"/>
        <v>0</v>
      </c>
      <c r="BS117" s="69">
        <f t="shared" si="258"/>
        <v>0</v>
      </c>
      <c r="BT117" s="69">
        <f t="shared" si="258"/>
        <v>0</v>
      </c>
      <c r="BU117" s="69">
        <f t="shared" si="258"/>
        <v>0</v>
      </c>
      <c r="BV117" s="69">
        <f t="shared" si="258"/>
        <v>0</v>
      </c>
      <c r="BW117" s="39"/>
      <c r="BX117" s="1"/>
      <c r="BY117" s="1"/>
      <c r="BZ117" s="1"/>
      <c r="CA117" s="1"/>
      <c r="CB117" s="1"/>
      <c r="CC117" s="1"/>
      <c r="CD117" s="1"/>
      <c r="CE117" s="1"/>
      <c r="CF117" s="1"/>
      <c r="CG117" s="7"/>
      <c r="CH117" s="38"/>
      <c r="CI117" s="37"/>
      <c r="CJ117" s="33"/>
      <c r="CK117" s="36">
        <v>-1</v>
      </c>
      <c r="CL117" s="35">
        <f t="shared" si="193"/>
        <v>0</v>
      </c>
      <c r="CM117" s="34">
        <v>-1381964</v>
      </c>
      <c r="CN117" s="33"/>
      <c r="CO117" s="19" t="str">
        <f t="shared" si="116"/>
        <v>7390TL</v>
      </c>
      <c r="CP117" s="32"/>
      <c r="CQ117" s="31">
        <v>-1</v>
      </c>
      <c r="CR117" s="30">
        <f t="shared" si="197"/>
        <v>0</v>
      </c>
      <c r="CS117" s="30">
        <f t="shared" si="198"/>
        <v>0</v>
      </c>
      <c r="CT117" s="30">
        <f t="shared" si="199"/>
        <v>0</v>
      </c>
      <c r="CU117" s="30">
        <f t="shared" si="200"/>
        <v>0</v>
      </c>
      <c r="CV117" s="30">
        <f t="shared" si="201"/>
        <v>0</v>
      </c>
      <c r="CW117" s="30">
        <f t="shared" si="202"/>
        <v>0</v>
      </c>
      <c r="CX117" s="30">
        <f t="shared" si="203"/>
        <v>0</v>
      </c>
      <c r="CY117" s="30">
        <f t="shared" si="204"/>
        <v>0</v>
      </c>
      <c r="CZ117" s="30">
        <f t="shared" si="205"/>
        <v>0</v>
      </c>
      <c r="DA117" s="30">
        <f t="shared" si="206"/>
        <v>0</v>
      </c>
      <c r="DB117" s="30">
        <f t="shared" si="207"/>
        <v>0</v>
      </c>
      <c r="DC117" s="30">
        <f t="shared" si="208"/>
        <v>0</v>
      </c>
      <c r="DD117" s="30">
        <f t="shared" si="209"/>
        <v>0</v>
      </c>
      <c r="DE117" s="30">
        <f t="shared" si="210"/>
        <v>0</v>
      </c>
      <c r="DF117" s="30">
        <f t="shared" si="211"/>
        <v>0</v>
      </c>
      <c r="DG117" s="30">
        <f t="shared" si="212"/>
        <v>0</v>
      </c>
      <c r="DH117" s="30">
        <f t="shared" si="213"/>
        <v>0</v>
      </c>
      <c r="DI117" s="30">
        <f t="shared" si="214"/>
        <v>0</v>
      </c>
      <c r="DJ117" s="30">
        <f t="shared" si="215"/>
        <v>0</v>
      </c>
      <c r="DK117" s="30">
        <f t="shared" si="216"/>
        <v>0</v>
      </c>
      <c r="DL117" s="30">
        <f t="shared" si="217"/>
        <v>0</v>
      </c>
      <c r="DM117" s="30">
        <f t="shared" si="218"/>
        <v>0</v>
      </c>
      <c r="DN117" s="30">
        <f t="shared" si="219"/>
        <v>0</v>
      </c>
      <c r="DO117" s="30">
        <f t="shared" si="220"/>
        <v>0</v>
      </c>
      <c r="DP117" s="30">
        <f t="shared" si="221"/>
        <v>0</v>
      </c>
      <c r="DQ117" s="30">
        <f t="shared" si="222"/>
        <v>0</v>
      </c>
      <c r="DR117" s="30">
        <f t="shared" si="223"/>
        <v>0</v>
      </c>
      <c r="DS117" s="30">
        <f t="shared" si="224"/>
        <v>0</v>
      </c>
      <c r="DT117" s="30">
        <f t="shared" si="225"/>
        <v>0</v>
      </c>
      <c r="DU117" s="30">
        <f t="shared" si="226"/>
        <v>0</v>
      </c>
      <c r="DV117" s="30">
        <f t="shared" si="227"/>
        <v>0</v>
      </c>
      <c r="DW117" s="30">
        <f t="shared" si="228"/>
        <v>0</v>
      </c>
      <c r="DX117" s="30">
        <f t="shared" si="229"/>
        <v>0</v>
      </c>
      <c r="DY117" s="30">
        <f t="shared" si="230"/>
        <v>0</v>
      </c>
      <c r="DZ117" s="30">
        <f t="shared" si="231"/>
        <v>0</v>
      </c>
      <c r="EA117" s="30">
        <f t="shared" si="232"/>
        <v>0</v>
      </c>
      <c r="EB117" s="30">
        <f t="shared" si="233"/>
        <v>0</v>
      </c>
      <c r="EC117" s="30">
        <f t="shared" si="234"/>
        <v>0</v>
      </c>
      <c r="ED117" s="30">
        <f t="shared" si="235"/>
        <v>0</v>
      </c>
      <c r="EE117" s="30">
        <f t="shared" si="236"/>
        <v>0</v>
      </c>
      <c r="EF117" s="30">
        <f t="shared" si="237"/>
        <v>0</v>
      </c>
      <c r="EG117" s="30">
        <f t="shared" si="238"/>
        <v>0</v>
      </c>
      <c r="EH117" s="30">
        <f t="shared" si="239"/>
        <v>0</v>
      </c>
      <c r="EI117" s="30">
        <f t="shared" si="240"/>
        <v>0</v>
      </c>
      <c r="EJ117" s="30">
        <f t="shared" si="241"/>
        <v>0</v>
      </c>
      <c r="EK117" s="30">
        <f t="shared" si="242"/>
        <v>0</v>
      </c>
      <c r="EL117" s="30">
        <f t="shared" si="243"/>
        <v>0</v>
      </c>
      <c r="EM117" s="30">
        <f t="shared" si="244"/>
        <v>0</v>
      </c>
      <c r="EN117" s="30">
        <f t="shared" si="245"/>
        <v>0</v>
      </c>
      <c r="EO117" s="30">
        <f t="shared" si="246"/>
        <v>0</v>
      </c>
      <c r="EP117" s="30">
        <f t="shared" si="247"/>
        <v>0</v>
      </c>
      <c r="EQ117" s="30">
        <f t="shared" si="248"/>
        <v>0</v>
      </c>
      <c r="ER117" s="30">
        <f t="shared" si="249"/>
        <v>0</v>
      </c>
      <c r="ES117" s="30">
        <f t="shared" si="250"/>
        <v>0</v>
      </c>
      <c r="ET117" s="30">
        <f t="shared" si="251"/>
        <v>0</v>
      </c>
      <c r="EU117" s="30">
        <f t="shared" si="252"/>
        <v>0</v>
      </c>
      <c r="EV117" s="30">
        <f t="shared" si="253"/>
        <v>0</v>
      </c>
      <c r="EW117" s="30">
        <f t="shared" si="254"/>
        <v>0</v>
      </c>
      <c r="EX117" s="30">
        <f t="shared" si="255"/>
        <v>0</v>
      </c>
      <c r="EY117" s="30">
        <f t="shared" si="256"/>
        <v>0</v>
      </c>
      <c r="EZ117" s="29"/>
      <c r="FA117" s="29"/>
      <c r="FB117" s="12" t="s">
        <v>0</v>
      </c>
      <c r="FC117" s="10" t="s">
        <v>0</v>
      </c>
      <c r="FD117" s="10" t="s">
        <v>0</v>
      </c>
      <c r="FE117" s="10" t="s">
        <v>0</v>
      </c>
      <c r="FF117" s="10" t="s">
        <v>0</v>
      </c>
      <c r="FG117" s="10" t="s">
        <v>0</v>
      </c>
      <c r="FH117" s="10" t="s">
        <v>0</v>
      </c>
      <c r="FI117" s="10" t="s">
        <v>0</v>
      </c>
      <c r="FJ117" s="10" t="s">
        <v>0</v>
      </c>
      <c r="FK117" s="10" t="s">
        <v>0</v>
      </c>
      <c r="FL117" s="10" t="s">
        <v>0</v>
      </c>
      <c r="FM117" s="10" t="s">
        <v>0</v>
      </c>
      <c r="FN117" s="10" t="s">
        <v>0</v>
      </c>
      <c r="FO117" s="10" t="s">
        <v>0</v>
      </c>
      <c r="FP117" s="10" t="s">
        <v>0</v>
      </c>
      <c r="FQ117" s="10" t="s">
        <v>0</v>
      </c>
      <c r="FT117" s="28"/>
      <c r="FU117" s="27"/>
      <c r="FV117" s="26"/>
      <c r="FW117" s="24"/>
      <c r="FX117" s="25"/>
      <c r="FY117" s="24"/>
      <c r="GA117" s="28"/>
      <c r="GB117" s="27"/>
      <c r="GC117" s="26"/>
      <c r="GD117" s="24"/>
      <c r="GE117" s="25"/>
      <c r="GF117" s="24"/>
      <c r="GH117" s="28"/>
      <c r="GI117" s="27"/>
      <c r="GJ117" s="26"/>
      <c r="GK117" s="24"/>
      <c r="GL117" s="25"/>
      <c r="GM117" s="24"/>
      <c r="GO117" s="28"/>
      <c r="GP117" s="27"/>
      <c r="GQ117" s="26"/>
      <c r="GR117" s="24"/>
      <c r="GS117" s="25"/>
      <c r="GT117" s="24"/>
    </row>
    <row r="118" spans="1:202" s="2" customFormat="1" ht="12" hidden="1" customHeight="1" x14ac:dyDescent="0.3">
      <c r="A118" s="15" t="str">
        <f>IFERROR(IF(HLOOKUP($C$4,$FB$11:$FQ$191,ROW()-#REF!,FALSE)="N",FALSE,TRUE),"")</f>
        <v/>
      </c>
      <c r="B118" s="9">
        <v>126</v>
      </c>
      <c r="C118" s="9"/>
      <c r="D118" s="9"/>
      <c r="E118" s="9"/>
      <c r="F118" s="9"/>
      <c r="G118" s="9"/>
      <c r="H118" s="9"/>
      <c r="I118" s="9"/>
      <c r="J118" s="9"/>
      <c r="K118" s="44"/>
      <c r="L118" s="13"/>
      <c r="M118" s="42"/>
      <c r="N118" s="64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39"/>
      <c r="BX118" s="1"/>
      <c r="BY118" s="1"/>
      <c r="BZ118" s="1"/>
      <c r="CA118" s="1"/>
      <c r="CB118" s="1"/>
      <c r="CC118" s="1"/>
      <c r="CD118" s="1"/>
      <c r="CE118" s="1"/>
      <c r="CF118" s="1"/>
      <c r="CG118" s="7"/>
      <c r="CH118" s="37"/>
      <c r="CI118" s="37"/>
      <c r="CJ118" s="33"/>
      <c r="CK118" s="36">
        <v>-1</v>
      </c>
      <c r="CL118" s="35">
        <f t="shared" si="193"/>
        <v>0</v>
      </c>
      <c r="CM118" s="34"/>
      <c r="CN118" s="33"/>
      <c r="CO118" s="17" t="str">
        <f t="shared" si="116"/>
        <v/>
      </c>
      <c r="CP118" s="32"/>
      <c r="CQ118" s="17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12" t="s">
        <v>6</v>
      </c>
      <c r="FC118" s="10" t="s">
        <v>6</v>
      </c>
      <c r="FD118" s="10" t="s">
        <v>6</v>
      </c>
      <c r="FE118" s="10" t="s">
        <v>6</v>
      </c>
      <c r="FF118" s="10" t="s">
        <v>6</v>
      </c>
      <c r="FG118" s="10" t="s">
        <v>6</v>
      </c>
      <c r="FH118" s="10" t="s">
        <v>6</v>
      </c>
      <c r="FI118" s="10" t="s">
        <v>6</v>
      </c>
      <c r="FJ118" s="10" t="s">
        <v>6</v>
      </c>
      <c r="FK118" s="10" t="s">
        <v>6</v>
      </c>
      <c r="FL118" s="10" t="s">
        <v>6</v>
      </c>
      <c r="FM118" s="10" t="s">
        <v>6</v>
      </c>
      <c r="FN118" s="10" t="s">
        <v>6</v>
      </c>
      <c r="FO118" s="10" t="s">
        <v>6</v>
      </c>
      <c r="FP118" s="10" t="s">
        <v>6</v>
      </c>
      <c r="FQ118" s="10" t="s">
        <v>6</v>
      </c>
      <c r="FT118" s="47"/>
      <c r="FU118" s="27"/>
      <c r="FV118" s="46"/>
      <c r="FW118" s="46"/>
      <c r="FY118" s="45"/>
      <c r="GA118" s="47"/>
      <c r="GB118" s="27"/>
      <c r="GC118" s="46"/>
      <c r="GD118" s="46"/>
      <c r="GF118" s="45"/>
      <c r="GH118" s="47"/>
      <c r="GI118" s="27"/>
      <c r="GJ118" s="46"/>
      <c r="GK118" s="46"/>
      <c r="GM118" s="45"/>
      <c r="GO118" s="47"/>
      <c r="GP118" s="27"/>
      <c r="GQ118" s="46"/>
      <c r="GR118" s="46"/>
      <c r="GT118" s="45"/>
    </row>
    <row r="119" spans="1:202" s="2" customFormat="1" ht="12" hidden="1" customHeight="1" x14ac:dyDescent="0.3">
      <c r="A119" s="15" t="str">
        <f>IFERROR(IF(HLOOKUP($C$4,$FB$11:$FQ$191,ROW()-#REF!,FALSE)="N",FALSE,TRUE),"")</f>
        <v/>
      </c>
      <c r="B119" s="9">
        <v>127</v>
      </c>
      <c r="C119" s="9"/>
      <c r="D119" s="9"/>
      <c r="E119" s="9"/>
      <c r="F119" s="9"/>
      <c r="G119" s="9"/>
      <c r="H119" s="9"/>
      <c r="I119" s="9"/>
      <c r="J119" s="9"/>
      <c r="K119" s="52" t="s">
        <v>65</v>
      </c>
      <c r="L119" s="13"/>
      <c r="M119" s="56" t="s">
        <v>64</v>
      </c>
      <c r="N119" s="50">
        <f>SUM(O119:BV119)</f>
        <v>0</v>
      </c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3"/>
      <c r="BX119" s="1"/>
      <c r="BY119" s="1"/>
      <c r="BZ119" s="1"/>
      <c r="CA119" s="1"/>
      <c r="CB119" s="1"/>
      <c r="CC119" s="1"/>
      <c r="CD119" s="1"/>
      <c r="CE119" s="1"/>
      <c r="CF119" s="1"/>
      <c r="CG119" s="7"/>
      <c r="CH119" s="38"/>
      <c r="CI119" s="37"/>
      <c r="CJ119" s="33"/>
      <c r="CK119" s="36">
        <v>-1</v>
      </c>
      <c r="CL119" s="35">
        <f t="shared" si="193"/>
        <v>0</v>
      </c>
      <c r="CM119" s="34"/>
      <c r="CN119" s="33"/>
      <c r="CO119" s="19" t="str">
        <f t="shared" si="116"/>
        <v>739M00</v>
      </c>
      <c r="CP119" s="32"/>
      <c r="CQ119" s="31">
        <v>-1</v>
      </c>
      <c r="CR119" s="30" t="str">
        <f t="shared" ref="CR119:DW119" si="259">IF(O119="","",O119*$CQ119)</f>
        <v/>
      </c>
      <c r="CS119" s="30" t="str">
        <f t="shared" si="259"/>
        <v/>
      </c>
      <c r="CT119" s="30" t="str">
        <f t="shared" si="259"/>
        <v/>
      </c>
      <c r="CU119" s="30" t="str">
        <f t="shared" si="259"/>
        <v/>
      </c>
      <c r="CV119" s="30" t="str">
        <f t="shared" si="259"/>
        <v/>
      </c>
      <c r="CW119" s="30" t="str">
        <f t="shared" si="259"/>
        <v/>
      </c>
      <c r="CX119" s="30" t="str">
        <f t="shared" si="259"/>
        <v/>
      </c>
      <c r="CY119" s="30" t="str">
        <f t="shared" si="259"/>
        <v/>
      </c>
      <c r="CZ119" s="30" t="str">
        <f t="shared" si="259"/>
        <v/>
      </c>
      <c r="DA119" s="30" t="str">
        <f t="shared" si="259"/>
        <v/>
      </c>
      <c r="DB119" s="30" t="str">
        <f t="shared" si="259"/>
        <v/>
      </c>
      <c r="DC119" s="30" t="str">
        <f t="shared" si="259"/>
        <v/>
      </c>
      <c r="DD119" s="30" t="str">
        <f t="shared" si="259"/>
        <v/>
      </c>
      <c r="DE119" s="30" t="str">
        <f t="shared" si="259"/>
        <v/>
      </c>
      <c r="DF119" s="30" t="str">
        <f t="shared" si="259"/>
        <v/>
      </c>
      <c r="DG119" s="30" t="str">
        <f t="shared" si="259"/>
        <v/>
      </c>
      <c r="DH119" s="30" t="str">
        <f t="shared" si="259"/>
        <v/>
      </c>
      <c r="DI119" s="30" t="str">
        <f t="shared" si="259"/>
        <v/>
      </c>
      <c r="DJ119" s="30" t="str">
        <f t="shared" si="259"/>
        <v/>
      </c>
      <c r="DK119" s="30" t="str">
        <f t="shared" si="259"/>
        <v/>
      </c>
      <c r="DL119" s="30" t="str">
        <f t="shared" si="259"/>
        <v/>
      </c>
      <c r="DM119" s="30" t="str">
        <f t="shared" si="259"/>
        <v/>
      </c>
      <c r="DN119" s="30" t="str">
        <f t="shared" si="259"/>
        <v/>
      </c>
      <c r="DO119" s="30" t="str">
        <f t="shared" si="259"/>
        <v/>
      </c>
      <c r="DP119" s="30" t="str">
        <f t="shared" si="259"/>
        <v/>
      </c>
      <c r="DQ119" s="30" t="str">
        <f t="shared" si="259"/>
        <v/>
      </c>
      <c r="DR119" s="30" t="str">
        <f t="shared" si="259"/>
        <v/>
      </c>
      <c r="DS119" s="30" t="str">
        <f t="shared" si="259"/>
        <v/>
      </c>
      <c r="DT119" s="30" t="str">
        <f t="shared" si="259"/>
        <v/>
      </c>
      <c r="DU119" s="30" t="str">
        <f t="shared" si="259"/>
        <v/>
      </c>
      <c r="DV119" s="30" t="str">
        <f t="shared" si="259"/>
        <v/>
      </c>
      <c r="DW119" s="30" t="str">
        <f t="shared" si="259"/>
        <v/>
      </c>
      <c r="DX119" s="30" t="str">
        <f t="shared" ref="DX119:EY119" si="260">IF(AU119="","",AU119*$CQ119)</f>
        <v/>
      </c>
      <c r="DY119" s="30" t="str">
        <f t="shared" si="260"/>
        <v/>
      </c>
      <c r="DZ119" s="30" t="str">
        <f t="shared" si="260"/>
        <v/>
      </c>
      <c r="EA119" s="30" t="str">
        <f t="shared" si="260"/>
        <v/>
      </c>
      <c r="EB119" s="30" t="str">
        <f t="shared" si="260"/>
        <v/>
      </c>
      <c r="EC119" s="30" t="str">
        <f t="shared" si="260"/>
        <v/>
      </c>
      <c r="ED119" s="30" t="str">
        <f t="shared" si="260"/>
        <v/>
      </c>
      <c r="EE119" s="30" t="str">
        <f t="shared" si="260"/>
        <v/>
      </c>
      <c r="EF119" s="30" t="str">
        <f t="shared" si="260"/>
        <v/>
      </c>
      <c r="EG119" s="30" t="str">
        <f t="shared" si="260"/>
        <v/>
      </c>
      <c r="EH119" s="30" t="str">
        <f t="shared" si="260"/>
        <v/>
      </c>
      <c r="EI119" s="30" t="str">
        <f t="shared" si="260"/>
        <v/>
      </c>
      <c r="EJ119" s="30" t="str">
        <f t="shared" si="260"/>
        <v/>
      </c>
      <c r="EK119" s="30" t="str">
        <f t="shared" si="260"/>
        <v/>
      </c>
      <c r="EL119" s="30" t="str">
        <f t="shared" si="260"/>
        <v/>
      </c>
      <c r="EM119" s="30" t="str">
        <f t="shared" si="260"/>
        <v/>
      </c>
      <c r="EN119" s="30" t="str">
        <f t="shared" si="260"/>
        <v/>
      </c>
      <c r="EO119" s="30" t="str">
        <f t="shared" si="260"/>
        <v/>
      </c>
      <c r="EP119" s="30" t="str">
        <f t="shared" si="260"/>
        <v/>
      </c>
      <c r="EQ119" s="30" t="str">
        <f t="shared" si="260"/>
        <v/>
      </c>
      <c r="ER119" s="30" t="str">
        <f t="shared" si="260"/>
        <v/>
      </c>
      <c r="ES119" s="30" t="str">
        <f t="shared" si="260"/>
        <v/>
      </c>
      <c r="ET119" s="30" t="str">
        <f t="shared" si="260"/>
        <v/>
      </c>
      <c r="EU119" s="30" t="str">
        <f t="shared" si="260"/>
        <v/>
      </c>
      <c r="EV119" s="30" t="str">
        <f t="shared" si="260"/>
        <v/>
      </c>
      <c r="EW119" s="30" t="str">
        <f t="shared" si="260"/>
        <v/>
      </c>
      <c r="EX119" s="30" t="str">
        <f t="shared" si="260"/>
        <v/>
      </c>
      <c r="EY119" s="30" t="str">
        <f t="shared" si="260"/>
        <v/>
      </c>
      <c r="EZ119" s="29"/>
      <c r="FA119" s="29"/>
      <c r="FB119" s="12" t="s">
        <v>6</v>
      </c>
      <c r="FC119" s="10" t="s">
        <v>6</v>
      </c>
      <c r="FD119" s="10" t="s">
        <v>6</v>
      </c>
      <c r="FE119" s="10" t="s">
        <v>6</v>
      </c>
      <c r="FF119" s="10" t="s">
        <v>6</v>
      </c>
      <c r="FG119" s="10" t="s">
        <v>6</v>
      </c>
      <c r="FH119" s="10" t="s">
        <v>6</v>
      </c>
      <c r="FI119" s="10" t="s">
        <v>6</v>
      </c>
      <c r="FJ119" s="10" t="s">
        <v>6</v>
      </c>
      <c r="FK119" s="10" t="s">
        <v>6</v>
      </c>
      <c r="FL119" s="10" t="s">
        <v>6</v>
      </c>
      <c r="FM119" s="10" t="s">
        <v>6</v>
      </c>
      <c r="FN119" s="10" t="s">
        <v>6</v>
      </c>
      <c r="FO119" s="10" t="s">
        <v>6</v>
      </c>
      <c r="FP119" s="10" t="s">
        <v>6</v>
      </c>
      <c r="FQ119" s="10" t="s">
        <v>6</v>
      </c>
      <c r="FT119" s="28"/>
      <c r="FU119" s="27"/>
      <c r="FV119" s="26"/>
      <c r="FW119" s="24"/>
      <c r="FX119" s="25"/>
      <c r="FY119" s="24"/>
      <c r="GA119" s="28"/>
      <c r="GB119" s="27"/>
      <c r="GC119" s="26"/>
      <c r="GD119" s="24"/>
      <c r="GE119" s="25"/>
      <c r="GF119" s="24"/>
      <c r="GH119" s="28"/>
      <c r="GI119" s="27"/>
      <c r="GJ119" s="26"/>
      <c r="GK119" s="24"/>
      <c r="GL119" s="25"/>
      <c r="GM119" s="24"/>
      <c r="GO119" s="28"/>
      <c r="GP119" s="27"/>
      <c r="GQ119" s="26"/>
      <c r="GR119" s="24"/>
      <c r="GS119" s="25"/>
      <c r="GT119" s="24"/>
    </row>
    <row r="120" spans="1:202" s="2" customFormat="1" ht="12" customHeight="1" thickBot="1" x14ac:dyDescent="0.35">
      <c r="A120" s="15" t="str">
        <f>IFERROR(IF(HLOOKUP($C$4,$FB$11:$FQ$191,ROW()-#REF!,FALSE)="N",FALSE,TRUE),"")</f>
        <v/>
      </c>
      <c r="B120" s="9">
        <v>128</v>
      </c>
      <c r="C120" s="9"/>
      <c r="D120" s="9"/>
      <c r="E120" s="9"/>
      <c r="F120" s="9"/>
      <c r="G120" s="9"/>
      <c r="H120" s="9"/>
      <c r="I120" s="9"/>
      <c r="J120" s="9"/>
      <c r="K120" s="44"/>
      <c r="L120" s="13"/>
      <c r="M120" s="42"/>
      <c r="N120" s="6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7"/>
      <c r="CH120" s="37"/>
      <c r="CI120" s="37"/>
      <c r="CJ120" s="33"/>
      <c r="CK120" s="33"/>
      <c r="CL120" s="33"/>
      <c r="CM120" s="33"/>
      <c r="CN120" s="33"/>
      <c r="CO120" s="17" t="str">
        <f t="shared" si="116"/>
        <v/>
      </c>
      <c r="CP120" s="32"/>
      <c r="CQ120" s="17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12" t="s">
        <v>0</v>
      </c>
      <c r="FC120" s="10" t="s">
        <v>0</v>
      </c>
      <c r="FD120" s="10" t="s">
        <v>0</v>
      </c>
      <c r="FE120" s="10" t="s">
        <v>0</v>
      </c>
      <c r="FF120" s="10" t="s">
        <v>0</v>
      </c>
      <c r="FG120" s="10" t="s">
        <v>0</v>
      </c>
      <c r="FH120" s="10" t="s">
        <v>0</v>
      </c>
      <c r="FI120" s="10" t="s">
        <v>0</v>
      </c>
      <c r="FJ120" s="10" t="s">
        <v>0</v>
      </c>
      <c r="FK120" s="10" t="s">
        <v>0</v>
      </c>
      <c r="FL120" s="10" t="s">
        <v>0</v>
      </c>
      <c r="FM120" s="10" t="s">
        <v>0</v>
      </c>
      <c r="FN120" s="10" t="s">
        <v>0</v>
      </c>
      <c r="FO120" s="10" t="s">
        <v>0</v>
      </c>
      <c r="FP120" s="10" t="s">
        <v>0</v>
      </c>
      <c r="FQ120" s="10" t="s">
        <v>0</v>
      </c>
      <c r="FT120" s="47"/>
      <c r="FU120" s="27"/>
      <c r="FV120" s="46"/>
      <c r="FW120" s="46"/>
      <c r="FY120" s="45"/>
      <c r="GA120" s="47"/>
      <c r="GB120" s="27"/>
      <c r="GC120" s="46"/>
      <c r="GD120" s="46"/>
      <c r="GF120" s="45"/>
      <c r="GH120" s="47"/>
      <c r="GI120" s="27"/>
      <c r="GJ120" s="46"/>
      <c r="GK120" s="46"/>
      <c r="GM120" s="45"/>
      <c r="GO120" s="47"/>
      <c r="GP120" s="27"/>
      <c r="GQ120" s="46"/>
      <c r="GR120" s="46"/>
      <c r="GT120" s="45"/>
    </row>
    <row r="121" spans="1:202" s="2" customFormat="1" ht="12" customHeight="1" thickTop="1" thickBot="1" x14ac:dyDescent="0.35">
      <c r="A121" s="15" t="str">
        <f>IFERROR(IF(HLOOKUP($C$4,$FB$11:$FQ$191,ROW()-#REF!,FALSE)="N",FALSE,TRUE),"")</f>
        <v/>
      </c>
      <c r="B121" s="9">
        <v>129</v>
      </c>
      <c r="C121" s="9"/>
      <c r="D121" s="9"/>
      <c r="E121" s="9"/>
      <c r="F121" s="9"/>
      <c r="G121" s="9"/>
      <c r="H121" s="9"/>
      <c r="I121" s="9"/>
      <c r="J121" s="9"/>
      <c r="K121" s="52" t="s">
        <v>61</v>
      </c>
      <c r="L121" s="13"/>
      <c r="M121" s="56" t="s">
        <v>63</v>
      </c>
      <c r="N121" s="50">
        <f t="shared" ref="N121:N129" si="261">SUM(O121:BV121)</f>
        <v>0</v>
      </c>
      <c r="O121" s="62">
        <v>0</v>
      </c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53"/>
      <c r="BX121" s="1"/>
      <c r="BY121" s="1"/>
      <c r="BZ121" s="1"/>
      <c r="CA121" s="1"/>
      <c r="CB121" s="1"/>
      <c r="CC121" s="1"/>
      <c r="CD121" s="1"/>
      <c r="CE121" s="1"/>
      <c r="CF121" s="1"/>
      <c r="CG121" s="7"/>
      <c r="CH121" s="38"/>
      <c r="CI121" s="37"/>
      <c r="CJ121" s="83" t="s">
        <v>62</v>
      </c>
      <c r="CK121" s="36">
        <v>1</v>
      </c>
      <c r="CL121" s="35">
        <f t="shared" ref="CL121:CL132" si="262">N121*CK121</f>
        <v>0</v>
      </c>
      <c r="CM121" s="34">
        <v>20071</v>
      </c>
      <c r="CN121" s="33"/>
      <c r="CO121" s="19" t="str">
        <f t="shared" si="116"/>
        <v>740A00</v>
      </c>
      <c r="CP121" s="32"/>
      <c r="CQ121" s="31">
        <v>1</v>
      </c>
      <c r="CR121" s="30">
        <f t="shared" ref="CR121:DA122" si="263">IF(O121="","",O121*$CQ121)</f>
        <v>0</v>
      </c>
      <c r="CS121" s="30" t="str">
        <f t="shared" si="263"/>
        <v/>
      </c>
      <c r="CT121" s="30" t="str">
        <f t="shared" si="263"/>
        <v/>
      </c>
      <c r="CU121" s="30" t="str">
        <f t="shared" si="263"/>
        <v/>
      </c>
      <c r="CV121" s="30" t="str">
        <f t="shared" si="263"/>
        <v/>
      </c>
      <c r="CW121" s="30" t="str">
        <f t="shared" si="263"/>
        <v/>
      </c>
      <c r="CX121" s="30" t="str">
        <f t="shared" si="263"/>
        <v/>
      </c>
      <c r="CY121" s="30" t="str">
        <f t="shared" si="263"/>
        <v/>
      </c>
      <c r="CZ121" s="30" t="str">
        <f t="shared" si="263"/>
        <v/>
      </c>
      <c r="DA121" s="30" t="str">
        <f t="shared" si="263"/>
        <v/>
      </c>
      <c r="DB121" s="30" t="str">
        <f t="shared" ref="DB121:DK122" si="264">IF(Y121="","",Y121*$CQ121)</f>
        <v/>
      </c>
      <c r="DC121" s="30" t="str">
        <f t="shared" si="264"/>
        <v/>
      </c>
      <c r="DD121" s="30" t="str">
        <f t="shared" si="264"/>
        <v/>
      </c>
      <c r="DE121" s="30" t="str">
        <f t="shared" si="264"/>
        <v/>
      </c>
      <c r="DF121" s="30" t="str">
        <f t="shared" si="264"/>
        <v/>
      </c>
      <c r="DG121" s="30" t="str">
        <f t="shared" si="264"/>
        <v/>
      </c>
      <c r="DH121" s="30" t="str">
        <f t="shared" si="264"/>
        <v/>
      </c>
      <c r="DI121" s="30" t="str">
        <f t="shared" si="264"/>
        <v/>
      </c>
      <c r="DJ121" s="30" t="str">
        <f t="shared" si="264"/>
        <v/>
      </c>
      <c r="DK121" s="30" t="str">
        <f t="shared" si="264"/>
        <v/>
      </c>
      <c r="DL121" s="30" t="str">
        <f t="shared" ref="DL121:DU122" si="265">IF(AI121="","",AI121*$CQ121)</f>
        <v/>
      </c>
      <c r="DM121" s="30" t="str">
        <f t="shared" si="265"/>
        <v/>
      </c>
      <c r="DN121" s="30" t="str">
        <f t="shared" si="265"/>
        <v/>
      </c>
      <c r="DO121" s="30" t="str">
        <f t="shared" si="265"/>
        <v/>
      </c>
      <c r="DP121" s="30" t="str">
        <f t="shared" si="265"/>
        <v/>
      </c>
      <c r="DQ121" s="30" t="str">
        <f t="shared" si="265"/>
        <v/>
      </c>
      <c r="DR121" s="30" t="str">
        <f t="shared" si="265"/>
        <v/>
      </c>
      <c r="DS121" s="30" t="str">
        <f t="shared" si="265"/>
        <v/>
      </c>
      <c r="DT121" s="30" t="str">
        <f t="shared" si="265"/>
        <v/>
      </c>
      <c r="DU121" s="30" t="str">
        <f t="shared" si="265"/>
        <v/>
      </c>
      <c r="DV121" s="30" t="str">
        <f t="shared" ref="DV121:EE122" si="266">IF(AS121="","",AS121*$CQ121)</f>
        <v/>
      </c>
      <c r="DW121" s="30" t="str">
        <f t="shared" si="266"/>
        <v/>
      </c>
      <c r="DX121" s="30" t="str">
        <f t="shared" si="266"/>
        <v/>
      </c>
      <c r="DY121" s="30" t="str">
        <f t="shared" si="266"/>
        <v/>
      </c>
      <c r="DZ121" s="30" t="str">
        <f t="shared" si="266"/>
        <v/>
      </c>
      <c r="EA121" s="30" t="str">
        <f t="shared" si="266"/>
        <v/>
      </c>
      <c r="EB121" s="30" t="str">
        <f t="shared" si="266"/>
        <v/>
      </c>
      <c r="EC121" s="30" t="str">
        <f t="shared" si="266"/>
        <v/>
      </c>
      <c r="ED121" s="30" t="str">
        <f t="shared" si="266"/>
        <v/>
      </c>
      <c r="EE121" s="30" t="str">
        <f t="shared" si="266"/>
        <v/>
      </c>
      <c r="EF121" s="30" t="str">
        <f t="shared" ref="EF121:EO122" si="267">IF(BC121="","",BC121*$CQ121)</f>
        <v/>
      </c>
      <c r="EG121" s="30" t="str">
        <f t="shared" si="267"/>
        <v/>
      </c>
      <c r="EH121" s="30" t="str">
        <f t="shared" si="267"/>
        <v/>
      </c>
      <c r="EI121" s="30" t="str">
        <f t="shared" si="267"/>
        <v/>
      </c>
      <c r="EJ121" s="30" t="str">
        <f t="shared" si="267"/>
        <v/>
      </c>
      <c r="EK121" s="30" t="str">
        <f t="shared" si="267"/>
        <v/>
      </c>
      <c r="EL121" s="30" t="str">
        <f t="shared" si="267"/>
        <v/>
      </c>
      <c r="EM121" s="30" t="str">
        <f t="shared" si="267"/>
        <v/>
      </c>
      <c r="EN121" s="30" t="str">
        <f t="shared" si="267"/>
        <v/>
      </c>
      <c r="EO121" s="30" t="str">
        <f t="shared" si="267"/>
        <v/>
      </c>
      <c r="EP121" s="30" t="str">
        <f t="shared" ref="EP121:EY122" si="268">IF(BM121="","",BM121*$CQ121)</f>
        <v/>
      </c>
      <c r="EQ121" s="30" t="str">
        <f t="shared" si="268"/>
        <v/>
      </c>
      <c r="ER121" s="30" t="str">
        <f t="shared" si="268"/>
        <v/>
      </c>
      <c r="ES121" s="30" t="str">
        <f t="shared" si="268"/>
        <v/>
      </c>
      <c r="ET121" s="30" t="str">
        <f t="shared" si="268"/>
        <v/>
      </c>
      <c r="EU121" s="30" t="str">
        <f t="shared" si="268"/>
        <v/>
      </c>
      <c r="EV121" s="30" t="str">
        <f t="shared" si="268"/>
        <v/>
      </c>
      <c r="EW121" s="30" t="str">
        <f t="shared" si="268"/>
        <v/>
      </c>
      <c r="EX121" s="30" t="str">
        <f t="shared" si="268"/>
        <v/>
      </c>
      <c r="EY121" s="30" t="str">
        <f t="shared" si="268"/>
        <v/>
      </c>
      <c r="EZ121" s="29"/>
      <c r="FA121" s="29"/>
      <c r="FB121" s="12" t="s">
        <v>0</v>
      </c>
      <c r="FC121" s="10" t="s">
        <v>0</v>
      </c>
      <c r="FD121" s="10" t="s">
        <v>0</v>
      </c>
      <c r="FE121" s="10" t="s">
        <v>0</v>
      </c>
      <c r="FF121" s="10" t="s">
        <v>0</v>
      </c>
      <c r="FG121" s="10" t="s">
        <v>0</v>
      </c>
      <c r="FH121" s="10" t="s">
        <v>0</v>
      </c>
      <c r="FI121" s="10" t="s">
        <v>0</v>
      </c>
      <c r="FJ121" s="10" t="s">
        <v>0</v>
      </c>
      <c r="FK121" s="10" t="s">
        <v>0</v>
      </c>
      <c r="FL121" s="10" t="s">
        <v>0</v>
      </c>
      <c r="FM121" s="10" t="s">
        <v>0</v>
      </c>
      <c r="FN121" s="10" t="s">
        <v>0</v>
      </c>
      <c r="FO121" s="10" t="s">
        <v>0</v>
      </c>
      <c r="FP121" s="10" t="s">
        <v>0</v>
      </c>
      <c r="FQ121" s="10" t="s">
        <v>0</v>
      </c>
      <c r="FT121" s="28"/>
      <c r="FU121" s="27"/>
      <c r="FV121" s="26"/>
      <c r="FW121" s="24"/>
      <c r="FX121" s="25"/>
      <c r="FY121" s="24"/>
      <c r="GA121" s="28"/>
      <c r="GB121" s="27"/>
      <c r="GC121" s="26"/>
      <c r="GD121" s="24"/>
      <c r="GE121" s="25"/>
      <c r="GF121" s="24"/>
      <c r="GH121" s="28"/>
      <c r="GI121" s="27"/>
      <c r="GJ121" s="26"/>
      <c r="GK121" s="24"/>
      <c r="GL121" s="25"/>
      <c r="GM121" s="24"/>
      <c r="GO121" s="28"/>
      <c r="GP121" s="27"/>
      <c r="GQ121" s="26"/>
      <c r="GR121" s="24"/>
      <c r="GS121" s="25"/>
      <c r="GT121" s="24"/>
    </row>
    <row r="122" spans="1:202" s="2" customFormat="1" ht="12" customHeight="1" thickTop="1" thickBot="1" x14ac:dyDescent="0.35">
      <c r="A122" s="15" t="str">
        <f>IFERROR(IF(HLOOKUP($C$4,$FB$11:$FQ$191,ROW()-#REF!,FALSE)="N",FALSE,TRUE),"")</f>
        <v/>
      </c>
      <c r="B122" s="9">
        <v>130</v>
      </c>
      <c r="C122" s="9"/>
      <c r="D122" s="9"/>
      <c r="E122" s="9"/>
      <c r="F122" s="9"/>
      <c r="G122" s="9"/>
      <c r="H122" s="9"/>
      <c r="I122" s="9"/>
      <c r="J122" s="9"/>
      <c r="K122" s="52" t="s">
        <v>215</v>
      </c>
      <c r="L122" s="13"/>
      <c r="M122" s="56" t="s">
        <v>60</v>
      </c>
      <c r="N122" s="79">
        <f t="shared" si="261"/>
        <v>0</v>
      </c>
      <c r="O122" s="62">
        <v>0</v>
      </c>
      <c r="P122" s="78">
        <f>0</f>
        <v>0</v>
      </c>
      <c r="Q122" s="78">
        <f>0</f>
        <v>0</v>
      </c>
      <c r="R122" s="78">
        <f>0</f>
        <v>0</v>
      </c>
      <c r="S122" s="78">
        <f>0</f>
        <v>0</v>
      </c>
      <c r="T122" s="78">
        <f>0</f>
        <v>0</v>
      </c>
      <c r="U122" s="78">
        <f>0</f>
        <v>0</v>
      </c>
      <c r="V122" s="78">
        <f>0</f>
        <v>0</v>
      </c>
      <c r="W122" s="78">
        <f>0</f>
        <v>0</v>
      </c>
      <c r="X122" s="78">
        <f>0</f>
        <v>0</v>
      </c>
      <c r="Y122" s="78">
        <f>0</f>
        <v>0</v>
      </c>
      <c r="Z122" s="78">
        <f>0</f>
        <v>0</v>
      </c>
      <c r="AA122" s="78">
        <f>0</f>
        <v>0</v>
      </c>
      <c r="AB122" s="78">
        <f>0</f>
        <v>0</v>
      </c>
      <c r="AC122" s="78">
        <f>0</f>
        <v>0</v>
      </c>
      <c r="AD122" s="78">
        <f>0</f>
        <v>0</v>
      </c>
      <c r="AE122" s="78">
        <f>0</f>
        <v>0</v>
      </c>
      <c r="AF122" s="78">
        <f>0</f>
        <v>0</v>
      </c>
      <c r="AG122" s="78">
        <f>0</f>
        <v>0</v>
      </c>
      <c r="AH122" s="78">
        <f>0</f>
        <v>0</v>
      </c>
      <c r="AI122" s="78">
        <f>0</f>
        <v>0</v>
      </c>
      <c r="AJ122" s="78">
        <f>0</f>
        <v>0</v>
      </c>
      <c r="AK122" s="78">
        <f>0</f>
        <v>0</v>
      </c>
      <c r="AL122" s="78">
        <f>0</f>
        <v>0</v>
      </c>
      <c r="AM122" s="78">
        <f>0</f>
        <v>0</v>
      </c>
      <c r="AN122" s="78">
        <f>0</f>
        <v>0</v>
      </c>
      <c r="AO122" s="78">
        <f>0</f>
        <v>0</v>
      </c>
      <c r="AP122" s="78">
        <f>0</f>
        <v>0</v>
      </c>
      <c r="AQ122" s="78">
        <f>0</f>
        <v>0</v>
      </c>
      <c r="AR122" s="78">
        <f>0</f>
        <v>0</v>
      </c>
      <c r="AS122" s="78">
        <f>0</f>
        <v>0</v>
      </c>
      <c r="AT122" s="78">
        <f>0</f>
        <v>0</v>
      </c>
      <c r="AU122" s="78">
        <f>0</f>
        <v>0</v>
      </c>
      <c r="AV122" s="78">
        <f>0</f>
        <v>0</v>
      </c>
      <c r="AW122" s="78">
        <f>0</f>
        <v>0</v>
      </c>
      <c r="AX122" s="78">
        <f>0</f>
        <v>0</v>
      </c>
      <c r="AY122" s="78">
        <f>0</f>
        <v>0</v>
      </c>
      <c r="AZ122" s="78">
        <f>0</f>
        <v>0</v>
      </c>
      <c r="BA122" s="78">
        <f>0</f>
        <v>0</v>
      </c>
      <c r="BB122" s="78">
        <f>0</f>
        <v>0</v>
      </c>
      <c r="BC122" s="78">
        <f>0</f>
        <v>0</v>
      </c>
      <c r="BD122" s="78">
        <f>0</f>
        <v>0</v>
      </c>
      <c r="BE122" s="78">
        <f>0</f>
        <v>0</v>
      </c>
      <c r="BF122" s="78">
        <f>0</f>
        <v>0</v>
      </c>
      <c r="BG122" s="78">
        <f>0</f>
        <v>0</v>
      </c>
      <c r="BH122" s="78">
        <f>0</f>
        <v>0</v>
      </c>
      <c r="BI122" s="78">
        <f>0</f>
        <v>0</v>
      </c>
      <c r="BJ122" s="78">
        <f>0</f>
        <v>0</v>
      </c>
      <c r="BK122" s="78">
        <f>0</f>
        <v>0</v>
      </c>
      <c r="BL122" s="78">
        <f>0</f>
        <v>0</v>
      </c>
      <c r="BM122" s="78">
        <f>0</f>
        <v>0</v>
      </c>
      <c r="BN122" s="78">
        <f>0</f>
        <v>0</v>
      </c>
      <c r="BO122" s="78">
        <f>0</f>
        <v>0</v>
      </c>
      <c r="BP122" s="78">
        <f>0</f>
        <v>0</v>
      </c>
      <c r="BQ122" s="78">
        <f>0</f>
        <v>0</v>
      </c>
      <c r="BR122" s="78">
        <f>0</f>
        <v>0</v>
      </c>
      <c r="BS122" s="78">
        <f>0</f>
        <v>0</v>
      </c>
      <c r="BT122" s="78">
        <f>0</f>
        <v>0</v>
      </c>
      <c r="BU122" s="78">
        <f>0</f>
        <v>0</v>
      </c>
      <c r="BV122" s="78">
        <f>0</f>
        <v>0</v>
      </c>
      <c r="BW122" s="77"/>
      <c r="BX122" s="76"/>
      <c r="BY122" s="76"/>
      <c r="BZ122" s="76"/>
      <c r="CA122" s="76"/>
      <c r="CB122" s="76"/>
      <c r="CC122" s="76"/>
      <c r="CD122" s="76"/>
      <c r="CE122" s="76"/>
      <c r="CF122" s="76"/>
      <c r="CG122" s="75"/>
      <c r="CH122" s="38"/>
      <c r="CI122" s="37"/>
      <c r="CJ122" s="33"/>
      <c r="CK122" s="36">
        <v>1</v>
      </c>
      <c r="CL122" s="35">
        <f t="shared" si="262"/>
        <v>0</v>
      </c>
      <c r="CM122" s="34"/>
      <c r="CN122" s="33"/>
      <c r="CO122" s="19" t="str">
        <f t="shared" si="116"/>
        <v>740B00</v>
      </c>
      <c r="CP122" s="32"/>
      <c r="CQ122" s="31">
        <v>1</v>
      </c>
      <c r="CR122" s="30">
        <f t="shared" si="263"/>
        <v>0</v>
      </c>
      <c r="CS122" s="30">
        <f t="shared" si="263"/>
        <v>0</v>
      </c>
      <c r="CT122" s="30">
        <f t="shared" si="263"/>
        <v>0</v>
      </c>
      <c r="CU122" s="30">
        <f t="shared" si="263"/>
        <v>0</v>
      </c>
      <c r="CV122" s="30">
        <f t="shared" si="263"/>
        <v>0</v>
      </c>
      <c r="CW122" s="30">
        <f t="shared" si="263"/>
        <v>0</v>
      </c>
      <c r="CX122" s="30">
        <f t="shared" si="263"/>
        <v>0</v>
      </c>
      <c r="CY122" s="30">
        <f t="shared" si="263"/>
        <v>0</v>
      </c>
      <c r="CZ122" s="30">
        <f t="shared" si="263"/>
        <v>0</v>
      </c>
      <c r="DA122" s="30">
        <f t="shared" si="263"/>
        <v>0</v>
      </c>
      <c r="DB122" s="30">
        <f t="shared" si="264"/>
        <v>0</v>
      </c>
      <c r="DC122" s="30">
        <f t="shared" si="264"/>
        <v>0</v>
      </c>
      <c r="DD122" s="30">
        <f t="shared" si="264"/>
        <v>0</v>
      </c>
      <c r="DE122" s="30">
        <f t="shared" si="264"/>
        <v>0</v>
      </c>
      <c r="DF122" s="30">
        <f t="shared" si="264"/>
        <v>0</v>
      </c>
      <c r="DG122" s="30">
        <f t="shared" si="264"/>
        <v>0</v>
      </c>
      <c r="DH122" s="30">
        <f t="shared" si="264"/>
        <v>0</v>
      </c>
      <c r="DI122" s="30">
        <f t="shared" si="264"/>
        <v>0</v>
      </c>
      <c r="DJ122" s="30">
        <f t="shared" si="264"/>
        <v>0</v>
      </c>
      <c r="DK122" s="30">
        <f t="shared" si="264"/>
        <v>0</v>
      </c>
      <c r="DL122" s="30">
        <f t="shared" si="265"/>
        <v>0</v>
      </c>
      <c r="DM122" s="30">
        <f t="shared" si="265"/>
        <v>0</v>
      </c>
      <c r="DN122" s="30">
        <f t="shared" si="265"/>
        <v>0</v>
      </c>
      <c r="DO122" s="30">
        <f t="shared" si="265"/>
        <v>0</v>
      </c>
      <c r="DP122" s="30">
        <f t="shared" si="265"/>
        <v>0</v>
      </c>
      <c r="DQ122" s="30">
        <f t="shared" si="265"/>
        <v>0</v>
      </c>
      <c r="DR122" s="30">
        <f t="shared" si="265"/>
        <v>0</v>
      </c>
      <c r="DS122" s="30">
        <f t="shared" si="265"/>
        <v>0</v>
      </c>
      <c r="DT122" s="30">
        <f t="shared" si="265"/>
        <v>0</v>
      </c>
      <c r="DU122" s="30">
        <f t="shared" si="265"/>
        <v>0</v>
      </c>
      <c r="DV122" s="30">
        <f t="shared" si="266"/>
        <v>0</v>
      </c>
      <c r="DW122" s="30">
        <f t="shared" si="266"/>
        <v>0</v>
      </c>
      <c r="DX122" s="30">
        <f t="shared" si="266"/>
        <v>0</v>
      </c>
      <c r="DY122" s="30">
        <f t="shared" si="266"/>
        <v>0</v>
      </c>
      <c r="DZ122" s="30">
        <f t="shared" si="266"/>
        <v>0</v>
      </c>
      <c r="EA122" s="30">
        <f t="shared" si="266"/>
        <v>0</v>
      </c>
      <c r="EB122" s="30">
        <f t="shared" si="266"/>
        <v>0</v>
      </c>
      <c r="EC122" s="30">
        <f t="shared" si="266"/>
        <v>0</v>
      </c>
      <c r="ED122" s="30">
        <f t="shared" si="266"/>
        <v>0</v>
      </c>
      <c r="EE122" s="30">
        <f t="shared" si="266"/>
        <v>0</v>
      </c>
      <c r="EF122" s="30">
        <f t="shared" si="267"/>
        <v>0</v>
      </c>
      <c r="EG122" s="30">
        <f t="shared" si="267"/>
        <v>0</v>
      </c>
      <c r="EH122" s="30">
        <f t="shared" si="267"/>
        <v>0</v>
      </c>
      <c r="EI122" s="30">
        <f t="shared" si="267"/>
        <v>0</v>
      </c>
      <c r="EJ122" s="30">
        <f t="shared" si="267"/>
        <v>0</v>
      </c>
      <c r="EK122" s="30">
        <f t="shared" si="267"/>
        <v>0</v>
      </c>
      <c r="EL122" s="30">
        <f t="shared" si="267"/>
        <v>0</v>
      </c>
      <c r="EM122" s="30">
        <f t="shared" si="267"/>
        <v>0</v>
      </c>
      <c r="EN122" s="30">
        <f t="shared" si="267"/>
        <v>0</v>
      </c>
      <c r="EO122" s="30">
        <f t="shared" si="267"/>
        <v>0</v>
      </c>
      <c r="EP122" s="30">
        <f t="shared" si="268"/>
        <v>0</v>
      </c>
      <c r="EQ122" s="30">
        <f t="shared" si="268"/>
        <v>0</v>
      </c>
      <c r="ER122" s="30">
        <f t="shared" si="268"/>
        <v>0</v>
      </c>
      <c r="ES122" s="30">
        <f t="shared" si="268"/>
        <v>0</v>
      </c>
      <c r="ET122" s="30">
        <f t="shared" si="268"/>
        <v>0</v>
      </c>
      <c r="EU122" s="30">
        <f t="shared" si="268"/>
        <v>0</v>
      </c>
      <c r="EV122" s="30">
        <f t="shared" si="268"/>
        <v>0</v>
      </c>
      <c r="EW122" s="30">
        <f t="shared" si="268"/>
        <v>0</v>
      </c>
      <c r="EX122" s="30">
        <f t="shared" si="268"/>
        <v>0</v>
      </c>
      <c r="EY122" s="30">
        <f t="shared" si="268"/>
        <v>0</v>
      </c>
      <c r="EZ122" s="29"/>
      <c r="FA122" s="29"/>
      <c r="FB122" s="12" t="s">
        <v>6</v>
      </c>
      <c r="FC122" s="10" t="s">
        <v>6</v>
      </c>
      <c r="FD122" s="10" t="s">
        <v>6</v>
      </c>
      <c r="FE122" s="10" t="s">
        <v>6</v>
      </c>
      <c r="FF122" s="10" t="s">
        <v>6</v>
      </c>
      <c r="FG122" s="10" t="s">
        <v>6</v>
      </c>
      <c r="FH122" s="10" t="s">
        <v>6</v>
      </c>
      <c r="FI122" s="10" t="s">
        <v>6</v>
      </c>
      <c r="FJ122" s="10" t="s">
        <v>6</v>
      </c>
      <c r="FK122" s="10" t="s">
        <v>6</v>
      </c>
      <c r="FL122" s="10" t="s">
        <v>6</v>
      </c>
      <c r="FM122" s="10" t="s">
        <v>6</v>
      </c>
      <c r="FN122" s="10" t="s">
        <v>6</v>
      </c>
      <c r="FO122" s="10" t="s">
        <v>6</v>
      </c>
      <c r="FP122" s="10" t="s">
        <v>6</v>
      </c>
      <c r="FQ122" s="10" t="s">
        <v>6</v>
      </c>
      <c r="FT122" s="28"/>
      <c r="FU122" s="27"/>
      <c r="FV122" s="26"/>
      <c r="FW122" s="24"/>
      <c r="FX122" s="25"/>
      <c r="FY122" s="24"/>
      <c r="GA122" s="28"/>
      <c r="GB122" s="27"/>
      <c r="GC122" s="26"/>
      <c r="GD122" s="24"/>
      <c r="GE122" s="25"/>
      <c r="GF122" s="24"/>
      <c r="GH122" s="28"/>
      <c r="GI122" s="27"/>
      <c r="GJ122" s="26"/>
      <c r="GK122" s="24"/>
      <c r="GL122" s="25"/>
      <c r="GM122" s="24"/>
      <c r="GO122" s="28"/>
      <c r="GP122" s="27"/>
      <c r="GQ122" s="26"/>
      <c r="GR122" s="24"/>
      <c r="GS122" s="25"/>
      <c r="GT122" s="24"/>
    </row>
    <row r="123" spans="1:202" s="2" customFormat="1" ht="12" customHeight="1" thickTop="1" thickBot="1" x14ac:dyDescent="0.35">
      <c r="A123" s="15" t="str">
        <f>IFERROR(IF(HLOOKUP($C$4,$FB$11:$FQ$191,ROW()-#REF!,FALSE)="N",FALSE,TRUE),"")</f>
        <v/>
      </c>
      <c r="B123" s="9">
        <v>132</v>
      </c>
      <c r="C123" s="9"/>
      <c r="D123" s="9"/>
      <c r="E123" s="9"/>
      <c r="F123" s="9"/>
      <c r="G123" s="9"/>
      <c r="H123" s="9"/>
      <c r="I123" s="9"/>
      <c r="J123" s="9"/>
      <c r="K123" s="52" t="s">
        <v>59</v>
      </c>
      <c r="L123" s="13"/>
      <c r="M123" s="51">
        <v>745000</v>
      </c>
      <c r="N123" s="50">
        <f t="shared" si="261"/>
        <v>0</v>
      </c>
      <c r="O123" s="62">
        <v>0</v>
      </c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53"/>
      <c r="BX123" s="1"/>
      <c r="BY123" s="1"/>
      <c r="BZ123" s="1"/>
      <c r="CA123" s="1"/>
      <c r="CB123" s="1"/>
      <c r="CC123" s="1"/>
      <c r="CD123" s="1"/>
      <c r="CE123" s="1"/>
      <c r="CF123" s="1"/>
      <c r="CG123" s="7"/>
      <c r="CH123" s="38"/>
      <c r="CI123" s="37"/>
      <c r="CJ123" s="33"/>
      <c r="CK123" s="36">
        <v>1</v>
      </c>
      <c r="CL123" s="35">
        <f t="shared" si="262"/>
        <v>0</v>
      </c>
      <c r="CM123" s="34"/>
      <c r="CN123" s="33"/>
      <c r="CO123" s="19">
        <f t="shared" ref="CO123:CO168" si="269">IF(M124="","",M124)</f>
        <v>750000</v>
      </c>
      <c r="CP123" s="32"/>
      <c r="CQ123" s="31">
        <v>1</v>
      </c>
      <c r="CR123" s="30">
        <f t="shared" ref="CR123:CR130" si="270">IF(O124="","",O124*$CQ123)</f>
        <v>0</v>
      </c>
      <c r="CS123" s="30" t="str">
        <f t="shared" ref="CS123:CS130" si="271">IF(P123="","",P123*$CQ123)</f>
        <v/>
      </c>
      <c r="CT123" s="30" t="str">
        <f t="shared" ref="CT123:CT130" si="272">IF(Q123="","",Q123*$CQ123)</f>
        <v/>
      </c>
      <c r="CU123" s="30" t="str">
        <f t="shared" ref="CU123:CU130" si="273">IF(R123="","",R123*$CQ123)</f>
        <v/>
      </c>
      <c r="CV123" s="30" t="str">
        <f t="shared" ref="CV123:CV130" si="274">IF(S123="","",S123*$CQ123)</f>
        <v/>
      </c>
      <c r="CW123" s="30" t="str">
        <f t="shared" ref="CW123:CW130" si="275">IF(T123="","",T123*$CQ123)</f>
        <v/>
      </c>
      <c r="CX123" s="30" t="str">
        <f t="shared" ref="CX123:CX130" si="276">IF(U123="","",U123*$CQ123)</f>
        <v/>
      </c>
      <c r="CY123" s="30" t="str">
        <f t="shared" ref="CY123:CY130" si="277">IF(V123="","",V123*$CQ123)</f>
        <v/>
      </c>
      <c r="CZ123" s="30" t="str">
        <f t="shared" ref="CZ123:CZ130" si="278">IF(W123="","",W123*$CQ123)</f>
        <v/>
      </c>
      <c r="DA123" s="30" t="str">
        <f t="shared" ref="DA123:DA130" si="279">IF(X123="","",X123*$CQ123)</f>
        <v/>
      </c>
      <c r="DB123" s="30" t="str">
        <f t="shared" ref="DB123:DB130" si="280">IF(Y123="","",Y123*$CQ123)</f>
        <v/>
      </c>
      <c r="DC123" s="30" t="str">
        <f t="shared" ref="DC123:DC130" si="281">IF(Z123="","",Z123*$CQ123)</f>
        <v/>
      </c>
      <c r="DD123" s="30" t="str">
        <f t="shared" ref="DD123:DD130" si="282">IF(AA123="","",AA123*$CQ123)</f>
        <v/>
      </c>
      <c r="DE123" s="30" t="str">
        <f t="shared" ref="DE123:DE130" si="283">IF(AB123="","",AB123*$CQ123)</f>
        <v/>
      </c>
      <c r="DF123" s="30" t="str">
        <f t="shared" ref="DF123:DF130" si="284">IF(AC123="","",AC123*$CQ123)</f>
        <v/>
      </c>
      <c r="DG123" s="30" t="str">
        <f t="shared" ref="DG123:DG130" si="285">IF(AD123="","",AD123*$CQ123)</f>
        <v/>
      </c>
      <c r="DH123" s="30" t="str">
        <f t="shared" ref="DH123:DH130" si="286">IF(AE123="","",AE123*$CQ123)</f>
        <v/>
      </c>
      <c r="DI123" s="30" t="str">
        <f t="shared" ref="DI123:DI130" si="287">IF(AF123="","",AF123*$CQ123)</f>
        <v/>
      </c>
      <c r="DJ123" s="30" t="str">
        <f t="shared" ref="DJ123:DJ130" si="288">IF(AG123="","",AG123*$CQ123)</f>
        <v/>
      </c>
      <c r="DK123" s="30" t="str">
        <f t="shared" ref="DK123:DK130" si="289">IF(AH123="","",AH123*$CQ123)</f>
        <v/>
      </c>
      <c r="DL123" s="30" t="str">
        <f t="shared" ref="DL123:DL130" si="290">IF(AI123="","",AI123*$CQ123)</f>
        <v/>
      </c>
      <c r="DM123" s="30" t="str">
        <f t="shared" ref="DM123:DM130" si="291">IF(AJ123="","",AJ123*$CQ123)</f>
        <v/>
      </c>
      <c r="DN123" s="30" t="str">
        <f t="shared" ref="DN123:DN130" si="292">IF(AK123="","",AK123*$CQ123)</f>
        <v/>
      </c>
      <c r="DO123" s="30" t="str">
        <f t="shared" ref="DO123:DO130" si="293">IF(AL123="","",AL123*$CQ123)</f>
        <v/>
      </c>
      <c r="DP123" s="30" t="str">
        <f t="shared" ref="DP123:DP130" si="294">IF(AM123="","",AM123*$CQ123)</f>
        <v/>
      </c>
      <c r="DQ123" s="30" t="str">
        <f t="shared" ref="DQ123:DQ130" si="295">IF(AN123="","",AN123*$CQ123)</f>
        <v/>
      </c>
      <c r="DR123" s="30" t="str">
        <f t="shared" ref="DR123:DR130" si="296">IF(AO123="","",AO123*$CQ123)</f>
        <v/>
      </c>
      <c r="DS123" s="30" t="str">
        <f t="shared" ref="DS123:DS130" si="297">IF(AP123="","",AP123*$CQ123)</f>
        <v/>
      </c>
      <c r="DT123" s="30" t="str">
        <f t="shared" ref="DT123:DT130" si="298">IF(AQ123="","",AQ123*$CQ123)</f>
        <v/>
      </c>
      <c r="DU123" s="30" t="str">
        <f t="shared" ref="DU123:DU130" si="299">IF(AR123="","",AR123*$CQ123)</f>
        <v/>
      </c>
      <c r="DV123" s="30" t="str">
        <f t="shared" ref="DV123:DV130" si="300">IF(AS123="","",AS123*$CQ123)</f>
        <v/>
      </c>
      <c r="DW123" s="30" t="str">
        <f t="shared" ref="DW123:DW130" si="301">IF(AT123="","",AT123*$CQ123)</f>
        <v/>
      </c>
      <c r="DX123" s="30" t="str">
        <f t="shared" ref="DX123:DX130" si="302">IF(AU123="","",AU123*$CQ123)</f>
        <v/>
      </c>
      <c r="DY123" s="30" t="str">
        <f t="shared" ref="DY123:DY130" si="303">IF(AV123="","",AV123*$CQ123)</f>
        <v/>
      </c>
      <c r="DZ123" s="30" t="str">
        <f t="shared" ref="DZ123:DZ130" si="304">IF(AW123="","",AW123*$CQ123)</f>
        <v/>
      </c>
      <c r="EA123" s="30" t="str">
        <f t="shared" ref="EA123:EA130" si="305">IF(AX123="","",AX123*$CQ123)</f>
        <v/>
      </c>
      <c r="EB123" s="30" t="str">
        <f t="shared" ref="EB123:EB130" si="306">IF(AY123="","",AY123*$CQ123)</f>
        <v/>
      </c>
      <c r="EC123" s="30" t="str">
        <f t="shared" ref="EC123:EC130" si="307">IF(AZ123="","",AZ123*$CQ123)</f>
        <v/>
      </c>
      <c r="ED123" s="30" t="str">
        <f t="shared" ref="ED123:ED130" si="308">IF(BA123="","",BA123*$CQ123)</f>
        <v/>
      </c>
      <c r="EE123" s="30" t="str">
        <f t="shared" ref="EE123:EE130" si="309">IF(BB123="","",BB123*$CQ123)</f>
        <v/>
      </c>
      <c r="EF123" s="30" t="str">
        <f t="shared" ref="EF123:EF130" si="310">IF(BC123="","",BC123*$CQ123)</f>
        <v/>
      </c>
      <c r="EG123" s="30" t="str">
        <f t="shared" ref="EG123:EG130" si="311">IF(BD123="","",BD123*$CQ123)</f>
        <v/>
      </c>
      <c r="EH123" s="30" t="str">
        <f t="shared" ref="EH123:EH130" si="312">IF(BE123="","",BE123*$CQ123)</f>
        <v/>
      </c>
      <c r="EI123" s="30" t="str">
        <f t="shared" ref="EI123:EI130" si="313">IF(BF123="","",BF123*$CQ123)</f>
        <v/>
      </c>
      <c r="EJ123" s="30" t="str">
        <f t="shared" ref="EJ123:EJ130" si="314">IF(BG123="","",BG123*$CQ123)</f>
        <v/>
      </c>
      <c r="EK123" s="30" t="str">
        <f t="shared" ref="EK123:EK130" si="315">IF(BH123="","",BH123*$CQ123)</f>
        <v/>
      </c>
      <c r="EL123" s="30" t="str">
        <f t="shared" ref="EL123:EL130" si="316">IF(BI123="","",BI123*$CQ123)</f>
        <v/>
      </c>
      <c r="EM123" s="30" t="str">
        <f t="shared" ref="EM123:EM130" si="317">IF(BJ123="","",BJ123*$CQ123)</f>
        <v/>
      </c>
      <c r="EN123" s="30" t="str">
        <f t="shared" ref="EN123:EN130" si="318">IF(BK123="","",BK123*$CQ123)</f>
        <v/>
      </c>
      <c r="EO123" s="30" t="str">
        <f t="shared" ref="EO123:EO130" si="319">IF(BL123="","",BL123*$CQ123)</f>
        <v/>
      </c>
      <c r="EP123" s="30" t="str">
        <f t="shared" ref="EP123:EP130" si="320">IF(BM123="","",BM123*$CQ123)</f>
        <v/>
      </c>
      <c r="EQ123" s="30" t="str">
        <f t="shared" ref="EQ123:EQ130" si="321">IF(BN123="","",BN123*$CQ123)</f>
        <v/>
      </c>
      <c r="ER123" s="30" t="str">
        <f t="shared" ref="ER123:ER130" si="322">IF(BO123="","",BO123*$CQ123)</f>
        <v/>
      </c>
      <c r="ES123" s="30" t="str">
        <f t="shared" ref="ES123:ES130" si="323">IF(BP123="","",BP123*$CQ123)</f>
        <v/>
      </c>
      <c r="ET123" s="30" t="str">
        <f t="shared" ref="ET123:ET130" si="324">IF(BQ123="","",BQ123*$CQ123)</f>
        <v/>
      </c>
      <c r="EU123" s="30" t="str">
        <f t="shared" ref="EU123:EU130" si="325">IF(BR123="","",BR123*$CQ123)</f>
        <v/>
      </c>
      <c r="EV123" s="30" t="str">
        <f t="shared" ref="EV123:EV130" si="326">IF(BS123="","",BS123*$CQ123)</f>
        <v/>
      </c>
      <c r="EW123" s="30" t="str">
        <f t="shared" ref="EW123:EW130" si="327">IF(BT123="","",BT123*$CQ123)</f>
        <v/>
      </c>
      <c r="EX123" s="30" t="str">
        <f t="shared" ref="EX123:EX130" si="328">IF(BU123="","",BU123*$CQ123)</f>
        <v/>
      </c>
      <c r="EY123" s="30" t="str">
        <f t="shared" ref="EY123:EY130" si="329">IF(BV123="","",BV123*$CQ123)</f>
        <v/>
      </c>
      <c r="EZ123" s="29"/>
      <c r="FA123" s="29"/>
      <c r="FB123" s="12" t="s">
        <v>0</v>
      </c>
      <c r="FC123" s="10" t="s">
        <v>0</v>
      </c>
      <c r="FD123" s="10" t="s">
        <v>0</v>
      </c>
      <c r="FE123" s="10" t="s">
        <v>0</v>
      </c>
      <c r="FF123" s="10" t="s">
        <v>0</v>
      </c>
      <c r="FG123" s="10" t="s">
        <v>0</v>
      </c>
      <c r="FH123" s="10" t="s">
        <v>0</v>
      </c>
      <c r="FI123" s="10" t="s">
        <v>0</v>
      </c>
      <c r="FJ123" s="10" t="s">
        <v>0</v>
      </c>
      <c r="FK123" s="10" t="s">
        <v>0</v>
      </c>
      <c r="FL123" s="10" t="s">
        <v>0</v>
      </c>
      <c r="FM123" s="10" t="s">
        <v>0</v>
      </c>
      <c r="FN123" s="10" t="s">
        <v>0</v>
      </c>
      <c r="FO123" s="10" t="s">
        <v>0</v>
      </c>
      <c r="FP123" s="10" t="s">
        <v>0</v>
      </c>
      <c r="FQ123" s="10" t="s">
        <v>0</v>
      </c>
      <c r="FT123" s="28"/>
      <c r="FU123" s="27"/>
      <c r="FV123" s="26"/>
      <c r="FW123" s="24"/>
      <c r="FX123" s="25"/>
      <c r="FY123" s="24"/>
      <c r="GA123" s="28"/>
      <c r="GB123" s="27"/>
      <c r="GC123" s="26"/>
      <c r="GD123" s="24"/>
      <c r="GE123" s="25"/>
      <c r="GF123" s="24"/>
      <c r="GH123" s="28"/>
      <c r="GI123" s="27"/>
      <c r="GJ123" s="26"/>
      <c r="GK123" s="24"/>
      <c r="GL123" s="25"/>
      <c r="GM123" s="24"/>
      <c r="GO123" s="28"/>
      <c r="GP123" s="27"/>
      <c r="GQ123" s="26"/>
      <c r="GR123" s="24"/>
      <c r="GS123" s="25"/>
      <c r="GT123" s="24"/>
    </row>
    <row r="124" spans="1:202" s="2" customFormat="1" ht="12" customHeight="1" thickTop="1" thickBot="1" x14ac:dyDescent="0.35">
      <c r="A124" s="15" t="str">
        <f>IFERROR(IF(HLOOKUP($C$4,$FB$11:$FQ$191,ROW()-#REF!,FALSE)="N",FALSE,TRUE),"")</f>
        <v/>
      </c>
      <c r="B124" s="9">
        <v>133</v>
      </c>
      <c r="C124" s="9"/>
      <c r="D124" s="9"/>
      <c r="E124" s="9"/>
      <c r="F124" s="9"/>
      <c r="G124" s="9"/>
      <c r="H124" s="9"/>
      <c r="I124" s="9"/>
      <c r="J124" s="9"/>
      <c r="K124" s="52" t="s">
        <v>58</v>
      </c>
      <c r="L124" s="13"/>
      <c r="M124" s="51">
        <v>750000</v>
      </c>
      <c r="N124" s="50">
        <f t="shared" si="261"/>
        <v>0</v>
      </c>
      <c r="O124" s="62">
        <v>0</v>
      </c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53"/>
      <c r="BX124" s="1"/>
      <c r="BY124" s="1"/>
      <c r="BZ124" s="1"/>
      <c r="CA124" s="1"/>
      <c r="CB124" s="1"/>
      <c r="CC124" s="1"/>
      <c r="CD124" s="1"/>
      <c r="CE124" s="1"/>
      <c r="CF124" s="1"/>
      <c r="CG124" s="7"/>
      <c r="CH124" s="38"/>
      <c r="CI124" s="37"/>
      <c r="CJ124" s="33"/>
      <c r="CK124" s="36">
        <v>1</v>
      </c>
      <c r="CL124" s="35">
        <f t="shared" si="262"/>
        <v>0</v>
      </c>
      <c r="CM124" s="34"/>
      <c r="CN124" s="33"/>
      <c r="CO124" s="19">
        <f t="shared" si="269"/>
        <v>755000</v>
      </c>
      <c r="CP124" s="32"/>
      <c r="CQ124" s="31">
        <v>1</v>
      </c>
      <c r="CR124" s="30">
        <f t="shared" si="270"/>
        <v>0</v>
      </c>
      <c r="CS124" s="30" t="str">
        <f t="shared" si="271"/>
        <v/>
      </c>
      <c r="CT124" s="30" t="str">
        <f t="shared" si="272"/>
        <v/>
      </c>
      <c r="CU124" s="30" t="str">
        <f t="shared" si="273"/>
        <v/>
      </c>
      <c r="CV124" s="30" t="str">
        <f t="shared" si="274"/>
        <v/>
      </c>
      <c r="CW124" s="30" t="str">
        <f t="shared" si="275"/>
        <v/>
      </c>
      <c r="CX124" s="30" t="str">
        <f t="shared" si="276"/>
        <v/>
      </c>
      <c r="CY124" s="30" t="str">
        <f t="shared" si="277"/>
        <v/>
      </c>
      <c r="CZ124" s="30" t="str">
        <f t="shared" si="278"/>
        <v/>
      </c>
      <c r="DA124" s="30" t="str">
        <f t="shared" si="279"/>
        <v/>
      </c>
      <c r="DB124" s="30" t="str">
        <f t="shared" si="280"/>
        <v/>
      </c>
      <c r="DC124" s="30" t="str">
        <f t="shared" si="281"/>
        <v/>
      </c>
      <c r="DD124" s="30" t="str">
        <f t="shared" si="282"/>
        <v/>
      </c>
      <c r="DE124" s="30" t="str">
        <f t="shared" si="283"/>
        <v/>
      </c>
      <c r="DF124" s="30" t="str">
        <f t="shared" si="284"/>
        <v/>
      </c>
      <c r="DG124" s="30" t="str">
        <f t="shared" si="285"/>
        <v/>
      </c>
      <c r="DH124" s="30" t="str">
        <f t="shared" si="286"/>
        <v/>
      </c>
      <c r="DI124" s="30" t="str">
        <f t="shared" si="287"/>
        <v/>
      </c>
      <c r="DJ124" s="30" t="str">
        <f t="shared" si="288"/>
        <v/>
      </c>
      <c r="DK124" s="30" t="str">
        <f t="shared" si="289"/>
        <v/>
      </c>
      <c r="DL124" s="30" t="str">
        <f t="shared" si="290"/>
        <v/>
      </c>
      <c r="DM124" s="30" t="str">
        <f t="shared" si="291"/>
        <v/>
      </c>
      <c r="DN124" s="30" t="str">
        <f t="shared" si="292"/>
        <v/>
      </c>
      <c r="DO124" s="30" t="str">
        <f t="shared" si="293"/>
        <v/>
      </c>
      <c r="DP124" s="30" t="str">
        <f t="shared" si="294"/>
        <v/>
      </c>
      <c r="DQ124" s="30" t="str">
        <f t="shared" si="295"/>
        <v/>
      </c>
      <c r="DR124" s="30" t="str">
        <f t="shared" si="296"/>
        <v/>
      </c>
      <c r="DS124" s="30" t="str">
        <f t="shared" si="297"/>
        <v/>
      </c>
      <c r="DT124" s="30" t="str">
        <f t="shared" si="298"/>
        <v/>
      </c>
      <c r="DU124" s="30" t="str">
        <f t="shared" si="299"/>
        <v/>
      </c>
      <c r="DV124" s="30" t="str">
        <f t="shared" si="300"/>
        <v/>
      </c>
      <c r="DW124" s="30" t="str">
        <f t="shared" si="301"/>
        <v/>
      </c>
      <c r="DX124" s="30" t="str">
        <f t="shared" si="302"/>
        <v/>
      </c>
      <c r="DY124" s="30" t="str">
        <f t="shared" si="303"/>
        <v/>
      </c>
      <c r="DZ124" s="30" t="str">
        <f t="shared" si="304"/>
        <v/>
      </c>
      <c r="EA124" s="30" t="str">
        <f t="shared" si="305"/>
        <v/>
      </c>
      <c r="EB124" s="30" t="str">
        <f t="shared" si="306"/>
        <v/>
      </c>
      <c r="EC124" s="30" t="str">
        <f t="shared" si="307"/>
        <v/>
      </c>
      <c r="ED124" s="30" t="str">
        <f t="shared" si="308"/>
        <v/>
      </c>
      <c r="EE124" s="30" t="str">
        <f t="shared" si="309"/>
        <v/>
      </c>
      <c r="EF124" s="30" t="str">
        <f t="shared" si="310"/>
        <v/>
      </c>
      <c r="EG124" s="30" t="str">
        <f t="shared" si="311"/>
        <v/>
      </c>
      <c r="EH124" s="30" t="str">
        <f t="shared" si="312"/>
        <v/>
      </c>
      <c r="EI124" s="30" t="str">
        <f t="shared" si="313"/>
        <v/>
      </c>
      <c r="EJ124" s="30" t="str">
        <f t="shared" si="314"/>
        <v/>
      </c>
      <c r="EK124" s="30" t="str">
        <f t="shared" si="315"/>
        <v/>
      </c>
      <c r="EL124" s="30" t="str">
        <f t="shared" si="316"/>
        <v/>
      </c>
      <c r="EM124" s="30" t="str">
        <f t="shared" si="317"/>
        <v/>
      </c>
      <c r="EN124" s="30" t="str">
        <f t="shared" si="318"/>
        <v/>
      </c>
      <c r="EO124" s="30" t="str">
        <f t="shared" si="319"/>
        <v/>
      </c>
      <c r="EP124" s="30" t="str">
        <f t="shared" si="320"/>
        <v/>
      </c>
      <c r="EQ124" s="30" t="str">
        <f t="shared" si="321"/>
        <v/>
      </c>
      <c r="ER124" s="30" t="str">
        <f t="shared" si="322"/>
        <v/>
      </c>
      <c r="ES124" s="30" t="str">
        <f t="shared" si="323"/>
        <v/>
      </c>
      <c r="ET124" s="30" t="str">
        <f t="shared" si="324"/>
        <v/>
      </c>
      <c r="EU124" s="30" t="str">
        <f t="shared" si="325"/>
        <v/>
      </c>
      <c r="EV124" s="30" t="str">
        <f t="shared" si="326"/>
        <v/>
      </c>
      <c r="EW124" s="30" t="str">
        <f t="shared" si="327"/>
        <v/>
      </c>
      <c r="EX124" s="30" t="str">
        <f t="shared" si="328"/>
        <v/>
      </c>
      <c r="EY124" s="30" t="str">
        <f t="shared" si="329"/>
        <v/>
      </c>
      <c r="EZ124" s="29"/>
      <c r="FA124" s="29"/>
      <c r="FB124" s="12" t="s">
        <v>0</v>
      </c>
      <c r="FC124" s="10" t="s">
        <v>0</v>
      </c>
      <c r="FD124" s="10" t="s">
        <v>0</v>
      </c>
      <c r="FE124" s="10" t="s">
        <v>0</v>
      </c>
      <c r="FF124" s="10" t="s">
        <v>0</v>
      </c>
      <c r="FG124" s="10" t="s">
        <v>0</v>
      </c>
      <c r="FH124" s="10" t="s">
        <v>0</v>
      </c>
      <c r="FI124" s="10" t="s">
        <v>0</v>
      </c>
      <c r="FJ124" s="10" t="s">
        <v>0</v>
      </c>
      <c r="FK124" s="10" t="s">
        <v>0</v>
      </c>
      <c r="FL124" s="10" t="s">
        <v>0</v>
      </c>
      <c r="FM124" s="10" t="s">
        <v>0</v>
      </c>
      <c r="FN124" s="10" t="s">
        <v>0</v>
      </c>
      <c r="FO124" s="10" t="s">
        <v>0</v>
      </c>
      <c r="FP124" s="10" t="s">
        <v>0</v>
      </c>
      <c r="FQ124" s="10" t="s">
        <v>0</v>
      </c>
      <c r="FT124" s="28"/>
      <c r="FU124" s="27"/>
      <c r="FV124" s="26"/>
      <c r="FW124" s="24"/>
      <c r="FX124" s="25"/>
      <c r="FY124" s="24"/>
      <c r="GA124" s="28"/>
      <c r="GB124" s="27"/>
      <c r="GC124" s="26"/>
      <c r="GD124" s="24"/>
      <c r="GE124" s="25"/>
      <c r="GF124" s="24"/>
      <c r="GH124" s="28"/>
      <c r="GI124" s="27"/>
      <c r="GJ124" s="26"/>
      <c r="GK124" s="24"/>
      <c r="GL124" s="25"/>
      <c r="GM124" s="24"/>
      <c r="GO124" s="28"/>
      <c r="GP124" s="27"/>
      <c r="GQ124" s="26"/>
      <c r="GR124" s="24"/>
      <c r="GS124" s="25"/>
      <c r="GT124" s="24"/>
    </row>
    <row r="125" spans="1:202" s="2" customFormat="1" ht="12" customHeight="1" thickTop="1" thickBot="1" x14ac:dyDescent="0.35">
      <c r="A125" s="15" t="str">
        <f>IFERROR(IF(HLOOKUP($C$4,$FB$11:$FQ$191,ROW()-#REF!,FALSE)="N",FALSE,TRUE),"")</f>
        <v/>
      </c>
      <c r="B125" s="9">
        <v>134</v>
      </c>
      <c r="C125" s="9"/>
      <c r="D125" s="9"/>
      <c r="E125" s="9"/>
      <c r="F125" s="9"/>
      <c r="G125" s="9"/>
      <c r="H125" s="9"/>
      <c r="I125" s="9"/>
      <c r="J125" s="9"/>
      <c r="K125" s="52" t="s">
        <v>57</v>
      </c>
      <c r="L125" s="13"/>
      <c r="M125" s="51">
        <v>755000</v>
      </c>
      <c r="N125" s="50">
        <f t="shared" si="261"/>
        <v>0</v>
      </c>
      <c r="O125" s="62">
        <v>0</v>
      </c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53"/>
      <c r="BX125" s="1"/>
      <c r="BY125" s="1"/>
      <c r="BZ125" s="1"/>
      <c r="CA125" s="1"/>
      <c r="CB125" s="1"/>
      <c r="CC125" s="1"/>
      <c r="CD125" s="1"/>
      <c r="CE125" s="1"/>
      <c r="CF125" s="1"/>
      <c r="CG125" s="7"/>
      <c r="CH125" s="38"/>
      <c r="CI125" s="37"/>
      <c r="CJ125" s="33"/>
      <c r="CK125" s="36">
        <v>1</v>
      </c>
      <c r="CL125" s="35">
        <f t="shared" si="262"/>
        <v>0</v>
      </c>
      <c r="CM125" s="34"/>
      <c r="CN125" s="33"/>
      <c r="CO125" s="19">
        <f t="shared" si="269"/>
        <v>756000</v>
      </c>
      <c r="CP125" s="32"/>
      <c r="CQ125" s="31">
        <v>1</v>
      </c>
      <c r="CR125" s="30">
        <f t="shared" si="270"/>
        <v>0</v>
      </c>
      <c r="CS125" s="30" t="str">
        <f t="shared" si="271"/>
        <v/>
      </c>
      <c r="CT125" s="30" t="str">
        <f t="shared" si="272"/>
        <v/>
      </c>
      <c r="CU125" s="30" t="str">
        <f t="shared" si="273"/>
        <v/>
      </c>
      <c r="CV125" s="30" t="str">
        <f t="shared" si="274"/>
        <v/>
      </c>
      <c r="CW125" s="30" t="str">
        <f t="shared" si="275"/>
        <v/>
      </c>
      <c r="CX125" s="30" t="str">
        <f t="shared" si="276"/>
        <v/>
      </c>
      <c r="CY125" s="30" t="str">
        <f t="shared" si="277"/>
        <v/>
      </c>
      <c r="CZ125" s="30" t="str">
        <f t="shared" si="278"/>
        <v/>
      </c>
      <c r="DA125" s="30" t="str">
        <f t="shared" si="279"/>
        <v/>
      </c>
      <c r="DB125" s="30" t="str">
        <f t="shared" si="280"/>
        <v/>
      </c>
      <c r="DC125" s="30" t="str">
        <f t="shared" si="281"/>
        <v/>
      </c>
      <c r="DD125" s="30" t="str">
        <f t="shared" si="282"/>
        <v/>
      </c>
      <c r="DE125" s="30" t="str">
        <f t="shared" si="283"/>
        <v/>
      </c>
      <c r="DF125" s="30" t="str">
        <f t="shared" si="284"/>
        <v/>
      </c>
      <c r="DG125" s="30" t="str">
        <f t="shared" si="285"/>
        <v/>
      </c>
      <c r="DH125" s="30" t="str">
        <f t="shared" si="286"/>
        <v/>
      </c>
      <c r="DI125" s="30" t="str">
        <f t="shared" si="287"/>
        <v/>
      </c>
      <c r="DJ125" s="30" t="str">
        <f t="shared" si="288"/>
        <v/>
      </c>
      <c r="DK125" s="30" t="str">
        <f t="shared" si="289"/>
        <v/>
      </c>
      <c r="DL125" s="30" t="str">
        <f t="shared" si="290"/>
        <v/>
      </c>
      <c r="DM125" s="30" t="str">
        <f t="shared" si="291"/>
        <v/>
      </c>
      <c r="DN125" s="30" t="str">
        <f t="shared" si="292"/>
        <v/>
      </c>
      <c r="DO125" s="30" t="str">
        <f t="shared" si="293"/>
        <v/>
      </c>
      <c r="DP125" s="30" t="str">
        <f t="shared" si="294"/>
        <v/>
      </c>
      <c r="DQ125" s="30" t="str">
        <f t="shared" si="295"/>
        <v/>
      </c>
      <c r="DR125" s="30" t="str">
        <f t="shared" si="296"/>
        <v/>
      </c>
      <c r="DS125" s="30" t="str">
        <f t="shared" si="297"/>
        <v/>
      </c>
      <c r="DT125" s="30" t="str">
        <f t="shared" si="298"/>
        <v/>
      </c>
      <c r="DU125" s="30" t="str">
        <f t="shared" si="299"/>
        <v/>
      </c>
      <c r="DV125" s="30" t="str">
        <f t="shared" si="300"/>
        <v/>
      </c>
      <c r="DW125" s="30" t="str">
        <f t="shared" si="301"/>
        <v/>
      </c>
      <c r="DX125" s="30" t="str">
        <f t="shared" si="302"/>
        <v/>
      </c>
      <c r="DY125" s="30" t="str">
        <f t="shared" si="303"/>
        <v/>
      </c>
      <c r="DZ125" s="30" t="str">
        <f t="shared" si="304"/>
        <v/>
      </c>
      <c r="EA125" s="30" t="str">
        <f t="shared" si="305"/>
        <v/>
      </c>
      <c r="EB125" s="30" t="str">
        <f t="shared" si="306"/>
        <v/>
      </c>
      <c r="EC125" s="30" t="str">
        <f t="shared" si="307"/>
        <v/>
      </c>
      <c r="ED125" s="30" t="str">
        <f t="shared" si="308"/>
        <v/>
      </c>
      <c r="EE125" s="30" t="str">
        <f t="shared" si="309"/>
        <v/>
      </c>
      <c r="EF125" s="30" t="str">
        <f t="shared" si="310"/>
        <v/>
      </c>
      <c r="EG125" s="30" t="str">
        <f t="shared" si="311"/>
        <v/>
      </c>
      <c r="EH125" s="30" t="str">
        <f t="shared" si="312"/>
        <v/>
      </c>
      <c r="EI125" s="30" t="str">
        <f t="shared" si="313"/>
        <v/>
      </c>
      <c r="EJ125" s="30" t="str">
        <f t="shared" si="314"/>
        <v/>
      </c>
      <c r="EK125" s="30" t="str">
        <f t="shared" si="315"/>
        <v/>
      </c>
      <c r="EL125" s="30" t="str">
        <f t="shared" si="316"/>
        <v/>
      </c>
      <c r="EM125" s="30" t="str">
        <f t="shared" si="317"/>
        <v/>
      </c>
      <c r="EN125" s="30" t="str">
        <f t="shared" si="318"/>
        <v/>
      </c>
      <c r="EO125" s="30" t="str">
        <f t="shared" si="319"/>
        <v/>
      </c>
      <c r="EP125" s="30" t="str">
        <f t="shared" si="320"/>
        <v/>
      </c>
      <c r="EQ125" s="30" t="str">
        <f t="shared" si="321"/>
        <v/>
      </c>
      <c r="ER125" s="30" t="str">
        <f t="shared" si="322"/>
        <v/>
      </c>
      <c r="ES125" s="30" t="str">
        <f t="shared" si="323"/>
        <v/>
      </c>
      <c r="ET125" s="30" t="str">
        <f t="shared" si="324"/>
        <v/>
      </c>
      <c r="EU125" s="30" t="str">
        <f t="shared" si="325"/>
        <v/>
      </c>
      <c r="EV125" s="30" t="str">
        <f t="shared" si="326"/>
        <v/>
      </c>
      <c r="EW125" s="30" t="str">
        <f t="shared" si="327"/>
        <v/>
      </c>
      <c r="EX125" s="30" t="str">
        <f t="shared" si="328"/>
        <v/>
      </c>
      <c r="EY125" s="30" t="str">
        <f t="shared" si="329"/>
        <v/>
      </c>
      <c r="EZ125" s="29"/>
      <c r="FA125" s="29"/>
      <c r="FB125" s="12" t="s">
        <v>0</v>
      </c>
      <c r="FC125" s="10" t="s">
        <v>0</v>
      </c>
      <c r="FD125" s="10" t="s">
        <v>0</v>
      </c>
      <c r="FE125" s="10" t="s">
        <v>0</v>
      </c>
      <c r="FF125" s="10" t="s">
        <v>0</v>
      </c>
      <c r="FG125" s="10" t="s">
        <v>0</v>
      </c>
      <c r="FH125" s="10" t="s">
        <v>0</v>
      </c>
      <c r="FI125" s="10" t="s">
        <v>0</v>
      </c>
      <c r="FJ125" s="10" t="s">
        <v>0</v>
      </c>
      <c r="FK125" s="10" t="s">
        <v>0</v>
      </c>
      <c r="FL125" s="10" t="s">
        <v>0</v>
      </c>
      <c r="FM125" s="10" t="s">
        <v>0</v>
      </c>
      <c r="FN125" s="10" t="s">
        <v>0</v>
      </c>
      <c r="FO125" s="10" t="s">
        <v>0</v>
      </c>
      <c r="FP125" s="10" t="s">
        <v>0</v>
      </c>
      <c r="FQ125" s="10" t="s">
        <v>0</v>
      </c>
      <c r="FT125" s="28"/>
      <c r="FU125" s="27"/>
      <c r="FV125" s="26"/>
      <c r="FW125" s="24"/>
      <c r="FX125" s="25"/>
      <c r="FY125" s="24"/>
      <c r="GA125" s="28"/>
      <c r="GB125" s="27"/>
      <c r="GC125" s="26"/>
      <c r="GD125" s="24"/>
      <c r="GE125" s="25"/>
      <c r="GF125" s="24"/>
      <c r="GH125" s="28"/>
      <c r="GI125" s="27"/>
      <c r="GJ125" s="26"/>
      <c r="GK125" s="24"/>
      <c r="GL125" s="25"/>
      <c r="GM125" s="24"/>
      <c r="GO125" s="28"/>
      <c r="GP125" s="27"/>
      <c r="GQ125" s="26"/>
      <c r="GR125" s="24"/>
      <c r="GS125" s="25"/>
      <c r="GT125" s="24"/>
    </row>
    <row r="126" spans="1:202" s="2" customFormat="1" ht="12" customHeight="1" thickTop="1" thickBot="1" x14ac:dyDescent="0.35">
      <c r="A126" s="15" t="str">
        <f>IFERROR(IF(HLOOKUP($C$4,$FB$11:$FQ$191,ROW()-#REF!,FALSE)="N",FALSE,TRUE),"")</f>
        <v/>
      </c>
      <c r="B126" s="9">
        <v>135</v>
      </c>
      <c r="C126" s="9"/>
      <c r="D126" s="9"/>
      <c r="E126" s="9"/>
      <c r="F126" s="9"/>
      <c r="G126" s="9"/>
      <c r="H126" s="9"/>
      <c r="I126" s="9"/>
      <c r="J126" s="9"/>
      <c r="K126" s="52" t="s">
        <v>56</v>
      </c>
      <c r="L126" s="13"/>
      <c r="M126" s="51">
        <v>756000</v>
      </c>
      <c r="N126" s="50">
        <f t="shared" si="261"/>
        <v>0</v>
      </c>
      <c r="O126" s="62">
        <v>0</v>
      </c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53"/>
      <c r="BX126" s="1"/>
      <c r="BY126" s="1"/>
      <c r="BZ126" s="1"/>
      <c r="CA126" s="1"/>
      <c r="CB126" s="1"/>
      <c r="CC126" s="1"/>
      <c r="CD126" s="1"/>
      <c r="CE126" s="1"/>
      <c r="CF126" s="1"/>
      <c r="CG126" s="7"/>
      <c r="CH126" s="38"/>
      <c r="CI126" s="37"/>
      <c r="CJ126" s="33"/>
      <c r="CK126" s="36">
        <v>1</v>
      </c>
      <c r="CL126" s="35">
        <f t="shared" si="262"/>
        <v>0</v>
      </c>
      <c r="CM126" s="34">
        <v>929565</v>
      </c>
      <c r="CN126" s="33"/>
      <c r="CO126" s="19">
        <f t="shared" si="269"/>
        <v>760000</v>
      </c>
      <c r="CP126" s="32"/>
      <c r="CQ126" s="31">
        <v>1</v>
      </c>
      <c r="CR126" s="30">
        <f t="shared" si="270"/>
        <v>0</v>
      </c>
      <c r="CS126" s="30" t="str">
        <f t="shared" si="271"/>
        <v/>
      </c>
      <c r="CT126" s="30" t="str">
        <f t="shared" si="272"/>
        <v/>
      </c>
      <c r="CU126" s="30" t="str">
        <f t="shared" si="273"/>
        <v/>
      </c>
      <c r="CV126" s="30" t="str">
        <f t="shared" si="274"/>
        <v/>
      </c>
      <c r="CW126" s="30" t="str">
        <f t="shared" si="275"/>
        <v/>
      </c>
      <c r="CX126" s="30" t="str">
        <f t="shared" si="276"/>
        <v/>
      </c>
      <c r="CY126" s="30" t="str">
        <f t="shared" si="277"/>
        <v/>
      </c>
      <c r="CZ126" s="30" t="str">
        <f t="shared" si="278"/>
        <v/>
      </c>
      <c r="DA126" s="30" t="str">
        <f t="shared" si="279"/>
        <v/>
      </c>
      <c r="DB126" s="30" t="str">
        <f t="shared" si="280"/>
        <v/>
      </c>
      <c r="DC126" s="30" t="str">
        <f t="shared" si="281"/>
        <v/>
      </c>
      <c r="DD126" s="30" t="str">
        <f t="shared" si="282"/>
        <v/>
      </c>
      <c r="DE126" s="30" t="str">
        <f t="shared" si="283"/>
        <v/>
      </c>
      <c r="DF126" s="30" t="str">
        <f t="shared" si="284"/>
        <v/>
      </c>
      <c r="DG126" s="30" t="str">
        <f t="shared" si="285"/>
        <v/>
      </c>
      <c r="DH126" s="30" t="str">
        <f t="shared" si="286"/>
        <v/>
      </c>
      <c r="DI126" s="30" t="str">
        <f t="shared" si="287"/>
        <v/>
      </c>
      <c r="DJ126" s="30" t="str">
        <f t="shared" si="288"/>
        <v/>
      </c>
      <c r="DK126" s="30" t="str">
        <f t="shared" si="289"/>
        <v/>
      </c>
      <c r="DL126" s="30" t="str">
        <f t="shared" si="290"/>
        <v/>
      </c>
      <c r="DM126" s="30" t="str">
        <f t="shared" si="291"/>
        <v/>
      </c>
      <c r="DN126" s="30" t="str">
        <f t="shared" si="292"/>
        <v/>
      </c>
      <c r="DO126" s="30" t="str">
        <f t="shared" si="293"/>
        <v/>
      </c>
      <c r="DP126" s="30" t="str">
        <f t="shared" si="294"/>
        <v/>
      </c>
      <c r="DQ126" s="30" t="str">
        <f t="shared" si="295"/>
        <v/>
      </c>
      <c r="DR126" s="30" t="str">
        <f t="shared" si="296"/>
        <v/>
      </c>
      <c r="DS126" s="30" t="str">
        <f t="shared" si="297"/>
        <v/>
      </c>
      <c r="DT126" s="30" t="str">
        <f t="shared" si="298"/>
        <v/>
      </c>
      <c r="DU126" s="30" t="str">
        <f t="shared" si="299"/>
        <v/>
      </c>
      <c r="DV126" s="30" t="str">
        <f t="shared" si="300"/>
        <v/>
      </c>
      <c r="DW126" s="30" t="str">
        <f t="shared" si="301"/>
        <v/>
      </c>
      <c r="DX126" s="30" t="str">
        <f t="shared" si="302"/>
        <v/>
      </c>
      <c r="DY126" s="30" t="str">
        <f t="shared" si="303"/>
        <v/>
      </c>
      <c r="DZ126" s="30" t="str">
        <f t="shared" si="304"/>
        <v/>
      </c>
      <c r="EA126" s="30" t="str">
        <f t="shared" si="305"/>
        <v/>
      </c>
      <c r="EB126" s="30" t="str">
        <f t="shared" si="306"/>
        <v/>
      </c>
      <c r="EC126" s="30" t="str">
        <f t="shared" si="307"/>
        <v/>
      </c>
      <c r="ED126" s="30" t="str">
        <f t="shared" si="308"/>
        <v/>
      </c>
      <c r="EE126" s="30" t="str">
        <f t="shared" si="309"/>
        <v/>
      </c>
      <c r="EF126" s="30" t="str">
        <f t="shared" si="310"/>
        <v/>
      </c>
      <c r="EG126" s="30" t="str">
        <f t="shared" si="311"/>
        <v/>
      </c>
      <c r="EH126" s="30" t="str">
        <f t="shared" si="312"/>
        <v/>
      </c>
      <c r="EI126" s="30" t="str">
        <f t="shared" si="313"/>
        <v/>
      </c>
      <c r="EJ126" s="30" t="str">
        <f t="shared" si="314"/>
        <v/>
      </c>
      <c r="EK126" s="30" t="str">
        <f t="shared" si="315"/>
        <v/>
      </c>
      <c r="EL126" s="30" t="str">
        <f t="shared" si="316"/>
        <v/>
      </c>
      <c r="EM126" s="30" t="str">
        <f t="shared" si="317"/>
        <v/>
      </c>
      <c r="EN126" s="30" t="str">
        <f t="shared" si="318"/>
        <v/>
      </c>
      <c r="EO126" s="30" t="str">
        <f t="shared" si="319"/>
        <v/>
      </c>
      <c r="EP126" s="30" t="str">
        <f t="shared" si="320"/>
        <v/>
      </c>
      <c r="EQ126" s="30" t="str">
        <f t="shared" si="321"/>
        <v/>
      </c>
      <c r="ER126" s="30" t="str">
        <f t="shared" si="322"/>
        <v/>
      </c>
      <c r="ES126" s="30" t="str">
        <f t="shared" si="323"/>
        <v/>
      </c>
      <c r="ET126" s="30" t="str">
        <f t="shared" si="324"/>
        <v/>
      </c>
      <c r="EU126" s="30" t="str">
        <f t="shared" si="325"/>
        <v/>
      </c>
      <c r="EV126" s="30" t="str">
        <f t="shared" si="326"/>
        <v/>
      </c>
      <c r="EW126" s="30" t="str">
        <f t="shared" si="327"/>
        <v/>
      </c>
      <c r="EX126" s="30" t="str">
        <f t="shared" si="328"/>
        <v/>
      </c>
      <c r="EY126" s="30" t="str">
        <f t="shared" si="329"/>
        <v/>
      </c>
      <c r="EZ126" s="29"/>
      <c r="FA126" s="29"/>
      <c r="FB126" s="12" t="s">
        <v>0</v>
      </c>
      <c r="FC126" s="10" t="s">
        <v>0</v>
      </c>
      <c r="FD126" s="10" t="s">
        <v>0</v>
      </c>
      <c r="FE126" s="10" t="s">
        <v>0</v>
      </c>
      <c r="FF126" s="10" t="s">
        <v>0</v>
      </c>
      <c r="FG126" s="10" t="s">
        <v>0</v>
      </c>
      <c r="FH126" s="10" t="s">
        <v>0</v>
      </c>
      <c r="FI126" s="10" t="s">
        <v>0</v>
      </c>
      <c r="FJ126" s="10" t="s">
        <v>0</v>
      </c>
      <c r="FK126" s="10" t="s">
        <v>0</v>
      </c>
      <c r="FL126" s="10" t="s">
        <v>0</v>
      </c>
      <c r="FM126" s="10" t="s">
        <v>0</v>
      </c>
      <c r="FN126" s="10" t="s">
        <v>0</v>
      </c>
      <c r="FO126" s="10" t="s">
        <v>0</v>
      </c>
      <c r="FP126" s="10" t="s">
        <v>0</v>
      </c>
      <c r="FQ126" s="10" t="s">
        <v>0</v>
      </c>
      <c r="FT126" s="28"/>
      <c r="FU126" s="27"/>
      <c r="FV126" s="26"/>
      <c r="FW126" s="24"/>
      <c r="FX126" s="25"/>
      <c r="FY126" s="24"/>
      <c r="GA126" s="28"/>
      <c r="GB126" s="27"/>
      <c r="GC126" s="26"/>
      <c r="GD126" s="24"/>
      <c r="GE126" s="25"/>
      <c r="GF126" s="24"/>
      <c r="GH126" s="28"/>
      <c r="GI126" s="27"/>
      <c r="GJ126" s="26"/>
      <c r="GK126" s="24"/>
      <c r="GL126" s="25"/>
      <c r="GM126" s="24"/>
      <c r="GO126" s="28"/>
      <c r="GP126" s="27"/>
      <c r="GQ126" s="26"/>
      <c r="GR126" s="24"/>
      <c r="GS126" s="25"/>
      <c r="GT126" s="24"/>
    </row>
    <row r="127" spans="1:202" s="2" customFormat="1" ht="12" customHeight="1" thickTop="1" thickBot="1" x14ac:dyDescent="0.35">
      <c r="A127" s="15" t="str">
        <f>IFERROR(IF(HLOOKUP($C$4,$FB$11:$FQ$191,ROW()-#REF!,FALSE)="N",FALSE,TRUE),"")</f>
        <v/>
      </c>
      <c r="B127" s="9">
        <v>136</v>
      </c>
      <c r="C127" s="9"/>
      <c r="D127" s="9"/>
      <c r="E127" s="9"/>
      <c r="F127" s="9"/>
      <c r="G127" s="9"/>
      <c r="H127" s="9"/>
      <c r="I127" s="9"/>
      <c r="J127" s="9"/>
      <c r="K127" s="52" t="s">
        <v>55</v>
      </c>
      <c r="L127" s="13"/>
      <c r="M127" s="51">
        <v>760000</v>
      </c>
      <c r="N127" s="50">
        <f t="shared" si="261"/>
        <v>0</v>
      </c>
      <c r="O127" s="62">
        <v>0</v>
      </c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53"/>
      <c r="BX127" s="1"/>
      <c r="BY127" s="1"/>
      <c r="BZ127" s="1"/>
      <c r="CA127" s="1"/>
      <c r="CB127" s="1"/>
      <c r="CC127" s="1"/>
      <c r="CD127" s="1"/>
      <c r="CE127" s="1"/>
      <c r="CF127" s="1"/>
      <c r="CG127" s="7"/>
      <c r="CH127" s="38"/>
      <c r="CI127" s="37"/>
      <c r="CJ127" s="33"/>
      <c r="CK127" s="36">
        <v>1</v>
      </c>
      <c r="CL127" s="35">
        <f t="shared" si="262"/>
        <v>0</v>
      </c>
      <c r="CM127" s="34"/>
      <c r="CN127" s="33"/>
      <c r="CO127" s="19">
        <f t="shared" si="269"/>
        <v>770000</v>
      </c>
      <c r="CP127" s="32"/>
      <c r="CQ127" s="31">
        <v>1</v>
      </c>
      <c r="CR127" s="30">
        <f t="shared" si="270"/>
        <v>0</v>
      </c>
      <c r="CS127" s="30" t="str">
        <f t="shared" si="271"/>
        <v/>
      </c>
      <c r="CT127" s="30" t="str">
        <f t="shared" si="272"/>
        <v/>
      </c>
      <c r="CU127" s="30" t="str">
        <f t="shared" si="273"/>
        <v/>
      </c>
      <c r="CV127" s="30" t="str">
        <f t="shared" si="274"/>
        <v/>
      </c>
      <c r="CW127" s="30" t="str">
        <f t="shared" si="275"/>
        <v/>
      </c>
      <c r="CX127" s="30" t="str">
        <f t="shared" si="276"/>
        <v/>
      </c>
      <c r="CY127" s="30" t="str">
        <f t="shared" si="277"/>
        <v/>
      </c>
      <c r="CZ127" s="30" t="str">
        <f t="shared" si="278"/>
        <v/>
      </c>
      <c r="DA127" s="30" t="str">
        <f t="shared" si="279"/>
        <v/>
      </c>
      <c r="DB127" s="30" t="str">
        <f t="shared" si="280"/>
        <v/>
      </c>
      <c r="DC127" s="30" t="str">
        <f t="shared" si="281"/>
        <v/>
      </c>
      <c r="DD127" s="30" t="str">
        <f t="shared" si="282"/>
        <v/>
      </c>
      <c r="DE127" s="30" t="str">
        <f t="shared" si="283"/>
        <v/>
      </c>
      <c r="DF127" s="30" t="str">
        <f t="shared" si="284"/>
        <v/>
      </c>
      <c r="DG127" s="30" t="str">
        <f t="shared" si="285"/>
        <v/>
      </c>
      <c r="DH127" s="30" t="str">
        <f t="shared" si="286"/>
        <v/>
      </c>
      <c r="DI127" s="30" t="str">
        <f t="shared" si="287"/>
        <v/>
      </c>
      <c r="DJ127" s="30" t="str">
        <f t="shared" si="288"/>
        <v/>
      </c>
      <c r="DK127" s="30" t="str">
        <f t="shared" si="289"/>
        <v/>
      </c>
      <c r="DL127" s="30" t="str">
        <f t="shared" si="290"/>
        <v/>
      </c>
      <c r="DM127" s="30" t="str">
        <f t="shared" si="291"/>
        <v/>
      </c>
      <c r="DN127" s="30" t="str">
        <f t="shared" si="292"/>
        <v/>
      </c>
      <c r="DO127" s="30" t="str">
        <f t="shared" si="293"/>
        <v/>
      </c>
      <c r="DP127" s="30" t="str">
        <f t="shared" si="294"/>
        <v/>
      </c>
      <c r="DQ127" s="30" t="str">
        <f t="shared" si="295"/>
        <v/>
      </c>
      <c r="DR127" s="30" t="str">
        <f t="shared" si="296"/>
        <v/>
      </c>
      <c r="DS127" s="30" t="str">
        <f t="shared" si="297"/>
        <v/>
      </c>
      <c r="DT127" s="30" t="str">
        <f t="shared" si="298"/>
        <v/>
      </c>
      <c r="DU127" s="30" t="str">
        <f t="shared" si="299"/>
        <v/>
      </c>
      <c r="DV127" s="30" t="str">
        <f t="shared" si="300"/>
        <v/>
      </c>
      <c r="DW127" s="30" t="str">
        <f t="shared" si="301"/>
        <v/>
      </c>
      <c r="DX127" s="30" t="str">
        <f t="shared" si="302"/>
        <v/>
      </c>
      <c r="DY127" s="30" t="str">
        <f t="shared" si="303"/>
        <v/>
      </c>
      <c r="DZ127" s="30" t="str">
        <f t="shared" si="304"/>
        <v/>
      </c>
      <c r="EA127" s="30" t="str">
        <f t="shared" si="305"/>
        <v/>
      </c>
      <c r="EB127" s="30" t="str">
        <f t="shared" si="306"/>
        <v/>
      </c>
      <c r="EC127" s="30" t="str">
        <f t="shared" si="307"/>
        <v/>
      </c>
      <c r="ED127" s="30" t="str">
        <f t="shared" si="308"/>
        <v/>
      </c>
      <c r="EE127" s="30" t="str">
        <f t="shared" si="309"/>
        <v/>
      </c>
      <c r="EF127" s="30" t="str">
        <f t="shared" si="310"/>
        <v/>
      </c>
      <c r="EG127" s="30" t="str">
        <f t="shared" si="311"/>
        <v/>
      </c>
      <c r="EH127" s="30" t="str">
        <f t="shared" si="312"/>
        <v/>
      </c>
      <c r="EI127" s="30" t="str">
        <f t="shared" si="313"/>
        <v/>
      </c>
      <c r="EJ127" s="30" t="str">
        <f t="shared" si="314"/>
        <v/>
      </c>
      <c r="EK127" s="30" t="str">
        <f t="shared" si="315"/>
        <v/>
      </c>
      <c r="EL127" s="30" t="str">
        <f t="shared" si="316"/>
        <v/>
      </c>
      <c r="EM127" s="30" t="str">
        <f t="shared" si="317"/>
        <v/>
      </c>
      <c r="EN127" s="30" t="str">
        <f t="shared" si="318"/>
        <v/>
      </c>
      <c r="EO127" s="30" t="str">
        <f t="shared" si="319"/>
        <v/>
      </c>
      <c r="EP127" s="30" t="str">
        <f t="shared" si="320"/>
        <v/>
      </c>
      <c r="EQ127" s="30" t="str">
        <f t="shared" si="321"/>
        <v/>
      </c>
      <c r="ER127" s="30" t="str">
        <f t="shared" si="322"/>
        <v/>
      </c>
      <c r="ES127" s="30" t="str">
        <f t="shared" si="323"/>
        <v/>
      </c>
      <c r="ET127" s="30" t="str">
        <f t="shared" si="324"/>
        <v/>
      </c>
      <c r="EU127" s="30" t="str">
        <f t="shared" si="325"/>
        <v/>
      </c>
      <c r="EV127" s="30" t="str">
        <f t="shared" si="326"/>
        <v/>
      </c>
      <c r="EW127" s="30" t="str">
        <f t="shared" si="327"/>
        <v/>
      </c>
      <c r="EX127" s="30" t="str">
        <f t="shared" si="328"/>
        <v/>
      </c>
      <c r="EY127" s="30" t="str">
        <f t="shared" si="329"/>
        <v/>
      </c>
      <c r="EZ127" s="29"/>
      <c r="FA127" s="29"/>
      <c r="FB127" s="12" t="s">
        <v>0</v>
      </c>
      <c r="FC127" s="10" t="s">
        <v>0</v>
      </c>
      <c r="FD127" s="10" t="s">
        <v>0</v>
      </c>
      <c r="FE127" s="10" t="s">
        <v>0</v>
      </c>
      <c r="FF127" s="10" t="s">
        <v>0</v>
      </c>
      <c r="FG127" s="10" t="s">
        <v>0</v>
      </c>
      <c r="FH127" s="10" t="s">
        <v>0</v>
      </c>
      <c r="FI127" s="10" t="s">
        <v>0</v>
      </c>
      <c r="FJ127" s="10" t="s">
        <v>0</v>
      </c>
      <c r="FK127" s="10" t="s">
        <v>0</v>
      </c>
      <c r="FL127" s="10" t="s">
        <v>0</v>
      </c>
      <c r="FM127" s="10" t="s">
        <v>0</v>
      </c>
      <c r="FN127" s="10" t="s">
        <v>0</v>
      </c>
      <c r="FO127" s="10" t="s">
        <v>0</v>
      </c>
      <c r="FP127" s="10" t="s">
        <v>0</v>
      </c>
      <c r="FQ127" s="10" t="s">
        <v>0</v>
      </c>
      <c r="FT127" s="28"/>
      <c r="FU127" s="27"/>
      <c r="FV127" s="26"/>
      <c r="FW127" s="24"/>
      <c r="FX127" s="25"/>
      <c r="FY127" s="24"/>
      <c r="GA127" s="28"/>
      <c r="GB127" s="27"/>
      <c r="GC127" s="26"/>
      <c r="GD127" s="24"/>
      <c r="GE127" s="25"/>
      <c r="GF127" s="24"/>
      <c r="GH127" s="28"/>
      <c r="GI127" s="27"/>
      <c r="GJ127" s="26"/>
      <c r="GK127" s="24"/>
      <c r="GL127" s="25"/>
      <c r="GM127" s="24"/>
      <c r="GO127" s="28"/>
      <c r="GP127" s="27"/>
      <c r="GQ127" s="26"/>
      <c r="GR127" s="24"/>
      <c r="GS127" s="25"/>
      <c r="GT127" s="24"/>
    </row>
    <row r="128" spans="1:202" s="2" customFormat="1" ht="12" customHeight="1" thickTop="1" thickBot="1" x14ac:dyDescent="0.35">
      <c r="A128" s="15" t="str">
        <f>IFERROR(IF(HLOOKUP($C$4,$FB$11:$FQ$191,ROW()-#REF!,FALSE)="N",FALSE,TRUE),"")</f>
        <v/>
      </c>
      <c r="B128" s="9">
        <v>137</v>
      </c>
      <c r="C128" s="9"/>
      <c r="D128" s="9"/>
      <c r="E128" s="9"/>
      <c r="F128" s="9"/>
      <c r="G128" s="9"/>
      <c r="H128" s="9"/>
      <c r="I128" s="9"/>
      <c r="J128" s="9"/>
      <c r="K128" s="52" t="s">
        <v>18</v>
      </c>
      <c r="L128" s="13"/>
      <c r="M128" s="51">
        <v>770000</v>
      </c>
      <c r="N128" s="50">
        <f t="shared" si="261"/>
        <v>0</v>
      </c>
      <c r="O128" s="62">
        <v>0</v>
      </c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53"/>
      <c r="BX128" s="1"/>
      <c r="BY128" s="1"/>
      <c r="BZ128" s="1"/>
      <c r="CA128" s="1"/>
      <c r="CB128" s="1"/>
      <c r="CC128" s="1"/>
      <c r="CD128" s="1"/>
      <c r="CE128" s="1"/>
      <c r="CF128" s="1"/>
      <c r="CG128" s="7"/>
      <c r="CH128" s="38"/>
      <c r="CI128" s="37"/>
      <c r="CJ128" s="33"/>
      <c r="CK128" s="36">
        <v>1</v>
      </c>
      <c r="CL128" s="35">
        <f t="shared" si="262"/>
        <v>0</v>
      </c>
      <c r="CM128" s="34"/>
      <c r="CN128" s="33"/>
      <c r="CO128" s="19">
        <f t="shared" si="269"/>
        <v>773000</v>
      </c>
      <c r="CP128" s="32"/>
      <c r="CQ128" s="31">
        <v>1</v>
      </c>
      <c r="CR128" s="30">
        <f t="shared" si="270"/>
        <v>0</v>
      </c>
      <c r="CS128" s="30" t="str">
        <f t="shared" si="271"/>
        <v/>
      </c>
      <c r="CT128" s="30" t="str">
        <f t="shared" si="272"/>
        <v/>
      </c>
      <c r="CU128" s="30" t="str">
        <f t="shared" si="273"/>
        <v/>
      </c>
      <c r="CV128" s="30" t="str">
        <f t="shared" si="274"/>
        <v/>
      </c>
      <c r="CW128" s="30" t="str">
        <f t="shared" si="275"/>
        <v/>
      </c>
      <c r="CX128" s="30" t="str">
        <f t="shared" si="276"/>
        <v/>
      </c>
      <c r="CY128" s="30" t="str">
        <f t="shared" si="277"/>
        <v/>
      </c>
      <c r="CZ128" s="30" t="str">
        <f t="shared" si="278"/>
        <v/>
      </c>
      <c r="DA128" s="30" t="str">
        <f t="shared" si="279"/>
        <v/>
      </c>
      <c r="DB128" s="30" t="str">
        <f t="shared" si="280"/>
        <v/>
      </c>
      <c r="DC128" s="30" t="str">
        <f t="shared" si="281"/>
        <v/>
      </c>
      <c r="DD128" s="30" t="str">
        <f t="shared" si="282"/>
        <v/>
      </c>
      <c r="DE128" s="30" t="str">
        <f t="shared" si="283"/>
        <v/>
      </c>
      <c r="DF128" s="30" t="str">
        <f t="shared" si="284"/>
        <v/>
      </c>
      <c r="DG128" s="30" t="str">
        <f t="shared" si="285"/>
        <v/>
      </c>
      <c r="DH128" s="30" t="str">
        <f t="shared" si="286"/>
        <v/>
      </c>
      <c r="DI128" s="30" t="str">
        <f t="shared" si="287"/>
        <v/>
      </c>
      <c r="DJ128" s="30" t="str">
        <f t="shared" si="288"/>
        <v/>
      </c>
      <c r="DK128" s="30" t="str">
        <f t="shared" si="289"/>
        <v/>
      </c>
      <c r="DL128" s="30" t="str">
        <f t="shared" si="290"/>
        <v/>
      </c>
      <c r="DM128" s="30" t="str">
        <f t="shared" si="291"/>
        <v/>
      </c>
      <c r="DN128" s="30" t="str">
        <f t="shared" si="292"/>
        <v/>
      </c>
      <c r="DO128" s="30" t="str">
        <f t="shared" si="293"/>
        <v/>
      </c>
      <c r="DP128" s="30" t="str">
        <f t="shared" si="294"/>
        <v/>
      </c>
      <c r="DQ128" s="30" t="str">
        <f t="shared" si="295"/>
        <v/>
      </c>
      <c r="DR128" s="30" t="str">
        <f t="shared" si="296"/>
        <v/>
      </c>
      <c r="DS128" s="30" t="str">
        <f t="shared" si="297"/>
        <v/>
      </c>
      <c r="DT128" s="30" t="str">
        <f t="shared" si="298"/>
        <v/>
      </c>
      <c r="DU128" s="30" t="str">
        <f t="shared" si="299"/>
        <v/>
      </c>
      <c r="DV128" s="30" t="str">
        <f t="shared" si="300"/>
        <v/>
      </c>
      <c r="DW128" s="30" t="str">
        <f t="shared" si="301"/>
        <v/>
      </c>
      <c r="DX128" s="30" t="str">
        <f t="shared" si="302"/>
        <v/>
      </c>
      <c r="DY128" s="30" t="str">
        <f t="shared" si="303"/>
        <v/>
      </c>
      <c r="DZ128" s="30" t="str">
        <f t="shared" si="304"/>
        <v/>
      </c>
      <c r="EA128" s="30" t="str">
        <f t="shared" si="305"/>
        <v/>
      </c>
      <c r="EB128" s="30" t="str">
        <f t="shared" si="306"/>
        <v/>
      </c>
      <c r="EC128" s="30" t="str">
        <f t="shared" si="307"/>
        <v/>
      </c>
      <c r="ED128" s="30" t="str">
        <f t="shared" si="308"/>
        <v/>
      </c>
      <c r="EE128" s="30" t="str">
        <f t="shared" si="309"/>
        <v/>
      </c>
      <c r="EF128" s="30" t="str">
        <f t="shared" si="310"/>
        <v/>
      </c>
      <c r="EG128" s="30" t="str">
        <f t="shared" si="311"/>
        <v/>
      </c>
      <c r="EH128" s="30" t="str">
        <f t="shared" si="312"/>
        <v/>
      </c>
      <c r="EI128" s="30" t="str">
        <f t="shared" si="313"/>
        <v/>
      </c>
      <c r="EJ128" s="30" t="str">
        <f t="shared" si="314"/>
        <v/>
      </c>
      <c r="EK128" s="30" t="str">
        <f t="shared" si="315"/>
        <v/>
      </c>
      <c r="EL128" s="30" t="str">
        <f t="shared" si="316"/>
        <v/>
      </c>
      <c r="EM128" s="30" t="str">
        <f t="shared" si="317"/>
        <v/>
      </c>
      <c r="EN128" s="30" t="str">
        <f t="shared" si="318"/>
        <v/>
      </c>
      <c r="EO128" s="30" t="str">
        <f t="shared" si="319"/>
        <v/>
      </c>
      <c r="EP128" s="30" t="str">
        <f t="shared" si="320"/>
        <v/>
      </c>
      <c r="EQ128" s="30" t="str">
        <f t="shared" si="321"/>
        <v/>
      </c>
      <c r="ER128" s="30" t="str">
        <f t="shared" si="322"/>
        <v/>
      </c>
      <c r="ES128" s="30" t="str">
        <f t="shared" si="323"/>
        <v/>
      </c>
      <c r="ET128" s="30" t="str">
        <f t="shared" si="324"/>
        <v/>
      </c>
      <c r="EU128" s="30" t="str">
        <f t="shared" si="325"/>
        <v/>
      </c>
      <c r="EV128" s="30" t="str">
        <f t="shared" si="326"/>
        <v/>
      </c>
      <c r="EW128" s="30" t="str">
        <f t="shared" si="327"/>
        <v/>
      </c>
      <c r="EX128" s="30" t="str">
        <f t="shared" si="328"/>
        <v/>
      </c>
      <c r="EY128" s="30" t="str">
        <f t="shared" si="329"/>
        <v/>
      </c>
      <c r="EZ128" s="29"/>
      <c r="FA128" s="29"/>
      <c r="FB128" s="12" t="s">
        <v>0</v>
      </c>
      <c r="FC128" s="10" t="s">
        <v>0</v>
      </c>
      <c r="FD128" s="10" t="s">
        <v>0</v>
      </c>
      <c r="FE128" s="10" t="s">
        <v>0</v>
      </c>
      <c r="FF128" s="10" t="s">
        <v>0</v>
      </c>
      <c r="FG128" s="10" t="s">
        <v>0</v>
      </c>
      <c r="FH128" s="10" t="s">
        <v>0</v>
      </c>
      <c r="FI128" s="10" t="s">
        <v>0</v>
      </c>
      <c r="FJ128" s="10" t="s">
        <v>0</v>
      </c>
      <c r="FK128" s="10" t="s">
        <v>0</v>
      </c>
      <c r="FL128" s="10" t="s">
        <v>0</v>
      </c>
      <c r="FM128" s="10" t="s">
        <v>0</v>
      </c>
      <c r="FN128" s="10" t="s">
        <v>0</v>
      </c>
      <c r="FO128" s="10" t="s">
        <v>0</v>
      </c>
      <c r="FP128" s="10" t="s">
        <v>0</v>
      </c>
      <c r="FQ128" s="10" t="s">
        <v>0</v>
      </c>
      <c r="FT128" s="28"/>
      <c r="FU128" s="27"/>
      <c r="FV128" s="26"/>
      <c r="FW128" s="24"/>
      <c r="FX128" s="25"/>
      <c r="FY128" s="24"/>
      <c r="GA128" s="28"/>
      <c r="GB128" s="27"/>
      <c r="GC128" s="26"/>
      <c r="GD128" s="24"/>
      <c r="GE128" s="25"/>
      <c r="GF128" s="24"/>
      <c r="GH128" s="28"/>
      <c r="GI128" s="27"/>
      <c r="GJ128" s="26"/>
      <c r="GK128" s="24"/>
      <c r="GL128" s="25"/>
      <c r="GM128" s="24"/>
      <c r="GO128" s="28"/>
      <c r="GP128" s="27"/>
      <c r="GQ128" s="26"/>
      <c r="GR128" s="24"/>
      <c r="GS128" s="25"/>
      <c r="GT128" s="24"/>
    </row>
    <row r="129" spans="1:202" s="2" customFormat="1" ht="12" customHeight="1" thickTop="1" thickBot="1" x14ac:dyDescent="0.35">
      <c r="A129" s="15" t="str">
        <f>IFERROR(IF(HLOOKUP($C$4,$FB$11:$FQ$191,ROW()-#REF!,FALSE)="N",FALSE,TRUE),"")</f>
        <v/>
      </c>
      <c r="B129" s="9">
        <v>138</v>
      </c>
      <c r="C129" s="9"/>
      <c r="D129" s="9"/>
      <c r="E129" s="9"/>
      <c r="F129" s="9"/>
      <c r="G129" s="9"/>
      <c r="H129" s="9"/>
      <c r="I129" s="9"/>
      <c r="J129" s="9"/>
      <c r="K129" s="52" t="s">
        <v>54</v>
      </c>
      <c r="L129" s="13"/>
      <c r="M129" s="51">
        <v>773000</v>
      </c>
      <c r="N129" s="50">
        <f t="shared" si="261"/>
        <v>0</v>
      </c>
      <c r="O129" s="62">
        <v>0</v>
      </c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3"/>
      <c r="BX129" s="1"/>
      <c r="BY129" s="1"/>
      <c r="BZ129" s="1"/>
      <c r="CA129" s="1"/>
      <c r="CB129" s="1"/>
      <c r="CC129" s="1"/>
      <c r="CD129" s="1"/>
      <c r="CE129" s="1"/>
      <c r="CF129" s="1"/>
      <c r="CG129" s="7"/>
      <c r="CH129" s="38"/>
      <c r="CI129" s="37"/>
      <c r="CJ129" s="33"/>
      <c r="CK129" s="36">
        <v>1</v>
      </c>
      <c r="CL129" s="35">
        <f t="shared" si="262"/>
        <v>0</v>
      </c>
      <c r="CM129" s="34">
        <v>2182</v>
      </c>
      <c r="CN129" s="33"/>
      <c r="CO129" s="19">
        <f t="shared" si="269"/>
        <v>775000</v>
      </c>
      <c r="CP129" s="32"/>
      <c r="CQ129" s="31">
        <v>1</v>
      </c>
      <c r="CR129" s="30">
        <f t="shared" si="270"/>
        <v>0</v>
      </c>
      <c r="CS129" s="30" t="str">
        <f t="shared" si="271"/>
        <v/>
      </c>
      <c r="CT129" s="30" t="str">
        <f t="shared" si="272"/>
        <v/>
      </c>
      <c r="CU129" s="30" t="str">
        <f t="shared" si="273"/>
        <v/>
      </c>
      <c r="CV129" s="30" t="str">
        <f t="shared" si="274"/>
        <v/>
      </c>
      <c r="CW129" s="30" t="str">
        <f t="shared" si="275"/>
        <v/>
      </c>
      <c r="CX129" s="30" t="str">
        <f t="shared" si="276"/>
        <v/>
      </c>
      <c r="CY129" s="30" t="str">
        <f t="shared" si="277"/>
        <v/>
      </c>
      <c r="CZ129" s="30" t="str">
        <f t="shared" si="278"/>
        <v/>
      </c>
      <c r="DA129" s="30" t="str">
        <f t="shared" si="279"/>
        <v/>
      </c>
      <c r="DB129" s="30" t="str">
        <f t="shared" si="280"/>
        <v/>
      </c>
      <c r="DC129" s="30" t="str">
        <f t="shared" si="281"/>
        <v/>
      </c>
      <c r="DD129" s="30" t="str">
        <f t="shared" si="282"/>
        <v/>
      </c>
      <c r="DE129" s="30" t="str">
        <f t="shared" si="283"/>
        <v/>
      </c>
      <c r="DF129" s="30" t="str">
        <f t="shared" si="284"/>
        <v/>
      </c>
      <c r="DG129" s="30" t="str">
        <f t="shared" si="285"/>
        <v/>
      </c>
      <c r="DH129" s="30" t="str">
        <f t="shared" si="286"/>
        <v/>
      </c>
      <c r="DI129" s="30" t="str">
        <f t="shared" si="287"/>
        <v/>
      </c>
      <c r="DJ129" s="30" t="str">
        <f t="shared" si="288"/>
        <v/>
      </c>
      <c r="DK129" s="30" t="str">
        <f t="shared" si="289"/>
        <v/>
      </c>
      <c r="DL129" s="30" t="str">
        <f t="shared" si="290"/>
        <v/>
      </c>
      <c r="DM129" s="30" t="str">
        <f t="shared" si="291"/>
        <v/>
      </c>
      <c r="DN129" s="30" t="str">
        <f t="shared" si="292"/>
        <v/>
      </c>
      <c r="DO129" s="30" t="str">
        <f t="shared" si="293"/>
        <v/>
      </c>
      <c r="DP129" s="30" t="str">
        <f t="shared" si="294"/>
        <v/>
      </c>
      <c r="DQ129" s="30" t="str">
        <f t="shared" si="295"/>
        <v/>
      </c>
      <c r="DR129" s="30" t="str">
        <f t="shared" si="296"/>
        <v/>
      </c>
      <c r="DS129" s="30" t="str">
        <f t="shared" si="297"/>
        <v/>
      </c>
      <c r="DT129" s="30" t="str">
        <f t="shared" si="298"/>
        <v/>
      </c>
      <c r="DU129" s="30" t="str">
        <f t="shared" si="299"/>
        <v/>
      </c>
      <c r="DV129" s="30" t="str">
        <f t="shared" si="300"/>
        <v/>
      </c>
      <c r="DW129" s="30" t="str">
        <f t="shared" si="301"/>
        <v/>
      </c>
      <c r="DX129" s="30" t="str">
        <f t="shared" si="302"/>
        <v/>
      </c>
      <c r="DY129" s="30" t="str">
        <f t="shared" si="303"/>
        <v/>
      </c>
      <c r="DZ129" s="30" t="str">
        <f t="shared" si="304"/>
        <v/>
      </c>
      <c r="EA129" s="30" t="str">
        <f t="shared" si="305"/>
        <v/>
      </c>
      <c r="EB129" s="30" t="str">
        <f t="shared" si="306"/>
        <v/>
      </c>
      <c r="EC129" s="30" t="str">
        <f t="shared" si="307"/>
        <v/>
      </c>
      <c r="ED129" s="30" t="str">
        <f t="shared" si="308"/>
        <v/>
      </c>
      <c r="EE129" s="30" t="str">
        <f t="shared" si="309"/>
        <v/>
      </c>
      <c r="EF129" s="30" t="str">
        <f t="shared" si="310"/>
        <v/>
      </c>
      <c r="EG129" s="30" t="str">
        <f t="shared" si="311"/>
        <v/>
      </c>
      <c r="EH129" s="30" t="str">
        <f t="shared" si="312"/>
        <v/>
      </c>
      <c r="EI129" s="30" t="str">
        <f t="shared" si="313"/>
        <v/>
      </c>
      <c r="EJ129" s="30" t="str">
        <f t="shared" si="314"/>
        <v/>
      </c>
      <c r="EK129" s="30" t="str">
        <f t="shared" si="315"/>
        <v/>
      </c>
      <c r="EL129" s="30" t="str">
        <f t="shared" si="316"/>
        <v/>
      </c>
      <c r="EM129" s="30" t="str">
        <f t="shared" si="317"/>
        <v/>
      </c>
      <c r="EN129" s="30" t="str">
        <f t="shared" si="318"/>
        <v/>
      </c>
      <c r="EO129" s="30" t="str">
        <f t="shared" si="319"/>
        <v/>
      </c>
      <c r="EP129" s="30" t="str">
        <f t="shared" si="320"/>
        <v/>
      </c>
      <c r="EQ129" s="30" t="str">
        <f t="shared" si="321"/>
        <v/>
      </c>
      <c r="ER129" s="30" t="str">
        <f t="shared" si="322"/>
        <v/>
      </c>
      <c r="ES129" s="30" t="str">
        <f t="shared" si="323"/>
        <v/>
      </c>
      <c r="ET129" s="30" t="str">
        <f t="shared" si="324"/>
        <v/>
      </c>
      <c r="EU129" s="30" t="str">
        <f t="shared" si="325"/>
        <v/>
      </c>
      <c r="EV129" s="30" t="str">
        <f t="shared" si="326"/>
        <v/>
      </c>
      <c r="EW129" s="30" t="str">
        <f t="shared" si="327"/>
        <v/>
      </c>
      <c r="EX129" s="30" t="str">
        <f t="shared" si="328"/>
        <v/>
      </c>
      <c r="EY129" s="30" t="str">
        <f t="shared" si="329"/>
        <v/>
      </c>
      <c r="EZ129" s="29"/>
      <c r="FA129" s="29"/>
      <c r="FB129" s="12" t="s">
        <v>0</v>
      </c>
      <c r="FC129" s="10" t="s">
        <v>0</v>
      </c>
      <c r="FD129" s="10" t="s">
        <v>0</v>
      </c>
      <c r="FE129" s="10" t="s">
        <v>0</v>
      </c>
      <c r="FF129" s="10" t="s">
        <v>0</v>
      </c>
      <c r="FG129" s="10" t="s">
        <v>0</v>
      </c>
      <c r="FH129" s="10" t="s">
        <v>0</v>
      </c>
      <c r="FI129" s="10" t="s">
        <v>0</v>
      </c>
      <c r="FJ129" s="10" t="s">
        <v>0</v>
      </c>
      <c r="FK129" s="10" t="s">
        <v>0</v>
      </c>
      <c r="FL129" s="10" t="s">
        <v>0</v>
      </c>
      <c r="FM129" s="10" t="s">
        <v>0</v>
      </c>
      <c r="FN129" s="10" t="s">
        <v>0</v>
      </c>
      <c r="FO129" s="10" t="s">
        <v>0</v>
      </c>
      <c r="FP129" s="10" t="s">
        <v>0</v>
      </c>
      <c r="FQ129" s="10" t="s">
        <v>0</v>
      </c>
      <c r="FT129" s="28"/>
      <c r="FU129" s="27"/>
      <c r="FV129" s="26"/>
      <c r="FW129" s="24"/>
      <c r="FX129" s="25"/>
      <c r="FY129" s="24"/>
      <c r="GA129" s="28"/>
      <c r="GB129" s="27"/>
      <c r="GC129" s="26"/>
      <c r="GD129" s="24"/>
      <c r="GE129" s="25"/>
      <c r="GF129" s="24"/>
      <c r="GH129" s="28"/>
      <c r="GI129" s="27"/>
      <c r="GJ129" s="26"/>
      <c r="GK129" s="24"/>
      <c r="GL129" s="25"/>
      <c r="GM129" s="24"/>
      <c r="GO129" s="28"/>
      <c r="GP129" s="27"/>
      <c r="GQ129" s="26"/>
      <c r="GR129" s="24"/>
      <c r="GS129" s="25"/>
      <c r="GT129" s="24"/>
    </row>
    <row r="130" spans="1:202" s="2" customFormat="1" ht="12" customHeight="1" thickTop="1" thickBot="1" x14ac:dyDescent="0.35">
      <c r="A130" s="15" t="str">
        <f>IFERROR(IF(HLOOKUP($C$4,$FB$11:$FQ$191,ROW()-#REF!,FALSE)="N",FALSE,TRUE),"")</f>
        <v/>
      </c>
      <c r="B130" s="9">
        <v>139</v>
      </c>
      <c r="C130" s="9"/>
      <c r="D130" s="9"/>
      <c r="E130" s="9"/>
      <c r="F130" s="9"/>
      <c r="G130" s="9"/>
      <c r="H130" s="9"/>
      <c r="I130" s="9"/>
      <c r="J130" s="9"/>
      <c r="K130" s="52" t="s">
        <v>53</v>
      </c>
      <c r="L130" s="43"/>
      <c r="M130" s="51">
        <v>775000</v>
      </c>
      <c r="N130" s="41">
        <f>SUM(N121:N129)</f>
        <v>0</v>
      </c>
      <c r="O130" s="62">
        <v>0</v>
      </c>
      <c r="P130" s="69">
        <f t="shared" ref="P130:AU130" si="330">SUM(P121:P129)</f>
        <v>0</v>
      </c>
      <c r="Q130" s="69">
        <f t="shared" si="330"/>
        <v>0</v>
      </c>
      <c r="R130" s="69">
        <f t="shared" si="330"/>
        <v>0</v>
      </c>
      <c r="S130" s="69">
        <f t="shared" si="330"/>
        <v>0</v>
      </c>
      <c r="T130" s="69">
        <f t="shared" si="330"/>
        <v>0</v>
      </c>
      <c r="U130" s="69">
        <f t="shared" si="330"/>
        <v>0</v>
      </c>
      <c r="V130" s="69">
        <f t="shared" si="330"/>
        <v>0</v>
      </c>
      <c r="W130" s="69">
        <f t="shared" si="330"/>
        <v>0</v>
      </c>
      <c r="X130" s="69">
        <f t="shared" si="330"/>
        <v>0</v>
      </c>
      <c r="Y130" s="69">
        <f t="shared" si="330"/>
        <v>0</v>
      </c>
      <c r="Z130" s="69">
        <f t="shared" si="330"/>
        <v>0</v>
      </c>
      <c r="AA130" s="69">
        <f t="shared" si="330"/>
        <v>0</v>
      </c>
      <c r="AB130" s="69">
        <f t="shared" si="330"/>
        <v>0</v>
      </c>
      <c r="AC130" s="69">
        <f t="shared" si="330"/>
        <v>0</v>
      </c>
      <c r="AD130" s="69">
        <f t="shared" si="330"/>
        <v>0</v>
      </c>
      <c r="AE130" s="69">
        <f t="shared" si="330"/>
        <v>0</v>
      </c>
      <c r="AF130" s="69">
        <f t="shared" si="330"/>
        <v>0</v>
      </c>
      <c r="AG130" s="69">
        <f t="shared" si="330"/>
        <v>0</v>
      </c>
      <c r="AH130" s="69">
        <f t="shared" si="330"/>
        <v>0</v>
      </c>
      <c r="AI130" s="69">
        <f t="shared" si="330"/>
        <v>0</v>
      </c>
      <c r="AJ130" s="69">
        <f t="shared" si="330"/>
        <v>0</v>
      </c>
      <c r="AK130" s="69">
        <f t="shared" si="330"/>
        <v>0</v>
      </c>
      <c r="AL130" s="69">
        <f t="shared" si="330"/>
        <v>0</v>
      </c>
      <c r="AM130" s="69">
        <f t="shared" si="330"/>
        <v>0</v>
      </c>
      <c r="AN130" s="69">
        <f t="shared" si="330"/>
        <v>0</v>
      </c>
      <c r="AO130" s="69">
        <f t="shared" si="330"/>
        <v>0</v>
      </c>
      <c r="AP130" s="69">
        <f t="shared" si="330"/>
        <v>0</v>
      </c>
      <c r="AQ130" s="69">
        <f t="shared" si="330"/>
        <v>0</v>
      </c>
      <c r="AR130" s="69">
        <f t="shared" si="330"/>
        <v>0</v>
      </c>
      <c r="AS130" s="69">
        <f t="shared" si="330"/>
        <v>0</v>
      </c>
      <c r="AT130" s="69">
        <f t="shared" si="330"/>
        <v>0</v>
      </c>
      <c r="AU130" s="69">
        <f t="shared" si="330"/>
        <v>0</v>
      </c>
      <c r="AV130" s="69">
        <f t="shared" ref="AV130:CA130" si="331">SUM(AV121:AV129)</f>
        <v>0</v>
      </c>
      <c r="AW130" s="69">
        <f t="shared" si="331"/>
        <v>0</v>
      </c>
      <c r="AX130" s="69">
        <f t="shared" si="331"/>
        <v>0</v>
      </c>
      <c r="AY130" s="69">
        <f t="shared" si="331"/>
        <v>0</v>
      </c>
      <c r="AZ130" s="69">
        <f t="shared" si="331"/>
        <v>0</v>
      </c>
      <c r="BA130" s="69">
        <f t="shared" si="331"/>
        <v>0</v>
      </c>
      <c r="BB130" s="69">
        <f t="shared" si="331"/>
        <v>0</v>
      </c>
      <c r="BC130" s="69">
        <f t="shared" si="331"/>
        <v>0</v>
      </c>
      <c r="BD130" s="69">
        <f t="shared" si="331"/>
        <v>0</v>
      </c>
      <c r="BE130" s="69">
        <f t="shared" si="331"/>
        <v>0</v>
      </c>
      <c r="BF130" s="69">
        <f t="shared" si="331"/>
        <v>0</v>
      </c>
      <c r="BG130" s="69">
        <f t="shared" si="331"/>
        <v>0</v>
      </c>
      <c r="BH130" s="69">
        <f t="shared" si="331"/>
        <v>0</v>
      </c>
      <c r="BI130" s="69">
        <f t="shared" si="331"/>
        <v>0</v>
      </c>
      <c r="BJ130" s="69">
        <f t="shared" si="331"/>
        <v>0</v>
      </c>
      <c r="BK130" s="69">
        <f t="shared" si="331"/>
        <v>0</v>
      </c>
      <c r="BL130" s="69">
        <f t="shared" si="331"/>
        <v>0</v>
      </c>
      <c r="BM130" s="69">
        <f t="shared" si="331"/>
        <v>0</v>
      </c>
      <c r="BN130" s="69">
        <f t="shared" si="331"/>
        <v>0</v>
      </c>
      <c r="BO130" s="69">
        <f t="shared" si="331"/>
        <v>0</v>
      </c>
      <c r="BP130" s="69">
        <f t="shared" si="331"/>
        <v>0</v>
      </c>
      <c r="BQ130" s="69">
        <f t="shared" si="331"/>
        <v>0</v>
      </c>
      <c r="BR130" s="69">
        <f t="shared" si="331"/>
        <v>0</v>
      </c>
      <c r="BS130" s="69">
        <f t="shared" si="331"/>
        <v>0</v>
      </c>
      <c r="BT130" s="69">
        <f t="shared" si="331"/>
        <v>0</v>
      </c>
      <c r="BU130" s="69">
        <f t="shared" si="331"/>
        <v>0</v>
      </c>
      <c r="BV130" s="69">
        <f t="shared" si="331"/>
        <v>0</v>
      </c>
      <c r="BW130" s="39"/>
      <c r="BX130" s="1"/>
      <c r="BY130" s="1"/>
      <c r="BZ130" s="1"/>
      <c r="CA130" s="1"/>
      <c r="CB130" s="1"/>
      <c r="CC130" s="1"/>
      <c r="CD130" s="1"/>
      <c r="CE130" s="1"/>
      <c r="CF130" s="1"/>
      <c r="CG130" s="7"/>
      <c r="CH130" s="38"/>
      <c r="CI130" s="37"/>
      <c r="CJ130" s="33"/>
      <c r="CK130" s="36">
        <v>1</v>
      </c>
      <c r="CL130" s="35">
        <f t="shared" si="262"/>
        <v>0</v>
      </c>
      <c r="CM130" s="34">
        <v>951818</v>
      </c>
      <c r="CN130" s="33"/>
      <c r="CO130" s="19" t="str">
        <f t="shared" si="269"/>
        <v>7890TL</v>
      </c>
      <c r="CP130" s="32"/>
      <c r="CQ130" s="31">
        <v>1</v>
      </c>
      <c r="CR130" s="30">
        <f t="shared" si="270"/>
        <v>0</v>
      </c>
      <c r="CS130" s="30">
        <f t="shared" si="271"/>
        <v>0</v>
      </c>
      <c r="CT130" s="30">
        <f t="shared" si="272"/>
        <v>0</v>
      </c>
      <c r="CU130" s="30">
        <f t="shared" si="273"/>
        <v>0</v>
      </c>
      <c r="CV130" s="30">
        <f t="shared" si="274"/>
        <v>0</v>
      </c>
      <c r="CW130" s="30">
        <f t="shared" si="275"/>
        <v>0</v>
      </c>
      <c r="CX130" s="30">
        <f t="shared" si="276"/>
        <v>0</v>
      </c>
      <c r="CY130" s="30">
        <f t="shared" si="277"/>
        <v>0</v>
      </c>
      <c r="CZ130" s="30">
        <f t="shared" si="278"/>
        <v>0</v>
      </c>
      <c r="DA130" s="30">
        <f t="shared" si="279"/>
        <v>0</v>
      </c>
      <c r="DB130" s="30">
        <f t="shared" si="280"/>
        <v>0</v>
      </c>
      <c r="DC130" s="30">
        <f t="shared" si="281"/>
        <v>0</v>
      </c>
      <c r="DD130" s="30">
        <f t="shared" si="282"/>
        <v>0</v>
      </c>
      <c r="DE130" s="30">
        <f t="shared" si="283"/>
        <v>0</v>
      </c>
      <c r="DF130" s="30">
        <f t="shared" si="284"/>
        <v>0</v>
      </c>
      <c r="DG130" s="30">
        <f t="shared" si="285"/>
        <v>0</v>
      </c>
      <c r="DH130" s="30">
        <f t="shared" si="286"/>
        <v>0</v>
      </c>
      <c r="DI130" s="30">
        <f t="shared" si="287"/>
        <v>0</v>
      </c>
      <c r="DJ130" s="30">
        <f t="shared" si="288"/>
        <v>0</v>
      </c>
      <c r="DK130" s="30">
        <f t="shared" si="289"/>
        <v>0</v>
      </c>
      <c r="DL130" s="30">
        <f t="shared" si="290"/>
        <v>0</v>
      </c>
      <c r="DM130" s="30">
        <f t="shared" si="291"/>
        <v>0</v>
      </c>
      <c r="DN130" s="30">
        <f t="shared" si="292"/>
        <v>0</v>
      </c>
      <c r="DO130" s="30">
        <f t="shared" si="293"/>
        <v>0</v>
      </c>
      <c r="DP130" s="30">
        <f t="shared" si="294"/>
        <v>0</v>
      </c>
      <c r="DQ130" s="30">
        <f t="shared" si="295"/>
        <v>0</v>
      </c>
      <c r="DR130" s="30">
        <f t="shared" si="296"/>
        <v>0</v>
      </c>
      <c r="DS130" s="30">
        <f t="shared" si="297"/>
        <v>0</v>
      </c>
      <c r="DT130" s="30">
        <f t="shared" si="298"/>
        <v>0</v>
      </c>
      <c r="DU130" s="30">
        <f t="shared" si="299"/>
        <v>0</v>
      </c>
      <c r="DV130" s="30">
        <f t="shared" si="300"/>
        <v>0</v>
      </c>
      <c r="DW130" s="30">
        <f t="shared" si="301"/>
        <v>0</v>
      </c>
      <c r="DX130" s="30">
        <f t="shared" si="302"/>
        <v>0</v>
      </c>
      <c r="DY130" s="30">
        <f t="shared" si="303"/>
        <v>0</v>
      </c>
      <c r="DZ130" s="30">
        <f t="shared" si="304"/>
        <v>0</v>
      </c>
      <c r="EA130" s="30">
        <f t="shared" si="305"/>
        <v>0</v>
      </c>
      <c r="EB130" s="30">
        <f t="shared" si="306"/>
        <v>0</v>
      </c>
      <c r="EC130" s="30">
        <f t="shared" si="307"/>
        <v>0</v>
      </c>
      <c r="ED130" s="30">
        <f t="shared" si="308"/>
        <v>0</v>
      </c>
      <c r="EE130" s="30">
        <f t="shared" si="309"/>
        <v>0</v>
      </c>
      <c r="EF130" s="30">
        <f t="shared" si="310"/>
        <v>0</v>
      </c>
      <c r="EG130" s="30">
        <f t="shared" si="311"/>
        <v>0</v>
      </c>
      <c r="EH130" s="30">
        <f t="shared" si="312"/>
        <v>0</v>
      </c>
      <c r="EI130" s="30">
        <f t="shared" si="313"/>
        <v>0</v>
      </c>
      <c r="EJ130" s="30">
        <f t="shared" si="314"/>
        <v>0</v>
      </c>
      <c r="EK130" s="30">
        <f t="shared" si="315"/>
        <v>0</v>
      </c>
      <c r="EL130" s="30">
        <f t="shared" si="316"/>
        <v>0</v>
      </c>
      <c r="EM130" s="30">
        <f t="shared" si="317"/>
        <v>0</v>
      </c>
      <c r="EN130" s="30">
        <f t="shared" si="318"/>
        <v>0</v>
      </c>
      <c r="EO130" s="30">
        <f t="shared" si="319"/>
        <v>0</v>
      </c>
      <c r="EP130" s="30">
        <f t="shared" si="320"/>
        <v>0</v>
      </c>
      <c r="EQ130" s="30">
        <f t="shared" si="321"/>
        <v>0</v>
      </c>
      <c r="ER130" s="30">
        <f t="shared" si="322"/>
        <v>0</v>
      </c>
      <c r="ES130" s="30">
        <f t="shared" si="323"/>
        <v>0</v>
      </c>
      <c r="ET130" s="30">
        <f t="shared" si="324"/>
        <v>0</v>
      </c>
      <c r="EU130" s="30">
        <f t="shared" si="325"/>
        <v>0</v>
      </c>
      <c r="EV130" s="30">
        <f t="shared" si="326"/>
        <v>0</v>
      </c>
      <c r="EW130" s="30">
        <f t="shared" si="327"/>
        <v>0</v>
      </c>
      <c r="EX130" s="30">
        <f t="shared" si="328"/>
        <v>0</v>
      </c>
      <c r="EY130" s="30">
        <f t="shared" si="329"/>
        <v>0</v>
      </c>
      <c r="EZ130" s="29"/>
      <c r="FA130" s="29"/>
      <c r="FB130" s="12" t="s">
        <v>0</v>
      </c>
      <c r="FC130" s="10" t="s">
        <v>0</v>
      </c>
      <c r="FD130" s="10" t="s">
        <v>0</v>
      </c>
      <c r="FE130" s="10" t="s">
        <v>0</v>
      </c>
      <c r="FF130" s="10" t="s">
        <v>0</v>
      </c>
      <c r="FG130" s="10" t="s">
        <v>0</v>
      </c>
      <c r="FH130" s="10" t="s">
        <v>0</v>
      </c>
      <c r="FI130" s="10" t="s">
        <v>0</v>
      </c>
      <c r="FJ130" s="10" t="s">
        <v>0</v>
      </c>
      <c r="FK130" s="10" t="s">
        <v>0</v>
      </c>
      <c r="FL130" s="10" t="s">
        <v>0</v>
      </c>
      <c r="FM130" s="10" t="s">
        <v>0</v>
      </c>
      <c r="FN130" s="10" t="s">
        <v>0</v>
      </c>
      <c r="FO130" s="10" t="s">
        <v>0</v>
      </c>
      <c r="FP130" s="10" t="s">
        <v>0</v>
      </c>
      <c r="FQ130" s="10" t="s">
        <v>0</v>
      </c>
      <c r="FT130" s="28"/>
      <c r="FU130" s="27"/>
      <c r="FV130" s="26"/>
      <c r="FW130" s="24"/>
      <c r="FX130" s="25"/>
      <c r="FY130" s="24"/>
      <c r="GA130" s="28"/>
      <c r="GB130" s="27"/>
      <c r="GC130" s="26"/>
      <c r="GD130" s="24"/>
      <c r="GE130" s="25"/>
      <c r="GF130" s="24"/>
      <c r="GH130" s="28"/>
      <c r="GI130" s="27"/>
      <c r="GJ130" s="26"/>
      <c r="GK130" s="24"/>
      <c r="GL130" s="25"/>
      <c r="GM130" s="24"/>
      <c r="GO130" s="28"/>
      <c r="GP130" s="27"/>
      <c r="GQ130" s="26"/>
      <c r="GR130" s="24"/>
      <c r="GS130" s="25"/>
      <c r="GT130" s="24"/>
    </row>
    <row r="131" spans="1:202" s="2" customFormat="1" ht="12" hidden="1" customHeight="1" x14ac:dyDescent="0.3">
      <c r="A131" s="15" t="str">
        <f>IFERROR(IF(HLOOKUP($C$4,$FB$11:$FQ$191,ROW()-#REF!,FALSE)="N",FALSE,TRUE),"")</f>
        <v/>
      </c>
      <c r="B131" s="9">
        <v>140</v>
      </c>
      <c r="C131" s="9"/>
      <c r="D131" s="9"/>
      <c r="E131" s="9"/>
      <c r="F131" s="9"/>
      <c r="G131" s="9"/>
      <c r="H131" s="9"/>
      <c r="I131" s="9"/>
      <c r="J131" s="9"/>
      <c r="K131" s="23" t="s">
        <v>52</v>
      </c>
      <c r="L131" s="13"/>
      <c r="M131" s="22" t="s">
        <v>51</v>
      </c>
      <c r="N131" s="64"/>
      <c r="O131" s="74">
        <f>SUM(O121:O130)</f>
        <v>0</v>
      </c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39"/>
      <c r="BX131" s="1"/>
      <c r="BY131" s="1"/>
      <c r="BZ131" s="1"/>
      <c r="CA131" s="1"/>
      <c r="CB131" s="1"/>
      <c r="CC131" s="1"/>
      <c r="CD131" s="1"/>
      <c r="CE131" s="1"/>
      <c r="CF131" s="1"/>
      <c r="CG131" s="7"/>
      <c r="CH131" s="37"/>
      <c r="CI131" s="37"/>
      <c r="CJ131" s="33"/>
      <c r="CK131" s="36">
        <v>1</v>
      </c>
      <c r="CL131" s="35">
        <f t="shared" si="262"/>
        <v>0</v>
      </c>
      <c r="CM131" s="34"/>
      <c r="CN131" s="33"/>
      <c r="CO131" s="17" t="str">
        <f t="shared" si="269"/>
        <v/>
      </c>
      <c r="CP131" s="32"/>
      <c r="CQ131" s="17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12" t="s">
        <v>6</v>
      </c>
      <c r="FC131" s="10" t="s">
        <v>6</v>
      </c>
      <c r="FD131" s="10" t="s">
        <v>6</v>
      </c>
      <c r="FE131" s="10" t="s">
        <v>6</v>
      </c>
      <c r="FF131" s="10" t="s">
        <v>6</v>
      </c>
      <c r="FG131" s="10" t="s">
        <v>6</v>
      </c>
      <c r="FH131" s="10" t="s">
        <v>6</v>
      </c>
      <c r="FI131" s="10" t="s">
        <v>6</v>
      </c>
      <c r="FJ131" s="10" t="s">
        <v>6</v>
      </c>
      <c r="FK131" s="10" t="s">
        <v>6</v>
      </c>
      <c r="FL131" s="10" t="s">
        <v>6</v>
      </c>
      <c r="FM131" s="10" t="s">
        <v>6</v>
      </c>
      <c r="FN131" s="10" t="s">
        <v>6</v>
      </c>
      <c r="FO131" s="10" t="s">
        <v>6</v>
      </c>
      <c r="FP131" s="10" t="s">
        <v>6</v>
      </c>
      <c r="FQ131" s="10" t="s">
        <v>6</v>
      </c>
      <c r="FT131" s="47"/>
      <c r="FU131" s="27"/>
      <c r="FV131" s="46"/>
      <c r="FW131" s="46"/>
      <c r="FY131" s="45"/>
      <c r="GA131" s="47"/>
      <c r="GB131" s="27"/>
      <c r="GC131" s="46"/>
      <c r="GD131" s="46"/>
      <c r="GF131" s="45"/>
      <c r="GH131" s="47"/>
      <c r="GI131" s="27"/>
      <c r="GJ131" s="46"/>
      <c r="GK131" s="46"/>
      <c r="GM131" s="45"/>
      <c r="GO131" s="47"/>
      <c r="GP131" s="27"/>
      <c r="GQ131" s="46"/>
      <c r="GR131" s="46"/>
      <c r="GT131" s="45"/>
    </row>
    <row r="132" spans="1:202" s="2" customFormat="1" ht="12" hidden="1" customHeight="1" x14ac:dyDescent="0.3">
      <c r="A132" s="15" t="str">
        <f>IFERROR(IF(HLOOKUP($C$4,$FB$11:$FQ$191,ROW()-#REF!,FALSE)="N",FALSE,TRUE),"")</f>
        <v/>
      </c>
      <c r="B132" s="9">
        <v>141</v>
      </c>
      <c r="C132" s="9"/>
      <c r="D132" s="9"/>
      <c r="E132" s="9"/>
      <c r="F132" s="9"/>
      <c r="G132" s="9"/>
      <c r="H132" s="9"/>
      <c r="I132" s="9"/>
      <c r="J132" s="9"/>
      <c r="K132" s="44"/>
      <c r="L132" s="13"/>
      <c r="M132" s="42"/>
      <c r="N132" s="50">
        <f>SUM(O132:BV132)</f>
        <v>0</v>
      </c>
      <c r="O132" s="73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3"/>
      <c r="BX132" s="1"/>
      <c r="BY132" s="1"/>
      <c r="BZ132" s="1"/>
      <c r="CA132" s="1"/>
      <c r="CB132" s="1"/>
      <c r="CC132" s="1"/>
      <c r="CD132" s="1"/>
      <c r="CE132" s="1"/>
      <c r="CF132" s="1"/>
      <c r="CG132" s="7"/>
      <c r="CH132" s="38"/>
      <c r="CI132" s="37"/>
      <c r="CJ132" s="33"/>
      <c r="CK132" s="36">
        <v>1</v>
      </c>
      <c r="CL132" s="35">
        <f t="shared" si="262"/>
        <v>0</v>
      </c>
      <c r="CM132" s="34"/>
      <c r="CN132" s="33"/>
      <c r="CO132" s="19" t="str">
        <f t="shared" si="269"/>
        <v>7890TL</v>
      </c>
      <c r="CP132" s="32"/>
      <c r="CQ132" s="31">
        <v>1</v>
      </c>
      <c r="CR132" s="30">
        <f>IF(O133="","",O133*$CQ132)</f>
        <v>0</v>
      </c>
      <c r="CS132" s="30" t="str">
        <f t="shared" ref="CS132:DX132" si="332">IF(P132="","",P132*$CQ132)</f>
        <v/>
      </c>
      <c r="CT132" s="30" t="str">
        <f t="shared" si="332"/>
        <v/>
      </c>
      <c r="CU132" s="30" t="str">
        <f t="shared" si="332"/>
        <v/>
      </c>
      <c r="CV132" s="30" t="str">
        <f t="shared" si="332"/>
        <v/>
      </c>
      <c r="CW132" s="30" t="str">
        <f t="shared" si="332"/>
        <v/>
      </c>
      <c r="CX132" s="30" t="str">
        <f t="shared" si="332"/>
        <v/>
      </c>
      <c r="CY132" s="30" t="str">
        <f t="shared" si="332"/>
        <v/>
      </c>
      <c r="CZ132" s="30" t="str">
        <f t="shared" si="332"/>
        <v/>
      </c>
      <c r="DA132" s="30" t="str">
        <f t="shared" si="332"/>
        <v/>
      </c>
      <c r="DB132" s="30" t="str">
        <f t="shared" si="332"/>
        <v/>
      </c>
      <c r="DC132" s="30" t="str">
        <f t="shared" si="332"/>
        <v/>
      </c>
      <c r="DD132" s="30" t="str">
        <f t="shared" si="332"/>
        <v/>
      </c>
      <c r="DE132" s="30" t="str">
        <f t="shared" si="332"/>
        <v/>
      </c>
      <c r="DF132" s="30" t="str">
        <f t="shared" si="332"/>
        <v/>
      </c>
      <c r="DG132" s="30" t="str">
        <f t="shared" si="332"/>
        <v/>
      </c>
      <c r="DH132" s="30" t="str">
        <f t="shared" si="332"/>
        <v/>
      </c>
      <c r="DI132" s="30" t="str">
        <f t="shared" si="332"/>
        <v/>
      </c>
      <c r="DJ132" s="30" t="str">
        <f t="shared" si="332"/>
        <v/>
      </c>
      <c r="DK132" s="30" t="str">
        <f t="shared" si="332"/>
        <v/>
      </c>
      <c r="DL132" s="30" t="str">
        <f t="shared" si="332"/>
        <v/>
      </c>
      <c r="DM132" s="30" t="str">
        <f t="shared" si="332"/>
        <v/>
      </c>
      <c r="DN132" s="30" t="str">
        <f t="shared" si="332"/>
        <v/>
      </c>
      <c r="DO132" s="30" t="str">
        <f t="shared" si="332"/>
        <v/>
      </c>
      <c r="DP132" s="30" t="str">
        <f t="shared" si="332"/>
        <v/>
      </c>
      <c r="DQ132" s="30" t="str">
        <f t="shared" si="332"/>
        <v/>
      </c>
      <c r="DR132" s="30" t="str">
        <f t="shared" si="332"/>
        <v/>
      </c>
      <c r="DS132" s="30" t="str">
        <f t="shared" si="332"/>
        <v/>
      </c>
      <c r="DT132" s="30" t="str">
        <f t="shared" si="332"/>
        <v/>
      </c>
      <c r="DU132" s="30" t="str">
        <f t="shared" si="332"/>
        <v/>
      </c>
      <c r="DV132" s="30" t="str">
        <f t="shared" si="332"/>
        <v/>
      </c>
      <c r="DW132" s="30" t="str">
        <f t="shared" si="332"/>
        <v/>
      </c>
      <c r="DX132" s="30" t="str">
        <f t="shared" si="332"/>
        <v/>
      </c>
      <c r="DY132" s="30" t="str">
        <f t="shared" ref="DY132:EY132" si="333">IF(AV132="","",AV132*$CQ132)</f>
        <v/>
      </c>
      <c r="DZ132" s="30" t="str">
        <f t="shared" si="333"/>
        <v/>
      </c>
      <c r="EA132" s="30" t="str">
        <f t="shared" si="333"/>
        <v/>
      </c>
      <c r="EB132" s="30" t="str">
        <f t="shared" si="333"/>
        <v/>
      </c>
      <c r="EC132" s="30" t="str">
        <f t="shared" si="333"/>
        <v/>
      </c>
      <c r="ED132" s="30" t="str">
        <f t="shared" si="333"/>
        <v/>
      </c>
      <c r="EE132" s="30" t="str">
        <f t="shared" si="333"/>
        <v/>
      </c>
      <c r="EF132" s="30" t="str">
        <f t="shared" si="333"/>
        <v/>
      </c>
      <c r="EG132" s="30" t="str">
        <f t="shared" si="333"/>
        <v/>
      </c>
      <c r="EH132" s="30" t="str">
        <f t="shared" si="333"/>
        <v/>
      </c>
      <c r="EI132" s="30" t="str">
        <f t="shared" si="333"/>
        <v/>
      </c>
      <c r="EJ132" s="30" t="str">
        <f t="shared" si="333"/>
        <v/>
      </c>
      <c r="EK132" s="30" t="str">
        <f t="shared" si="333"/>
        <v/>
      </c>
      <c r="EL132" s="30" t="str">
        <f t="shared" si="333"/>
        <v/>
      </c>
      <c r="EM132" s="30" t="str">
        <f t="shared" si="333"/>
        <v/>
      </c>
      <c r="EN132" s="30" t="str">
        <f t="shared" si="333"/>
        <v/>
      </c>
      <c r="EO132" s="30" t="str">
        <f t="shared" si="333"/>
        <v/>
      </c>
      <c r="EP132" s="30" t="str">
        <f t="shared" si="333"/>
        <v/>
      </c>
      <c r="EQ132" s="30" t="str">
        <f t="shared" si="333"/>
        <v/>
      </c>
      <c r="ER132" s="30" t="str">
        <f t="shared" si="333"/>
        <v/>
      </c>
      <c r="ES132" s="30" t="str">
        <f t="shared" si="333"/>
        <v/>
      </c>
      <c r="ET132" s="30" t="str">
        <f t="shared" si="333"/>
        <v/>
      </c>
      <c r="EU132" s="30" t="str">
        <f t="shared" si="333"/>
        <v/>
      </c>
      <c r="EV132" s="30" t="str">
        <f t="shared" si="333"/>
        <v/>
      </c>
      <c r="EW132" s="30" t="str">
        <f t="shared" si="333"/>
        <v/>
      </c>
      <c r="EX132" s="30" t="str">
        <f t="shared" si="333"/>
        <v/>
      </c>
      <c r="EY132" s="30" t="str">
        <f t="shared" si="333"/>
        <v/>
      </c>
      <c r="EZ132" s="29"/>
      <c r="FA132" s="29"/>
      <c r="FB132" s="12" t="s">
        <v>6</v>
      </c>
      <c r="FC132" s="10" t="s">
        <v>6</v>
      </c>
      <c r="FD132" s="10" t="s">
        <v>6</v>
      </c>
      <c r="FE132" s="10" t="s">
        <v>6</v>
      </c>
      <c r="FF132" s="10" t="s">
        <v>6</v>
      </c>
      <c r="FG132" s="10" t="s">
        <v>6</v>
      </c>
      <c r="FH132" s="10" t="s">
        <v>6</v>
      </c>
      <c r="FI132" s="10" t="s">
        <v>6</v>
      </c>
      <c r="FJ132" s="10" t="s">
        <v>6</v>
      </c>
      <c r="FK132" s="10" t="s">
        <v>6</v>
      </c>
      <c r="FL132" s="10" t="s">
        <v>6</v>
      </c>
      <c r="FM132" s="10" t="s">
        <v>6</v>
      </c>
      <c r="FN132" s="10" t="s">
        <v>6</v>
      </c>
      <c r="FO132" s="10" t="s">
        <v>6</v>
      </c>
      <c r="FP132" s="10" t="s">
        <v>6</v>
      </c>
      <c r="FQ132" s="10" t="s">
        <v>6</v>
      </c>
      <c r="FT132" s="28"/>
      <c r="FU132" s="27"/>
      <c r="FV132" s="26"/>
      <c r="FW132" s="24"/>
      <c r="FX132" s="25"/>
      <c r="FY132" s="24"/>
      <c r="GA132" s="28"/>
      <c r="GB132" s="27"/>
      <c r="GC132" s="26"/>
      <c r="GD132" s="24"/>
      <c r="GE132" s="25"/>
      <c r="GF132" s="24"/>
      <c r="GH132" s="28"/>
      <c r="GI132" s="27"/>
      <c r="GJ132" s="26"/>
      <c r="GK132" s="24"/>
      <c r="GL132" s="25"/>
      <c r="GM132" s="24"/>
      <c r="GO132" s="28"/>
      <c r="GP132" s="27"/>
      <c r="GQ132" s="26"/>
      <c r="GR132" s="24"/>
      <c r="GS132" s="25"/>
      <c r="GT132" s="24"/>
    </row>
    <row r="133" spans="1:202" s="2" customFormat="1" ht="12" customHeight="1" thickTop="1" thickBot="1" x14ac:dyDescent="0.35">
      <c r="A133" s="15" t="str">
        <f>IFERROR(IF(HLOOKUP($C$4,$FB$11:$FQ$191,ROW()-#REF!,FALSE)="N",FALSE,TRUE),"")</f>
        <v/>
      </c>
      <c r="B133" s="9">
        <v>142</v>
      </c>
      <c r="C133" s="9"/>
      <c r="D133" s="9"/>
      <c r="E133" s="9"/>
      <c r="F133" s="9"/>
      <c r="G133" s="9"/>
      <c r="H133" s="9"/>
      <c r="I133" s="9"/>
      <c r="J133" s="9"/>
      <c r="K133" s="23" t="s">
        <v>52</v>
      </c>
      <c r="L133" s="43"/>
      <c r="M133" s="22" t="s">
        <v>51</v>
      </c>
      <c r="N133" s="64"/>
      <c r="O133" s="60">
        <f>SUM(O121:O130)</f>
        <v>0</v>
      </c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39"/>
      <c r="BX133" s="1"/>
      <c r="BY133" s="1"/>
      <c r="BZ133" s="1"/>
      <c r="CA133" s="1"/>
      <c r="CB133" s="1"/>
      <c r="CC133" s="1"/>
      <c r="CD133" s="1"/>
      <c r="CE133" s="1"/>
      <c r="CF133" s="1"/>
      <c r="CG133" s="7"/>
      <c r="CH133" s="37"/>
      <c r="CI133" s="37"/>
      <c r="CJ133" s="33"/>
      <c r="CK133" s="33"/>
      <c r="CL133" s="33"/>
      <c r="CM133" s="33"/>
      <c r="CN133" s="33"/>
      <c r="CO133" s="17" t="str">
        <f t="shared" si="269"/>
        <v/>
      </c>
      <c r="CP133" s="32"/>
      <c r="CQ133" s="17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12" t="s">
        <v>0</v>
      </c>
      <c r="FC133" s="10" t="s">
        <v>0</v>
      </c>
      <c r="FD133" s="10" t="s">
        <v>0</v>
      </c>
      <c r="FE133" s="10" t="s">
        <v>0</v>
      </c>
      <c r="FF133" s="10" t="s">
        <v>0</v>
      </c>
      <c r="FG133" s="10" t="s">
        <v>0</v>
      </c>
      <c r="FH133" s="10" t="s">
        <v>0</v>
      </c>
      <c r="FI133" s="10" t="s">
        <v>0</v>
      </c>
      <c r="FJ133" s="10" t="s">
        <v>0</v>
      </c>
      <c r="FK133" s="10" t="s">
        <v>0</v>
      </c>
      <c r="FL133" s="10" t="s">
        <v>0</v>
      </c>
      <c r="FM133" s="10" t="s">
        <v>0</v>
      </c>
      <c r="FN133" s="10" t="s">
        <v>0</v>
      </c>
      <c r="FO133" s="10" t="s">
        <v>0</v>
      </c>
      <c r="FP133" s="10" t="s">
        <v>0</v>
      </c>
      <c r="FQ133" s="10" t="s">
        <v>0</v>
      </c>
      <c r="FT133" s="47"/>
      <c r="FU133" s="27"/>
      <c r="FV133" s="46"/>
      <c r="FW133" s="46"/>
      <c r="FY133" s="45"/>
      <c r="GA133" s="47"/>
      <c r="GB133" s="27"/>
      <c r="GC133" s="46"/>
      <c r="GD133" s="46"/>
      <c r="GF133" s="45"/>
      <c r="GH133" s="47"/>
      <c r="GI133" s="27"/>
      <c r="GJ133" s="46"/>
      <c r="GK133" s="46"/>
      <c r="GM133" s="45"/>
      <c r="GO133" s="47"/>
      <c r="GP133" s="27"/>
      <c r="GQ133" s="46"/>
      <c r="GR133" s="46"/>
      <c r="GT133" s="45"/>
    </row>
    <row r="134" spans="1:202" s="2" customFormat="1" ht="12" customHeight="1" thickTop="1" x14ac:dyDescent="0.3">
      <c r="A134" s="15" t="str">
        <f>IFERROR(IF(HLOOKUP($C$4,$FB$11:$FQ$191,ROW()-#REF!,FALSE)="N",FALSE,TRUE),"")</f>
        <v/>
      </c>
      <c r="B134" s="9">
        <v>143</v>
      </c>
      <c r="C134" s="9"/>
      <c r="D134" s="9"/>
      <c r="E134" s="9"/>
      <c r="F134" s="9"/>
      <c r="G134" s="9"/>
      <c r="H134" s="9"/>
      <c r="I134" s="9"/>
      <c r="J134" s="9"/>
      <c r="K134" s="44"/>
      <c r="L134" s="43"/>
      <c r="M134" s="42"/>
      <c r="N134" s="41">
        <f>N105+N117+N119-N130-N132</f>
        <v>0</v>
      </c>
      <c r="O134" s="65"/>
      <c r="P134" s="21">
        <f t="shared" ref="P134:AU134" si="334">P105+P117+P119-P130-P132</f>
        <v>0</v>
      </c>
      <c r="Q134" s="21">
        <f t="shared" si="334"/>
        <v>0</v>
      </c>
      <c r="R134" s="21">
        <f t="shared" si="334"/>
        <v>0</v>
      </c>
      <c r="S134" s="21">
        <f t="shared" si="334"/>
        <v>0</v>
      </c>
      <c r="T134" s="21">
        <f t="shared" si="334"/>
        <v>0</v>
      </c>
      <c r="U134" s="21">
        <f t="shared" si="334"/>
        <v>0</v>
      </c>
      <c r="V134" s="21">
        <f t="shared" si="334"/>
        <v>0</v>
      </c>
      <c r="W134" s="21">
        <f t="shared" si="334"/>
        <v>0</v>
      </c>
      <c r="X134" s="21">
        <f t="shared" si="334"/>
        <v>0</v>
      </c>
      <c r="Y134" s="21">
        <f t="shared" si="334"/>
        <v>0</v>
      </c>
      <c r="Z134" s="21">
        <f t="shared" si="334"/>
        <v>0</v>
      </c>
      <c r="AA134" s="21">
        <f t="shared" si="334"/>
        <v>0</v>
      </c>
      <c r="AB134" s="21">
        <f t="shared" si="334"/>
        <v>0</v>
      </c>
      <c r="AC134" s="21">
        <f t="shared" si="334"/>
        <v>0</v>
      </c>
      <c r="AD134" s="21">
        <f t="shared" si="334"/>
        <v>0</v>
      </c>
      <c r="AE134" s="21">
        <f t="shared" si="334"/>
        <v>0</v>
      </c>
      <c r="AF134" s="21">
        <f t="shared" si="334"/>
        <v>0</v>
      </c>
      <c r="AG134" s="21">
        <f t="shared" si="334"/>
        <v>0</v>
      </c>
      <c r="AH134" s="21">
        <f t="shared" si="334"/>
        <v>0</v>
      </c>
      <c r="AI134" s="21">
        <f t="shared" si="334"/>
        <v>0</v>
      </c>
      <c r="AJ134" s="21">
        <f t="shared" si="334"/>
        <v>0</v>
      </c>
      <c r="AK134" s="21">
        <f t="shared" si="334"/>
        <v>0</v>
      </c>
      <c r="AL134" s="21">
        <f t="shared" si="334"/>
        <v>0</v>
      </c>
      <c r="AM134" s="21">
        <f t="shared" si="334"/>
        <v>0</v>
      </c>
      <c r="AN134" s="21">
        <f t="shared" si="334"/>
        <v>0</v>
      </c>
      <c r="AO134" s="21">
        <f t="shared" si="334"/>
        <v>0</v>
      </c>
      <c r="AP134" s="21">
        <f t="shared" si="334"/>
        <v>0</v>
      </c>
      <c r="AQ134" s="21">
        <f t="shared" si="334"/>
        <v>0</v>
      </c>
      <c r="AR134" s="21">
        <f t="shared" si="334"/>
        <v>0</v>
      </c>
      <c r="AS134" s="21">
        <f t="shared" si="334"/>
        <v>0</v>
      </c>
      <c r="AT134" s="21">
        <f t="shared" si="334"/>
        <v>0</v>
      </c>
      <c r="AU134" s="21">
        <f t="shared" si="334"/>
        <v>0</v>
      </c>
      <c r="AV134" s="21">
        <f t="shared" ref="AV134:BV134" si="335">AV105+AV117+AV119-AV130-AV132</f>
        <v>0</v>
      </c>
      <c r="AW134" s="21">
        <f t="shared" si="335"/>
        <v>0</v>
      </c>
      <c r="AX134" s="21">
        <f t="shared" si="335"/>
        <v>0</v>
      </c>
      <c r="AY134" s="21">
        <f t="shared" si="335"/>
        <v>0</v>
      </c>
      <c r="AZ134" s="21">
        <f t="shared" si="335"/>
        <v>0</v>
      </c>
      <c r="BA134" s="21">
        <f t="shared" si="335"/>
        <v>0</v>
      </c>
      <c r="BB134" s="21">
        <f t="shared" si="335"/>
        <v>0</v>
      </c>
      <c r="BC134" s="21">
        <f t="shared" si="335"/>
        <v>0</v>
      </c>
      <c r="BD134" s="21">
        <f t="shared" si="335"/>
        <v>0</v>
      </c>
      <c r="BE134" s="21">
        <f t="shared" si="335"/>
        <v>0</v>
      </c>
      <c r="BF134" s="21">
        <f t="shared" si="335"/>
        <v>0</v>
      </c>
      <c r="BG134" s="21">
        <f t="shared" si="335"/>
        <v>0</v>
      </c>
      <c r="BH134" s="21">
        <f t="shared" si="335"/>
        <v>0</v>
      </c>
      <c r="BI134" s="21">
        <f t="shared" si="335"/>
        <v>0</v>
      </c>
      <c r="BJ134" s="21">
        <f t="shared" si="335"/>
        <v>0</v>
      </c>
      <c r="BK134" s="21">
        <f t="shared" si="335"/>
        <v>0</v>
      </c>
      <c r="BL134" s="21">
        <f t="shared" si="335"/>
        <v>0</v>
      </c>
      <c r="BM134" s="21">
        <f t="shared" si="335"/>
        <v>0</v>
      </c>
      <c r="BN134" s="21">
        <f t="shared" si="335"/>
        <v>0</v>
      </c>
      <c r="BO134" s="21">
        <f t="shared" si="335"/>
        <v>0</v>
      </c>
      <c r="BP134" s="21">
        <f t="shared" si="335"/>
        <v>0</v>
      </c>
      <c r="BQ134" s="21">
        <f t="shared" si="335"/>
        <v>0</v>
      </c>
      <c r="BR134" s="21">
        <f t="shared" si="335"/>
        <v>0</v>
      </c>
      <c r="BS134" s="21">
        <f t="shared" si="335"/>
        <v>0</v>
      </c>
      <c r="BT134" s="21">
        <f t="shared" si="335"/>
        <v>0</v>
      </c>
      <c r="BU134" s="21">
        <f t="shared" si="335"/>
        <v>0</v>
      </c>
      <c r="BV134" s="21">
        <f t="shared" si="335"/>
        <v>0</v>
      </c>
      <c r="BW134" s="39"/>
      <c r="BX134" s="1"/>
      <c r="BY134" s="1"/>
      <c r="BZ134" s="1"/>
      <c r="CA134" s="1"/>
      <c r="CB134" s="1"/>
      <c r="CC134" s="1"/>
      <c r="CD134" s="1"/>
      <c r="CE134" s="1"/>
      <c r="CF134" s="1"/>
      <c r="CG134" s="7"/>
      <c r="CH134" s="38"/>
      <c r="CI134" s="37"/>
      <c r="CJ134" s="33"/>
      <c r="CK134" s="36">
        <v>-1</v>
      </c>
      <c r="CL134" s="35">
        <f t="shared" ref="CL134:CL152" si="336">N134*CK134</f>
        <v>0</v>
      </c>
      <c r="CM134" s="34">
        <v>-6368391</v>
      </c>
      <c r="CN134" s="33"/>
      <c r="CO134" s="19" t="str">
        <f t="shared" si="269"/>
        <v>7990TL</v>
      </c>
      <c r="CP134" s="32"/>
      <c r="CQ134" s="31">
        <v>-1</v>
      </c>
      <c r="CR134" s="30">
        <f>IF(O135="","",O135*$CQ134)</f>
        <v>0</v>
      </c>
      <c r="CS134" s="30">
        <f t="shared" ref="CS134:DX134" si="337">IF(P134="","",P134*$CQ134)</f>
        <v>0</v>
      </c>
      <c r="CT134" s="30">
        <f t="shared" si="337"/>
        <v>0</v>
      </c>
      <c r="CU134" s="30">
        <f t="shared" si="337"/>
        <v>0</v>
      </c>
      <c r="CV134" s="30">
        <f t="shared" si="337"/>
        <v>0</v>
      </c>
      <c r="CW134" s="30">
        <f t="shared" si="337"/>
        <v>0</v>
      </c>
      <c r="CX134" s="30">
        <f t="shared" si="337"/>
        <v>0</v>
      </c>
      <c r="CY134" s="30">
        <f t="shared" si="337"/>
        <v>0</v>
      </c>
      <c r="CZ134" s="30">
        <f t="shared" si="337"/>
        <v>0</v>
      </c>
      <c r="DA134" s="30">
        <f t="shared" si="337"/>
        <v>0</v>
      </c>
      <c r="DB134" s="30">
        <f t="shared" si="337"/>
        <v>0</v>
      </c>
      <c r="DC134" s="30">
        <f t="shared" si="337"/>
        <v>0</v>
      </c>
      <c r="DD134" s="30">
        <f t="shared" si="337"/>
        <v>0</v>
      </c>
      <c r="DE134" s="30">
        <f t="shared" si="337"/>
        <v>0</v>
      </c>
      <c r="DF134" s="30">
        <f t="shared" si="337"/>
        <v>0</v>
      </c>
      <c r="DG134" s="30">
        <f t="shared" si="337"/>
        <v>0</v>
      </c>
      <c r="DH134" s="30">
        <f t="shared" si="337"/>
        <v>0</v>
      </c>
      <c r="DI134" s="30">
        <f t="shared" si="337"/>
        <v>0</v>
      </c>
      <c r="DJ134" s="30">
        <f t="shared" si="337"/>
        <v>0</v>
      </c>
      <c r="DK134" s="30">
        <f t="shared" si="337"/>
        <v>0</v>
      </c>
      <c r="DL134" s="30">
        <f t="shared" si="337"/>
        <v>0</v>
      </c>
      <c r="DM134" s="30">
        <f t="shared" si="337"/>
        <v>0</v>
      </c>
      <c r="DN134" s="30">
        <f t="shared" si="337"/>
        <v>0</v>
      </c>
      <c r="DO134" s="30">
        <f t="shared" si="337"/>
        <v>0</v>
      </c>
      <c r="DP134" s="30">
        <f t="shared" si="337"/>
        <v>0</v>
      </c>
      <c r="DQ134" s="30">
        <f t="shared" si="337"/>
        <v>0</v>
      </c>
      <c r="DR134" s="30">
        <f t="shared" si="337"/>
        <v>0</v>
      </c>
      <c r="DS134" s="30">
        <f t="shared" si="337"/>
        <v>0</v>
      </c>
      <c r="DT134" s="30">
        <f t="shared" si="337"/>
        <v>0</v>
      </c>
      <c r="DU134" s="30">
        <f t="shared" si="337"/>
        <v>0</v>
      </c>
      <c r="DV134" s="30">
        <f t="shared" si="337"/>
        <v>0</v>
      </c>
      <c r="DW134" s="30">
        <f t="shared" si="337"/>
        <v>0</v>
      </c>
      <c r="DX134" s="30">
        <f t="shared" si="337"/>
        <v>0</v>
      </c>
      <c r="DY134" s="30">
        <f t="shared" ref="DY134:EY134" si="338">IF(AV134="","",AV134*$CQ134)</f>
        <v>0</v>
      </c>
      <c r="DZ134" s="30">
        <f t="shared" si="338"/>
        <v>0</v>
      </c>
      <c r="EA134" s="30">
        <f t="shared" si="338"/>
        <v>0</v>
      </c>
      <c r="EB134" s="30">
        <f t="shared" si="338"/>
        <v>0</v>
      </c>
      <c r="EC134" s="30">
        <f t="shared" si="338"/>
        <v>0</v>
      </c>
      <c r="ED134" s="30">
        <f t="shared" si="338"/>
        <v>0</v>
      </c>
      <c r="EE134" s="30">
        <f t="shared" si="338"/>
        <v>0</v>
      </c>
      <c r="EF134" s="30">
        <f t="shared" si="338"/>
        <v>0</v>
      </c>
      <c r="EG134" s="30">
        <f t="shared" si="338"/>
        <v>0</v>
      </c>
      <c r="EH134" s="30">
        <f t="shared" si="338"/>
        <v>0</v>
      </c>
      <c r="EI134" s="30">
        <f t="shared" si="338"/>
        <v>0</v>
      </c>
      <c r="EJ134" s="30">
        <f t="shared" si="338"/>
        <v>0</v>
      </c>
      <c r="EK134" s="30">
        <f t="shared" si="338"/>
        <v>0</v>
      </c>
      <c r="EL134" s="30">
        <f t="shared" si="338"/>
        <v>0</v>
      </c>
      <c r="EM134" s="30">
        <f t="shared" si="338"/>
        <v>0</v>
      </c>
      <c r="EN134" s="30">
        <f t="shared" si="338"/>
        <v>0</v>
      </c>
      <c r="EO134" s="30">
        <f t="shared" si="338"/>
        <v>0</v>
      </c>
      <c r="EP134" s="30">
        <f t="shared" si="338"/>
        <v>0</v>
      </c>
      <c r="EQ134" s="30">
        <f t="shared" si="338"/>
        <v>0</v>
      </c>
      <c r="ER134" s="30">
        <f t="shared" si="338"/>
        <v>0</v>
      </c>
      <c r="ES134" s="30">
        <f t="shared" si="338"/>
        <v>0</v>
      </c>
      <c r="ET134" s="30">
        <f t="shared" si="338"/>
        <v>0</v>
      </c>
      <c r="EU134" s="30">
        <f t="shared" si="338"/>
        <v>0</v>
      </c>
      <c r="EV134" s="30">
        <f t="shared" si="338"/>
        <v>0</v>
      </c>
      <c r="EW134" s="30">
        <f t="shared" si="338"/>
        <v>0</v>
      </c>
      <c r="EX134" s="30">
        <f t="shared" si="338"/>
        <v>0</v>
      </c>
      <c r="EY134" s="30">
        <f t="shared" si="338"/>
        <v>0</v>
      </c>
      <c r="EZ134" s="29"/>
      <c r="FA134" s="29"/>
      <c r="FB134" s="12" t="s">
        <v>0</v>
      </c>
      <c r="FC134" s="10" t="s">
        <v>0</v>
      </c>
      <c r="FD134" s="10" t="s">
        <v>0</v>
      </c>
      <c r="FE134" s="10" t="s">
        <v>0</v>
      </c>
      <c r="FF134" s="10" t="s">
        <v>0</v>
      </c>
      <c r="FG134" s="10" t="s">
        <v>0</v>
      </c>
      <c r="FH134" s="10" t="s">
        <v>0</v>
      </c>
      <c r="FI134" s="10" t="s">
        <v>0</v>
      </c>
      <c r="FJ134" s="10" t="s">
        <v>0</v>
      </c>
      <c r="FK134" s="10" t="s">
        <v>0</v>
      </c>
      <c r="FL134" s="10" t="s">
        <v>0</v>
      </c>
      <c r="FM134" s="10" t="s">
        <v>0</v>
      </c>
      <c r="FN134" s="10" t="s">
        <v>0</v>
      </c>
      <c r="FO134" s="10" t="s">
        <v>0</v>
      </c>
      <c r="FP134" s="10" t="s">
        <v>0</v>
      </c>
      <c r="FQ134" s="10" t="s">
        <v>0</v>
      </c>
      <c r="FT134" s="28"/>
      <c r="FU134" s="27"/>
      <c r="FV134" s="26"/>
      <c r="FW134" s="24"/>
      <c r="FX134" s="25"/>
      <c r="FY134" s="24"/>
      <c r="GA134" s="28"/>
      <c r="GB134" s="27"/>
      <c r="GC134" s="26"/>
      <c r="GD134" s="24"/>
      <c r="GE134" s="25"/>
      <c r="GF134" s="24"/>
      <c r="GH134" s="28"/>
      <c r="GI134" s="27"/>
      <c r="GJ134" s="26"/>
      <c r="GK134" s="24"/>
      <c r="GL134" s="25"/>
      <c r="GM134" s="24"/>
      <c r="GO134" s="28"/>
      <c r="GP134" s="27"/>
      <c r="GQ134" s="26"/>
      <c r="GR134" s="24"/>
      <c r="GS134" s="25"/>
      <c r="GT134" s="24"/>
    </row>
    <row r="135" spans="1:202" s="2" customFormat="1" ht="12" customHeight="1" thickBot="1" x14ac:dyDescent="0.35">
      <c r="A135" s="15" t="str">
        <f>IFERROR(IF(HLOOKUP($C$4,$FB$11:$FQ$191,ROW()-#REF!,FALSE)="N",FALSE,TRUE),"")</f>
        <v/>
      </c>
      <c r="B135" s="9">
        <v>144</v>
      </c>
      <c r="C135" s="9"/>
      <c r="D135" s="9"/>
      <c r="E135" s="9"/>
      <c r="F135" s="9"/>
      <c r="G135" s="9"/>
      <c r="H135" s="9"/>
      <c r="I135" s="9"/>
      <c r="J135" s="9"/>
      <c r="K135" s="23" t="s">
        <v>50</v>
      </c>
      <c r="L135" s="13"/>
      <c r="M135" s="22" t="s">
        <v>49</v>
      </c>
      <c r="N135" s="64"/>
      <c r="O135" s="21">
        <f>O105+O117-O133</f>
        <v>0</v>
      </c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39"/>
      <c r="BX135" s="1"/>
      <c r="BY135" s="1"/>
      <c r="BZ135" s="1"/>
      <c r="CA135" s="1"/>
      <c r="CB135" s="1"/>
      <c r="CC135" s="1"/>
      <c r="CD135" s="1"/>
      <c r="CE135" s="1"/>
      <c r="CF135" s="1"/>
      <c r="CG135" s="7"/>
      <c r="CH135" s="37"/>
      <c r="CI135" s="37"/>
      <c r="CJ135" s="33"/>
      <c r="CK135" s="36">
        <v>-1</v>
      </c>
      <c r="CL135" s="35">
        <f t="shared" si="336"/>
        <v>0</v>
      </c>
      <c r="CM135" s="34"/>
      <c r="CN135" s="33"/>
      <c r="CO135" s="17" t="str">
        <f t="shared" si="269"/>
        <v/>
      </c>
      <c r="CP135" s="32"/>
      <c r="CQ135" s="17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12" t="s">
        <v>0</v>
      </c>
      <c r="FC135" s="10" t="s">
        <v>0</v>
      </c>
      <c r="FD135" s="10" t="s">
        <v>0</v>
      </c>
      <c r="FE135" s="10" t="s">
        <v>0</v>
      </c>
      <c r="FF135" s="10" t="s">
        <v>0</v>
      </c>
      <c r="FG135" s="10" t="s">
        <v>0</v>
      </c>
      <c r="FH135" s="10" t="s">
        <v>0</v>
      </c>
      <c r="FI135" s="10" t="s">
        <v>0</v>
      </c>
      <c r="FJ135" s="10" t="s">
        <v>0</v>
      </c>
      <c r="FK135" s="10" t="s">
        <v>0</v>
      </c>
      <c r="FL135" s="10" t="s">
        <v>0</v>
      </c>
      <c r="FM135" s="10" t="s">
        <v>0</v>
      </c>
      <c r="FN135" s="10" t="s">
        <v>0</v>
      </c>
      <c r="FO135" s="10" t="s">
        <v>0</v>
      </c>
      <c r="FP135" s="10" t="s">
        <v>0</v>
      </c>
      <c r="FQ135" s="10" t="s">
        <v>0</v>
      </c>
      <c r="FT135" s="47"/>
      <c r="FU135" s="27"/>
      <c r="FV135" s="46"/>
      <c r="FW135" s="46"/>
      <c r="FY135" s="45"/>
      <c r="GA135" s="47"/>
      <c r="GB135" s="27"/>
      <c r="GC135" s="46"/>
      <c r="GD135" s="46"/>
      <c r="GF135" s="45"/>
      <c r="GH135" s="47"/>
      <c r="GI135" s="27"/>
      <c r="GJ135" s="46"/>
      <c r="GK135" s="46"/>
      <c r="GM135" s="45"/>
      <c r="GO135" s="47"/>
      <c r="GP135" s="27"/>
      <c r="GQ135" s="46"/>
      <c r="GR135" s="46"/>
      <c r="GT135" s="45"/>
    </row>
    <row r="136" spans="1:202" s="2" customFormat="1" ht="12" customHeight="1" thickTop="1" thickBot="1" x14ac:dyDescent="0.35">
      <c r="A136" s="15" t="str">
        <f>IFERROR(IF(HLOOKUP($C$4,$FB$11:$FQ$191,ROW()-#REF!,FALSE)="N",FALSE,TRUE),"")</f>
        <v/>
      </c>
      <c r="B136" s="9">
        <v>146</v>
      </c>
      <c r="C136" s="9"/>
      <c r="D136" s="9"/>
      <c r="E136" s="9"/>
      <c r="F136" s="9"/>
      <c r="G136" s="9"/>
      <c r="H136" s="9"/>
      <c r="I136" s="9"/>
      <c r="J136" s="9"/>
      <c r="K136" s="44"/>
      <c r="L136" s="13"/>
      <c r="M136" s="42"/>
      <c r="N136" s="50">
        <f t="shared" ref="N136:N149" si="339">SUM(O136:BV136)</f>
        <v>0</v>
      </c>
      <c r="O136" s="63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53"/>
      <c r="BX136" s="1"/>
      <c r="BY136" s="1"/>
      <c r="BZ136" s="1"/>
      <c r="CA136" s="1"/>
      <c r="CB136" s="1"/>
      <c r="CC136" s="1"/>
      <c r="CD136" s="1"/>
      <c r="CE136" s="1"/>
      <c r="CF136" s="1"/>
      <c r="CG136" s="7"/>
      <c r="CH136" s="38"/>
      <c r="CI136" s="37"/>
      <c r="CJ136" s="33"/>
      <c r="CK136" s="36">
        <v>-1</v>
      </c>
      <c r="CL136" s="35">
        <f t="shared" si="336"/>
        <v>0</v>
      </c>
      <c r="CM136" s="34"/>
      <c r="CN136" s="33"/>
      <c r="CO136" s="19">
        <f t="shared" si="269"/>
        <v>804000</v>
      </c>
      <c r="CP136" s="32"/>
      <c r="CQ136" s="31">
        <v>-1</v>
      </c>
      <c r="CR136" s="30">
        <f t="shared" ref="CR136:CR150" si="340">IF(O137="","",O137*$CQ136)</f>
        <v>0</v>
      </c>
      <c r="CS136" s="30" t="str">
        <f t="shared" ref="CS136:CS150" si="341">IF(P136="","",P136*$CQ136)</f>
        <v/>
      </c>
      <c r="CT136" s="30" t="str">
        <f t="shared" ref="CT136:CT150" si="342">IF(Q136="","",Q136*$CQ136)</f>
        <v/>
      </c>
      <c r="CU136" s="30" t="str">
        <f t="shared" ref="CU136:CU150" si="343">IF(R136="","",R136*$CQ136)</f>
        <v/>
      </c>
      <c r="CV136" s="30" t="str">
        <f t="shared" ref="CV136:CV150" si="344">IF(S136="","",S136*$CQ136)</f>
        <v/>
      </c>
      <c r="CW136" s="30" t="str">
        <f t="shared" ref="CW136:CW150" si="345">IF(T136="","",T136*$CQ136)</f>
        <v/>
      </c>
      <c r="CX136" s="30" t="str">
        <f t="shared" ref="CX136:CX150" si="346">IF(U136="","",U136*$CQ136)</f>
        <v/>
      </c>
      <c r="CY136" s="30" t="str">
        <f t="shared" ref="CY136:CY150" si="347">IF(V136="","",V136*$CQ136)</f>
        <v/>
      </c>
      <c r="CZ136" s="30" t="str">
        <f t="shared" ref="CZ136:CZ150" si="348">IF(W136="","",W136*$CQ136)</f>
        <v/>
      </c>
      <c r="DA136" s="30" t="str">
        <f t="shared" ref="DA136:DA150" si="349">IF(X136="","",X136*$CQ136)</f>
        <v/>
      </c>
      <c r="DB136" s="30" t="str">
        <f t="shared" ref="DB136:DB150" si="350">IF(Y136="","",Y136*$CQ136)</f>
        <v/>
      </c>
      <c r="DC136" s="30" t="str">
        <f t="shared" ref="DC136:DC150" si="351">IF(Z136="","",Z136*$CQ136)</f>
        <v/>
      </c>
      <c r="DD136" s="30" t="str">
        <f t="shared" ref="DD136:DD150" si="352">IF(AA136="","",AA136*$CQ136)</f>
        <v/>
      </c>
      <c r="DE136" s="30" t="str">
        <f t="shared" ref="DE136:DE150" si="353">IF(AB136="","",AB136*$CQ136)</f>
        <v/>
      </c>
      <c r="DF136" s="30" t="str">
        <f t="shared" ref="DF136:DF150" si="354">IF(AC136="","",AC136*$CQ136)</f>
        <v/>
      </c>
      <c r="DG136" s="30" t="str">
        <f t="shared" ref="DG136:DG150" si="355">IF(AD136="","",AD136*$CQ136)</f>
        <v/>
      </c>
      <c r="DH136" s="30" t="str">
        <f t="shared" ref="DH136:DH150" si="356">IF(AE136="","",AE136*$CQ136)</f>
        <v/>
      </c>
      <c r="DI136" s="30" t="str">
        <f t="shared" ref="DI136:DI150" si="357">IF(AF136="","",AF136*$CQ136)</f>
        <v/>
      </c>
      <c r="DJ136" s="30" t="str">
        <f t="shared" ref="DJ136:DJ150" si="358">IF(AG136="","",AG136*$CQ136)</f>
        <v/>
      </c>
      <c r="DK136" s="30" t="str">
        <f t="shared" ref="DK136:DK150" si="359">IF(AH136="","",AH136*$CQ136)</f>
        <v/>
      </c>
      <c r="DL136" s="30" t="str">
        <f t="shared" ref="DL136:DL150" si="360">IF(AI136="","",AI136*$CQ136)</f>
        <v/>
      </c>
      <c r="DM136" s="30" t="str">
        <f t="shared" ref="DM136:DM150" si="361">IF(AJ136="","",AJ136*$CQ136)</f>
        <v/>
      </c>
      <c r="DN136" s="30" t="str">
        <f t="shared" ref="DN136:DN150" si="362">IF(AK136="","",AK136*$CQ136)</f>
        <v/>
      </c>
      <c r="DO136" s="30" t="str">
        <f t="shared" ref="DO136:DO150" si="363">IF(AL136="","",AL136*$CQ136)</f>
        <v/>
      </c>
      <c r="DP136" s="30" t="str">
        <f t="shared" ref="DP136:DP150" si="364">IF(AM136="","",AM136*$CQ136)</f>
        <v/>
      </c>
      <c r="DQ136" s="30" t="str">
        <f t="shared" ref="DQ136:DQ150" si="365">IF(AN136="","",AN136*$CQ136)</f>
        <v/>
      </c>
      <c r="DR136" s="30" t="str">
        <f t="shared" ref="DR136:DR150" si="366">IF(AO136="","",AO136*$CQ136)</f>
        <v/>
      </c>
      <c r="DS136" s="30" t="str">
        <f t="shared" ref="DS136:DS150" si="367">IF(AP136="","",AP136*$CQ136)</f>
        <v/>
      </c>
      <c r="DT136" s="30" t="str">
        <f t="shared" ref="DT136:DT150" si="368">IF(AQ136="","",AQ136*$CQ136)</f>
        <v/>
      </c>
      <c r="DU136" s="30" t="str">
        <f t="shared" ref="DU136:DU150" si="369">IF(AR136="","",AR136*$CQ136)</f>
        <v/>
      </c>
      <c r="DV136" s="30" t="str">
        <f t="shared" ref="DV136:DV150" si="370">IF(AS136="","",AS136*$CQ136)</f>
        <v/>
      </c>
      <c r="DW136" s="30" t="str">
        <f t="shared" ref="DW136:DW150" si="371">IF(AT136="","",AT136*$CQ136)</f>
        <v/>
      </c>
      <c r="DX136" s="30" t="str">
        <f t="shared" ref="DX136:DX150" si="372">IF(AU136="","",AU136*$CQ136)</f>
        <v/>
      </c>
      <c r="DY136" s="30" t="str">
        <f t="shared" ref="DY136:DY150" si="373">IF(AV136="","",AV136*$CQ136)</f>
        <v/>
      </c>
      <c r="DZ136" s="30" t="str">
        <f t="shared" ref="DZ136:DZ150" si="374">IF(AW136="","",AW136*$CQ136)</f>
        <v/>
      </c>
      <c r="EA136" s="30" t="str">
        <f t="shared" ref="EA136:EA150" si="375">IF(AX136="","",AX136*$CQ136)</f>
        <v/>
      </c>
      <c r="EB136" s="30" t="str">
        <f t="shared" ref="EB136:EB150" si="376">IF(AY136="","",AY136*$CQ136)</f>
        <v/>
      </c>
      <c r="EC136" s="30" t="str">
        <f t="shared" ref="EC136:EC150" si="377">IF(AZ136="","",AZ136*$CQ136)</f>
        <v/>
      </c>
      <c r="ED136" s="30" t="str">
        <f t="shared" ref="ED136:ED150" si="378">IF(BA136="","",BA136*$CQ136)</f>
        <v/>
      </c>
      <c r="EE136" s="30" t="str">
        <f t="shared" ref="EE136:EE150" si="379">IF(BB136="","",BB136*$CQ136)</f>
        <v/>
      </c>
      <c r="EF136" s="30" t="str">
        <f t="shared" ref="EF136:EF150" si="380">IF(BC136="","",BC136*$CQ136)</f>
        <v/>
      </c>
      <c r="EG136" s="30" t="str">
        <f t="shared" ref="EG136:EG150" si="381">IF(BD136="","",BD136*$CQ136)</f>
        <v/>
      </c>
      <c r="EH136" s="30" t="str">
        <f t="shared" ref="EH136:EH150" si="382">IF(BE136="","",BE136*$CQ136)</f>
        <v/>
      </c>
      <c r="EI136" s="30" t="str">
        <f t="shared" ref="EI136:EI150" si="383">IF(BF136="","",BF136*$CQ136)</f>
        <v/>
      </c>
      <c r="EJ136" s="30" t="str">
        <f t="shared" ref="EJ136:EJ150" si="384">IF(BG136="","",BG136*$CQ136)</f>
        <v/>
      </c>
      <c r="EK136" s="30" t="str">
        <f t="shared" ref="EK136:EK150" si="385">IF(BH136="","",BH136*$CQ136)</f>
        <v/>
      </c>
      <c r="EL136" s="30" t="str">
        <f t="shared" ref="EL136:EL150" si="386">IF(BI136="","",BI136*$CQ136)</f>
        <v/>
      </c>
      <c r="EM136" s="30" t="str">
        <f t="shared" ref="EM136:EM150" si="387">IF(BJ136="","",BJ136*$CQ136)</f>
        <v/>
      </c>
      <c r="EN136" s="30" t="str">
        <f t="shared" ref="EN136:EN150" si="388">IF(BK136="","",BK136*$CQ136)</f>
        <v/>
      </c>
      <c r="EO136" s="30" t="str">
        <f t="shared" ref="EO136:EO150" si="389">IF(BL136="","",BL136*$CQ136)</f>
        <v/>
      </c>
      <c r="EP136" s="30" t="str">
        <f t="shared" ref="EP136:EP150" si="390">IF(BM136="","",BM136*$CQ136)</f>
        <v/>
      </c>
      <c r="EQ136" s="30" t="str">
        <f t="shared" ref="EQ136:EQ150" si="391">IF(BN136="","",BN136*$CQ136)</f>
        <v/>
      </c>
      <c r="ER136" s="30" t="str">
        <f t="shared" ref="ER136:ER150" si="392">IF(BO136="","",BO136*$CQ136)</f>
        <v/>
      </c>
      <c r="ES136" s="30" t="str">
        <f t="shared" ref="ES136:ES150" si="393">IF(BP136="","",BP136*$CQ136)</f>
        <v/>
      </c>
      <c r="ET136" s="30" t="str">
        <f t="shared" ref="ET136:ET150" si="394">IF(BQ136="","",BQ136*$CQ136)</f>
        <v/>
      </c>
      <c r="EU136" s="30" t="str">
        <f t="shared" ref="EU136:EU150" si="395">IF(BR136="","",BR136*$CQ136)</f>
        <v/>
      </c>
      <c r="EV136" s="30" t="str">
        <f t="shared" ref="EV136:EV150" si="396">IF(BS136="","",BS136*$CQ136)</f>
        <v/>
      </c>
      <c r="EW136" s="30" t="str">
        <f t="shared" ref="EW136:EW150" si="397">IF(BT136="","",BT136*$CQ136)</f>
        <v/>
      </c>
      <c r="EX136" s="30" t="str">
        <f t="shared" ref="EX136:EX150" si="398">IF(BU136="","",BU136*$CQ136)</f>
        <v/>
      </c>
      <c r="EY136" s="30" t="str">
        <f t="shared" ref="EY136:EY150" si="399">IF(BV136="","",BV136*$CQ136)</f>
        <v/>
      </c>
      <c r="EZ136" s="29"/>
      <c r="FA136" s="29"/>
      <c r="FB136" s="12" t="s">
        <v>0</v>
      </c>
      <c r="FC136" s="10" t="s">
        <v>0</v>
      </c>
      <c r="FD136" s="10" t="s">
        <v>0</v>
      </c>
      <c r="FE136" s="10" t="s">
        <v>0</v>
      </c>
      <c r="FF136" s="10" t="s">
        <v>0</v>
      </c>
      <c r="FG136" s="10" t="s">
        <v>0</v>
      </c>
      <c r="FH136" s="10" t="s">
        <v>0</v>
      </c>
      <c r="FI136" s="10" t="s">
        <v>0</v>
      </c>
      <c r="FJ136" s="10" t="s">
        <v>0</v>
      </c>
      <c r="FK136" s="10" t="s">
        <v>0</v>
      </c>
      <c r="FL136" s="10" t="s">
        <v>0</v>
      </c>
      <c r="FM136" s="10" t="s">
        <v>0</v>
      </c>
      <c r="FN136" s="10" t="s">
        <v>0</v>
      </c>
      <c r="FO136" s="10" t="s">
        <v>0</v>
      </c>
      <c r="FP136" s="10" t="s">
        <v>0</v>
      </c>
      <c r="FQ136" s="10" t="s">
        <v>0</v>
      </c>
      <c r="FT136" s="28"/>
      <c r="FU136" s="27"/>
      <c r="FV136" s="26"/>
      <c r="FW136" s="24"/>
      <c r="FX136" s="25"/>
      <c r="FY136" s="24"/>
      <c r="GA136" s="28"/>
      <c r="GB136" s="27"/>
      <c r="GC136" s="26"/>
      <c r="GD136" s="24"/>
      <c r="GE136" s="25"/>
      <c r="GF136" s="24"/>
      <c r="GH136" s="28"/>
      <c r="GI136" s="27"/>
      <c r="GJ136" s="26"/>
      <c r="GK136" s="24"/>
      <c r="GL136" s="25"/>
      <c r="GM136" s="24"/>
      <c r="GO136" s="28"/>
      <c r="GP136" s="27"/>
      <c r="GQ136" s="26"/>
      <c r="GR136" s="24"/>
      <c r="GS136" s="25"/>
      <c r="GT136" s="24"/>
    </row>
    <row r="137" spans="1:202" s="2" customFormat="1" ht="12" customHeight="1" thickTop="1" thickBot="1" x14ac:dyDescent="0.35">
      <c r="A137" s="15" t="str">
        <f>IFERROR(IF(HLOOKUP($C$4,$FB$11:$FQ$191,ROW()-#REF!,FALSE)="N",FALSE,TRUE),"")</f>
        <v/>
      </c>
      <c r="B137" s="9">
        <v>147</v>
      </c>
      <c r="C137" s="9"/>
      <c r="D137" s="9"/>
      <c r="E137" s="9"/>
      <c r="F137" s="9"/>
      <c r="G137" s="9"/>
      <c r="H137" s="9"/>
      <c r="I137" s="9"/>
      <c r="J137" s="9"/>
      <c r="K137" s="52" t="s">
        <v>48</v>
      </c>
      <c r="L137" s="13"/>
      <c r="M137" s="51">
        <v>804000</v>
      </c>
      <c r="N137" s="50">
        <f t="shared" si="339"/>
        <v>0</v>
      </c>
      <c r="O137" s="62">
        <v>0</v>
      </c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53"/>
      <c r="BX137" s="1"/>
      <c r="BY137" s="1"/>
      <c r="BZ137" s="1"/>
      <c r="CA137" s="1"/>
      <c r="CB137" s="1"/>
      <c r="CC137" s="1"/>
      <c r="CD137" s="1"/>
      <c r="CE137" s="1"/>
      <c r="CF137" s="1"/>
      <c r="CG137" s="7"/>
      <c r="CH137" s="38"/>
      <c r="CI137" s="37"/>
      <c r="CJ137" s="33"/>
      <c r="CK137" s="36">
        <v>-1</v>
      </c>
      <c r="CL137" s="35">
        <f t="shared" si="336"/>
        <v>0</v>
      </c>
      <c r="CM137" s="34"/>
      <c r="CN137" s="33"/>
      <c r="CO137" s="19">
        <f t="shared" si="269"/>
        <v>805000</v>
      </c>
      <c r="CP137" s="32"/>
      <c r="CQ137" s="31">
        <v>-1</v>
      </c>
      <c r="CR137" s="30">
        <f t="shared" si="340"/>
        <v>0</v>
      </c>
      <c r="CS137" s="30" t="str">
        <f t="shared" si="341"/>
        <v/>
      </c>
      <c r="CT137" s="30" t="str">
        <f t="shared" si="342"/>
        <v/>
      </c>
      <c r="CU137" s="30" t="str">
        <f t="shared" si="343"/>
        <v/>
      </c>
      <c r="CV137" s="30" t="str">
        <f t="shared" si="344"/>
        <v/>
      </c>
      <c r="CW137" s="30" t="str">
        <f t="shared" si="345"/>
        <v/>
      </c>
      <c r="CX137" s="30" t="str">
        <f t="shared" si="346"/>
        <v/>
      </c>
      <c r="CY137" s="30" t="str">
        <f t="shared" si="347"/>
        <v/>
      </c>
      <c r="CZ137" s="30" t="str">
        <f t="shared" si="348"/>
        <v/>
      </c>
      <c r="DA137" s="30" t="str">
        <f t="shared" si="349"/>
        <v/>
      </c>
      <c r="DB137" s="30" t="str">
        <f t="shared" si="350"/>
        <v/>
      </c>
      <c r="DC137" s="30" t="str">
        <f t="shared" si="351"/>
        <v/>
      </c>
      <c r="DD137" s="30" t="str">
        <f t="shared" si="352"/>
        <v/>
      </c>
      <c r="DE137" s="30" t="str">
        <f t="shared" si="353"/>
        <v/>
      </c>
      <c r="DF137" s="30" t="str">
        <f t="shared" si="354"/>
        <v/>
      </c>
      <c r="DG137" s="30" t="str">
        <f t="shared" si="355"/>
        <v/>
      </c>
      <c r="DH137" s="30" t="str">
        <f t="shared" si="356"/>
        <v/>
      </c>
      <c r="DI137" s="30" t="str">
        <f t="shared" si="357"/>
        <v/>
      </c>
      <c r="DJ137" s="30" t="str">
        <f t="shared" si="358"/>
        <v/>
      </c>
      <c r="DK137" s="30" t="str">
        <f t="shared" si="359"/>
        <v/>
      </c>
      <c r="DL137" s="30" t="str">
        <f t="shared" si="360"/>
        <v/>
      </c>
      <c r="DM137" s="30" t="str">
        <f t="shared" si="361"/>
        <v/>
      </c>
      <c r="DN137" s="30" t="str">
        <f t="shared" si="362"/>
        <v/>
      </c>
      <c r="DO137" s="30" t="str">
        <f t="shared" si="363"/>
        <v/>
      </c>
      <c r="DP137" s="30" t="str">
        <f t="shared" si="364"/>
        <v/>
      </c>
      <c r="DQ137" s="30" t="str">
        <f t="shared" si="365"/>
        <v/>
      </c>
      <c r="DR137" s="30" t="str">
        <f t="shared" si="366"/>
        <v/>
      </c>
      <c r="DS137" s="30" t="str">
        <f t="shared" si="367"/>
        <v/>
      </c>
      <c r="DT137" s="30" t="str">
        <f t="shared" si="368"/>
        <v/>
      </c>
      <c r="DU137" s="30" t="str">
        <f t="shared" si="369"/>
        <v/>
      </c>
      <c r="DV137" s="30" t="str">
        <f t="shared" si="370"/>
        <v/>
      </c>
      <c r="DW137" s="30" t="str">
        <f t="shared" si="371"/>
        <v/>
      </c>
      <c r="DX137" s="30" t="str">
        <f t="shared" si="372"/>
        <v/>
      </c>
      <c r="DY137" s="30" t="str">
        <f t="shared" si="373"/>
        <v/>
      </c>
      <c r="DZ137" s="30" t="str">
        <f t="shared" si="374"/>
        <v/>
      </c>
      <c r="EA137" s="30" t="str">
        <f t="shared" si="375"/>
        <v/>
      </c>
      <c r="EB137" s="30" t="str">
        <f t="shared" si="376"/>
        <v/>
      </c>
      <c r="EC137" s="30" t="str">
        <f t="shared" si="377"/>
        <v/>
      </c>
      <c r="ED137" s="30" t="str">
        <f t="shared" si="378"/>
        <v/>
      </c>
      <c r="EE137" s="30" t="str">
        <f t="shared" si="379"/>
        <v/>
      </c>
      <c r="EF137" s="30" t="str">
        <f t="shared" si="380"/>
        <v/>
      </c>
      <c r="EG137" s="30" t="str">
        <f t="shared" si="381"/>
        <v/>
      </c>
      <c r="EH137" s="30" t="str">
        <f t="shared" si="382"/>
        <v/>
      </c>
      <c r="EI137" s="30" t="str">
        <f t="shared" si="383"/>
        <v/>
      </c>
      <c r="EJ137" s="30" t="str">
        <f t="shared" si="384"/>
        <v/>
      </c>
      <c r="EK137" s="30" t="str">
        <f t="shared" si="385"/>
        <v/>
      </c>
      <c r="EL137" s="30" t="str">
        <f t="shared" si="386"/>
        <v/>
      </c>
      <c r="EM137" s="30" t="str">
        <f t="shared" si="387"/>
        <v/>
      </c>
      <c r="EN137" s="30" t="str">
        <f t="shared" si="388"/>
        <v/>
      </c>
      <c r="EO137" s="30" t="str">
        <f t="shared" si="389"/>
        <v/>
      </c>
      <c r="EP137" s="30" t="str">
        <f t="shared" si="390"/>
        <v/>
      </c>
      <c r="EQ137" s="30" t="str">
        <f t="shared" si="391"/>
        <v/>
      </c>
      <c r="ER137" s="30" t="str">
        <f t="shared" si="392"/>
        <v/>
      </c>
      <c r="ES137" s="30" t="str">
        <f t="shared" si="393"/>
        <v/>
      </c>
      <c r="ET137" s="30" t="str">
        <f t="shared" si="394"/>
        <v/>
      </c>
      <c r="EU137" s="30" t="str">
        <f t="shared" si="395"/>
        <v/>
      </c>
      <c r="EV137" s="30" t="str">
        <f t="shared" si="396"/>
        <v/>
      </c>
      <c r="EW137" s="30" t="str">
        <f t="shared" si="397"/>
        <v/>
      </c>
      <c r="EX137" s="30" t="str">
        <f t="shared" si="398"/>
        <v/>
      </c>
      <c r="EY137" s="30" t="str">
        <f t="shared" si="399"/>
        <v/>
      </c>
      <c r="EZ137" s="29"/>
      <c r="FA137" s="29"/>
      <c r="FB137" s="12" t="s">
        <v>0</v>
      </c>
      <c r="FC137" s="10" t="s">
        <v>0</v>
      </c>
      <c r="FD137" s="10" t="s">
        <v>0</v>
      </c>
      <c r="FE137" s="10" t="s">
        <v>0</v>
      </c>
      <c r="FF137" s="10" t="s">
        <v>0</v>
      </c>
      <c r="FG137" s="10" t="s">
        <v>0</v>
      </c>
      <c r="FH137" s="10" t="s">
        <v>0</v>
      </c>
      <c r="FI137" s="10" t="s">
        <v>0</v>
      </c>
      <c r="FJ137" s="10" t="s">
        <v>0</v>
      </c>
      <c r="FK137" s="10" t="s">
        <v>0</v>
      </c>
      <c r="FL137" s="10" t="s">
        <v>0</v>
      </c>
      <c r="FM137" s="10" t="s">
        <v>0</v>
      </c>
      <c r="FN137" s="10" t="s">
        <v>0</v>
      </c>
      <c r="FO137" s="10" t="s">
        <v>0</v>
      </c>
      <c r="FP137" s="10" t="s">
        <v>0</v>
      </c>
      <c r="FQ137" s="10" t="s">
        <v>0</v>
      </c>
      <c r="FT137" s="28"/>
      <c r="FU137" s="27"/>
      <c r="FV137" s="26"/>
      <c r="FW137" s="24"/>
      <c r="FX137" s="25"/>
      <c r="FY137" s="24"/>
      <c r="GA137" s="28"/>
      <c r="GB137" s="27"/>
      <c r="GC137" s="26"/>
      <c r="GD137" s="24"/>
      <c r="GE137" s="25"/>
      <c r="GF137" s="24"/>
      <c r="GH137" s="28"/>
      <c r="GI137" s="27"/>
      <c r="GJ137" s="26"/>
      <c r="GK137" s="24"/>
      <c r="GL137" s="25"/>
      <c r="GM137" s="24"/>
      <c r="GO137" s="28"/>
      <c r="GP137" s="27"/>
      <c r="GQ137" s="26"/>
      <c r="GR137" s="24"/>
      <c r="GS137" s="25"/>
      <c r="GT137" s="24"/>
    </row>
    <row r="138" spans="1:202" s="2" customFormat="1" ht="12" customHeight="1" thickTop="1" thickBot="1" x14ac:dyDescent="0.35">
      <c r="A138" s="15" t="str">
        <f>IFERROR(IF(HLOOKUP($C$4,$FB$11:$FQ$191,ROW()-#REF!,FALSE)="N",FALSE,TRUE),"")</f>
        <v/>
      </c>
      <c r="B138" s="9">
        <v>148</v>
      </c>
      <c r="C138" s="9"/>
      <c r="D138" s="9"/>
      <c r="E138" s="9"/>
      <c r="F138" s="9"/>
      <c r="G138" s="9"/>
      <c r="H138" s="9"/>
      <c r="I138" s="9"/>
      <c r="J138" s="9"/>
      <c r="K138" s="52" t="s">
        <v>47</v>
      </c>
      <c r="L138" s="13"/>
      <c r="M138" s="51">
        <v>805000</v>
      </c>
      <c r="N138" s="50">
        <f t="shared" si="339"/>
        <v>0</v>
      </c>
      <c r="O138" s="62">
        <v>0</v>
      </c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53"/>
      <c r="BX138" s="1"/>
      <c r="BY138" s="1"/>
      <c r="BZ138" s="1"/>
      <c r="CA138" s="1"/>
      <c r="CB138" s="1"/>
      <c r="CC138" s="1"/>
      <c r="CD138" s="1"/>
      <c r="CE138" s="1"/>
      <c r="CF138" s="1"/>
      <c r="CG138" s="7"/>
      <c r="CH138" s="38"/>
      <c r="CI138" s="37"/>
      <c r="CJ138" s="33"/>
      <c r="CK138" s="36">
        <v>-1</v>
      </c>
      <c r="CL138" s="35">
        <f t="shared" si="336"/>
        <v>0</v>
      </c>
      <c r="CM138" s="34"/>
      <c r="CN138" s="33"/>
      <c r="CO138" s="19">
        <f t="shared" si="269"/>
        <v>807000</v>
      </c>
      <c r="CP138" s="32"/>
      <c r="CQ138" s="31">
        <v>-1</v>
      </c>
      <c r="CR138" s="30">
        <f t="shared" si="340"/>
        <v>0</v>
      </c>
      <c r="CS138" s="30" t="str">
        <f t="shared" si="341"/>
        <v/>
      </c>
      <c r="CT138" s="30" t="str">
        <f t="shared" si="342"/>
        <v/>
      </c>
      <c r="CU138" s="30" t="str">
        <f t="shared" si="343"/>
        <v/>
      </c>
      <c r="CV138" s="30" t="str">
        <f t="shared" si="344"/>
        <v/>
      </c>
      <c r="CW138" s="30" t="str">
        <f t="shared" si="345"/>
        <v/>
      </c>
      <c r="CX138" s="30" t="str">
        <f t="shared" si="346"/>
        <v/>
      </c>
      <c r="CY138" s="30" t="str">
        <f t="shared" si="347"/>
        <v/>
      </c>
      <c r="CZ138" s="30" t="str">
        <f t="shared" si="348"/>
        <v/>
      </c>
      <c r="DA138" s="30" t="str">
        <f t="shared" si="349"/>
        <v/>
      </c>
      <c r="DB138" s="30" t="str">
        <f t="shared" si="350"/>
        <v/>
      </c>
      <c r="DC138" s="30" t="str">
        <f t="shared" si="351"/>
        <v/>
      </c>
      <c r="DD138" s="30" t="str">
        <f t="shared" si="352"/>
        <v/>
      </c>
      <c r="DE138" s="30" t="str">
        <f t="shared" si="353"/>
        <v/>
      </c>
      <c r="DF138" s="30" t="str">
        <f t="shared" si="354"/>
        <v/>
      </c>
      <c r="DG138" s="30" t="str">
        <f t="shared" si="355"/>
        <v/>
      </c>
      <c r="DH138" s="30" t="str">
        <f t="shared" si="356"/>
        <v/>
      </c>
      <c r="DI138" s="30" t="str">
        <f t="shared" si="357"/>
        <v/>
      </c>
      <c r="DJ138" s="30" t="str">
        <f t="shared" si="358"/>
        <v/>
      </c>
      <c r="DK138" s="30" t="str">
        <f t="shared" si="359"/>
        <v/>
      </c>
      <c r="DL138" s="30" t="str">
        <f t="shared" si="360"/>
        <v/>
      </c>
      <c r="DM138" s="30" t="str">
        <f t="shared" si="361"/>
        <v/>
      </c>
      <c r="DN138" s="30" t="str">
        <f t="shared" si="362"/>
        <v/>
      </c>
      <c r="DO138" s="30" t="str">
        <f t="shared" si="363"/>
        <v/>
      </c>
      <c r="DP138" s="30" t="str">
        <f t="shared" si="364"/>
        <v/>
      </c>
      <c r="DQ138" s="30" t="str">
        <f t="shared" si="365"/>
        <v/>
      </c>
      <c r="DR138" s="30" t="str">
        <f t="shared" si="366"/>
        <v/>
      </c>
      <c r="DS138" s="30" t="str">
        <f t="shared" si="367"/>
        <v/>
      </c>
      <c r="DT138" s="30" t="str">
        <f t="shared" si="368"/>
        <v/>
      </c>
      <c r="DU138" s="30" t="str">
        <f t="shared" si="369"/>
        <v/>
      </c>
      <c r="DV138" s="30" t="str">
        <f t="shared" si="370"/>
        <v/>
      </c>
      <c r="DW138" s="30" t="str">
        <f t="shared" si="371"/>
        <v/>
      </c>
      <c r="DX138" s="30" t="str">
        <f t="shared" si="372"/>
        <v/>
      </c>
      <c r="DY138" s="30" t="str">
        <f t="shared" si="373"/>
        <v/>
      </c>
      <c r="DZ138" s="30" t="str">
        <f t="shared" si="374"/>
        <v/>
      </c>
      <c r="EA138" s="30" t="str">
        <f t="shared" si="375"/>
        <v/>
      </c>
      <c r="EB138" s="30" t="str">
        <f t="shared" si="376"/>
        <v/>
      </c>
      <c r="EC138" s="30" t="str">
        <f t="shared" si="377"/>
        <v/>
      </c>
      <c r="ED138" s="30" t="str">
        <f t="shared" si="378"/>
        <v/>
      </c>
      <c r="EE138" s="30" t="str">
        <f t="shared" si="379"/>
        <v/>
      </c>
      <c r="EF138" s="30" t="str">
        <f t="shared" si="380"/>
        <v/>
      </c>
      <c r="EG138" s="30" t="str">
        <f t="shared" si="381"/>
        <v/>
      </c>
      <c r="EH138" s="30" t="str">
        <f t="shared" si="382"/>
        <v/>
      </c>
      <c r="EI138" s="30" t="str">
        <f t="shared" si="383"/>
        <v/>
      </c>
      <c r="EJ138" s="30" t="str">
        <f t="shared" si="384"/>
        <v/>
      </c>
      <c r="EK138" s="30" t="str">
        <f t="shared" si="385"/>
        <v/>
      </c>
      <c r="EL138" s="30" t="str">
        <f t="shared" si="386"/>
        <v/>
      </c>
      <c r="EM138" s="30" t="str">
        <f t="shared" si="387"/>
        <v/>
      </c>
      <c r="EN138" s="30" t="str">
        <f t="shared" si="388"/>
        <v/>
      </c>
      <c r="EO138" s="30" t="str">
        <f t="shared" si="389"/>
        <v/>
      </c>
      <c r="EP138" s="30" t="str">
        <f t="shared" si="390"/>
        <v/>
      </c>
      <c r="EQ138" s="30" t="str">
        <f t="shared" si="391"/>
        <v/>
      </c>
      <c r="ER138" s="30" t="str">
        <f t="shared" si="392"/>
        <v/>
      </c>
      <c r="ES138" s="30" t="str">
        <f t="shared" si="393"/>
        <v/>
      </c>
      <c r="ET138" s="30" t="str">
        <f t="shared" si="394"/>
        <v/>
      </c>
      <c r="EU138" s="30" t="str">
        <f t="shared" si="395"/>
        <v/>
      </c>
      <c r="EV138" s="30" t="str">
        <f t="shared" si="396"/>
        <v/>
      </c>
      <c r="EW138" s="30" t="str">
        <f t="shared" si="397"/>
        <v/>
      </c>
      <c r="EX138" s="30" t="str">
        <f t="shared" si="398"/>
        <v/>
      </c>
      <c r="EY138" s="30" t="str">
        <f t="shared" si="399"/>
        <v/>
      </c>
      <c r="EZ138" s="29"/>
      <c r="FA138" s="29"/>
      <c r="FB138" s="12" t="s">
        <v>0</v>
      </c>
      <c r="FC138" s="10" t="s">
        <v>0</v>
      </c>
      <c r="FD138" s="10" t="s">
        <v>0</v>
      </c>
      <c r="FE138" s="10" t="s">
        <v>0</v>
      </c>
      <c r="FF138" s="10" t="s">
        <v>0</v>
      </c>
      <c r="FG138" s="10" t="s">
        <v>0</v>
      </c>
      <c r="FH138" s="10" t="s">
        <v>0</v>
      </c>
      <c r="FI138" s="10" t="s">
        <v>0</v>
      </c>
      <c r="FJ138" s="10" t="s">
        <v>0</v>
      </c>
      <c r="FK138" s="10" t="s">
        <v>0</v>
      </c>
      <c r="FL138" s="10" t="s">
        <v>0</v>
      </c>
      <c r="FM138" s="10" t="s">
        <v>0</v>
      </c>
      <c r="FN138" s="10" t="s">
        <v>0</v>
      </c>
      <c r="FO138" s="10" t="s">
        <v>0</v>
      </c>
      <c r="FP138" s="10" t="s">
        <v>0</v>
      </c>
      <c r="FQ138" s="10" t="s">
        <v>0</v>
      </c>
      <c r="FT138" s="28"/>
      <c r="FU138" s="27"/>
      <c r="FV138" s="26"/>
      <c r="FW138" s="24"/>
      <c r="FX138" s="25"/>
      <c r="FY138" s="24"/>
      <c r="GA138" s="28"/>
      <c r="GB138" s="27"/>
      <c r="GC138" s="26"/>
      <c r="GD138" s="24"/>
      <c r="GE138" s="25"/>
      <c r="GF138" s="24"/>
      <c r="GH138" s="28"/>
      <c r="GI138" s="27"/>
      <c r="GJ138" s="26"/>
      <c r="GK138" s="24"/>
      <c r="GL138" s="25"/>
      <c r="GM138" s="24"/>
      <c r="GO138" s="28"/>
      <c r="GP138" s="27"/>
      <c r="GQ138" s="26"/>
      <c r="GR138" s="24"/>
      <c r="GS138" s="25"/>
      <c r="GT138" s="24"/>
    </row>
    <row r="139" spans="1:202" s="2" customFormat="1" ht="12" customHeight="1" thickTop="1" thickBot="1" x14ac:dyDescent="0.35">
      <c r="A139" s="15" t="str">
        <f>IFERROR(IF(HLOOKUP($C$4,$FB$11:$FQ$191,ROW()-#REF!,FALSE)="N",FALSE,TRUE),"")</f>
        <v/>
      </c>
      <c r="B139" s="9">
        <v>149</v>
      </c>
      <c r="C139" s="9"/>
      <c r="D139" s="9"/>
      <c r="E139" s="9"/>
      <c r="F139" s="9"/>
      <c r="G139" s="9"/>
      <c r="H139" s="9"/>
      <c r="I139" s="9"/>
      <c r="J139" s="9"/>
      <c r="K139" s="52" t="s">
        <v>46</v>
      </c>
      <c r="L139" s="13"/>
      <c r="M139" s="51">
        <v>807000</v>
      </c>
      <c r="N139" s="50">
        <f t="shared" si="339"/>
        <v>0</v>
      </c>
      <c r="O139" s="62">
        <v>0</v>
      </c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53"/>
      <c r="BX139" s="1"/>
      <c r="BY139" s="1"/>
      <c r="BZ139" s="1"/>
      <c r="CA139" s="1"/>
      <c r="CB139" s="1"/>
      <c r="CC139" s="1"/>
      <c r="CD139" s="1"/>
      <c r="CE139" s="1"/>
      <c r="CF139" s="1"/>
      <c r="CG139" s="7"/>
      <c r="CH139" s="38"/>
      <c r="CI139" s="37"/>
      <c r="CJ139" s="33"/>
      <c r="CK139" s="36">
        <v>-1</v>
      </c>
      <c r="CL139" s="35">
        <f t="shared" si="336"/>
        <v>0</v>
      </c>
      <c r="CM139" s="34">
        <v>-163999</v>
      </c>
      <c r="CN139" s="33"/>
      <c r="CO139" s="19">
        <f t="shared" si="269"/>
        <v>812000</v>
      </c>
      <c r="CP139" s="32"/>
      <c r="CQ139" s="31">
        <v>-1</v>
      </c>
      <c r="CR139" s="30">
        <f t="shared" si="340"/>
        <v>0</v>
      </c>
      <c r="CS139" s="30" t="str">
        <f t="shared" si="341"/>
        <v/>
      </c>
      <c r="CT139" s="30" t="str">
        <f t="shared" si="342"/>
        <v/>
      </c>
      <c r="CU139" s="30" t="str">
        <f t="shared" si="343"/>
        <v/>
      </c>
      <c r="CV139" s="30" t="str">
        <f t="shared" si="344"/>
        <v/>
      </c>
      <c r="CW139" s="30" t="str">
        <f t="shared" si="345"/>
        <v/>
      </c>
      <c r="CX139" s="30" t="str">
        <f t="shared" si="346"/>
        <v/>
      </c>
      <c r="CY139" s="30" t="str">
        <f t="shared" si="347"/>
        <v/>
      </c>
      <c r="CZ139" s="30" t="str">
        <f t="shared" si="348"/>
        <v/>
      </c>
      <c r="DA139" s="30" t="str">
        <f t="shared" si="349"/>
        <v/>
      </c>
      <c r="DB139" s="30" t="str">
        <f t="shared" si="350"/>
        <v/>
      </c>
      <c r="DC139" s="30" t="str">
        <f t="shared" si="351"/>
        <v/>
      </c>
      <c r="DD139" s="30" t="str">
        <f t="shared" si="352"/>
        <v/>
      </c>
      <c r="DE139" s="30" t="str">
        <f t="shared" si="353"/>
        <v/>
      </c>
      <c r="DF139" s="30" t="str">
        <f t="shared" si="354"/>
        <v/>
      </c>
      <c r="DG139" s="30" t="str">
        <f t="shared" si="355"/>
        <v/>
      </c>
      <c r="DH139" s="30" t="str">
        <f t="shared" si="356"/>
        <v/>
      </c>
      <c r="DI139" s="30" t="str">
        <f t="shared" si="357"/>
        <v/>
      </c>
      <c r="DJ139" s="30" t="str">
        <f t="shared" si="358"/>
        <v/>
      </c>
      <c r="DK139" s="30" t="str">
        <f t="shared" si="359"/>
        <v/>
      </c>
      <c r="DL139" s="30" t="str">
        <f t="shared" si="360"/>
        <v/>
      </c>
      <c r="DM139" s="30" t="str">
        <f t="shared" si="361"/>
        <v/>
      </c>
      <c r="DN139" s="30" t="str">
        <f t="shared" si="362"/>
        <v/>
      </c>
      <c r="DO139" s="30" t="str">
        <f t="shared" si="363"/>
        <v/>
      </c>
      <c r="DP139" s="30" t="str">
        <f t="shared" si="364"/>
        <v/>
      </c>
      <c r="DQ139" s="30" t="str">
        <f t="shared" si="365"/>
        <v/>
      </c>
      <c r="DR139" s="30" t="str">
        <f t="shared" si="366"/>
        <v/>
      </c>
      <c r="DS139" s="30" t="str">
        <f t="shared" si="367"/>
        <v/>
      </c>
      <c r="DT139" s="30" t="str">
        <f t="shared" si="368"/>
        <v/>
      </c>
      <c r="DU139" s="30" t="str">
        <f t="shared" si="369"/>
        <v/>
      </c>
      <c r="DV139" s="30" t="str">
        <f t="shared" si="370"/>
        <v/>
      </c>
      <c r="DW139" s="30" t="str">
        <f t="shared" si="371"/>
        <v/>
      </c>
      <c r="DX139" s="30" t="str">
        <f t="shared" si="372"/>
        <v/>
      </c>
      <c r="DY139" s="30" t="str">
        <f t="shared" si="373"/>
        <v/>
      </c>
      <c r="DZ139" s="30" t="str">
        <f t="shared" si="374"/>
        <v/>
      </c>
      <c r="EA139" s="30" t="str">
        <f t="shared" si="375"/>
        <v/>
      </c>
      <c r="EB139" s="30" t="str">
        <f t="shared" si="376"/>
        <v/>
      </c>
      <c r="EC139" s="30" t="str">
        <f t="shared" si="377"/>
        <v/>
      </c>
      <c r="ED139" s="30" t="str">
        <f t="shared" si="378"/>
        <v/>
      </c>
      <c r="EE139" s="30" t="str">
        <f t="shared" si="379"/>
        <v/>
      </c>
      <c r="EF139" s="30" t="str">
        <f t="shared" si="380"/>
        <v/>
      </c>
      <c r="EG139" s="30" t="str">
        <f t="shared" si="381"/>
        <v/>
      </c>
      <c r="EH139" s="30" t="str">
        <f t="shared" si="382"/>
        <v/>
      </c>
      <c r="EI139" s="30" t="str">
        <f t="shared" si="383"/>
        <v/>
      </c>
      <c r="EJ139" s="30" t="str">
        <f t="shared" si="384"/>
        <v/>
      </c>
      <c r="EK139" s="30" t="str">
        <f t="shared" si="385"/>
        <v/>
      </c>
      <c r="EL139" s="30" t="str">
        <f t="shared" si="386"/>
        <v/>
      </c>
      <c r="EM139" s="30" t="str">
        <f t="shared" si="387"/>
        <v/>
      </c>
      <c r="EN139" s="30" t="str">
        <f t="shared" si="388"/>
        <v/>
      </c>
      <c r="EO139" s="30" t="str">
        <f t="shared" si="389"/>
        <v/>
      </c>
      <c r="EP139" s="30" t="str">
        <f t="shared" si="390"/>
        <v/>
      </c>
      <c r="EQ139" s="30" t="str">
        <f t="shared" si="391"/>
        <v/>
      </c>
      <c r="ER139" s="30" t="str">
        <f t="shared" si="392"/>
        <v/>
      </c>
      <c r="ES139" s="30" t="str">
        <f t="shared" si="393"/>
        <v/>
      </c>
      <c r="ET139" s="30" t="str">
        <f t="shared" si="394"/>
        <v/>
      </c>
      <c r="EU139" s="30" t="str">
        <f t="shared" si="395"/>
        <v/>
      </c>
      <c r="EV139" s="30" t="str">
        <f t="shared" si="396"/>
        <v/>
      </c>
      <c r="EW139" s="30" t="str">
        <f t="shared" si="397"/>
        <v/>
      </c>
      <c r="EX139" s="30" t="str">
        <f t="shared" si="398"/>
        <v/>
      </c>
      <c r="EY139" s="30" t="str">
        <f t="shared" si="399"/>
        <v/>
      </c>
      <c r="EZ139" s="29"/>
      <c r="FA139" s="29"/>
      <c r="FB139" s="12" t="s">
        <v>0</v>
      </c>
      <c r="FC139" s="10" t="s">
        <v>0</v>
      </c>
      <c r="FD139" s="10" t="s">
        <v>0</v>
      </c>
      <c r="FE139" s="10" t="s">
        <v>0</v>
      </c>
      <c r="FF139" s="10" t="s">
        <v>0</v>
      </c>
      <c r="FG139" s="10" t="s">
        <v>0</v>
      </c>
      <c r="FH139" s="10" t="s">
        <v>0</v>
      </c>
      <c r="FI139" s="10" t="s">
        <v>0</v>
      </c>
      <c r="FJ139" s="10" t="s">
        <v>0</v>
      </c>
      <c r="FK139" s="10" t="s">
        <v>0</v>
      </c>
      <c r="FL139" s="10" t="s">
        <v>0</v>
      </c>
      <c r="FM139" s="10" t="s">
        <v>0</v>
      </c>
      <c r="FN139" s="10" t="s">
        <v>0</v>
      </c>
      <c r="FO139" s="10" t="s">
        <v>0</v>
      </c>
      <c r="FP139" s="10" t="s">
        <v>0</v>
      </c>
      <c r="FQ139" s="10" t="s">
        <v>0</v>
      </c>
      <c r="FT139" s="28"/>
      <c r="FU139" s="27"/>
      <c r="FV139" s="26"/>
      <c r="FW139" s="24"/>
      <c r="FX139" s="25"/>
      <c r="FY139" s="24"/>
      <c r="GA139" s="28"/>
      <c r="GB139" s="27"/>
      <c r="GC139" s="26"/>
      <c r="GD139" s="24"/>
      <c r="GE139" s="25"/>
      <c r="GF139" s="24"/>
      <c r="GH139" s="28"/>
      <c r="GI139" s="27"/>
      <c r="GJ139" s="26"/>
      <c r="GK139" s="24"/>
      <c r="GL139" s="25"/>
      <c r="GM139" s="24"/>
      <c r="GO139" s="28"/>
      <c r="GP139" s="27"/>
      <c r="GQ139" s="26"/>
      <c r="GR139" s="24"/>
      <c r="GS139" s="25"/>
      <c r="GT139" s="24"/>
    </row>
    <row r="140" spans="1:202" s="2" customFormat="1" ht="12" customHeight="1" thickTop="1" thickBot="1" x14ac:dyDescent="0.35">
      <c r="A140" s="15" t="str">
        <f>IFERROR(IF(HLOOKUP($C$4,$FB$11:$FQ$191,ROW()-#REF!,FALSE)="N",FALSE,TRUE),"")</f>
        <v/>
      </c>
      <c r="B140" s="9">
        <v>150</v>
      </c>
      <c r="C140" s="9"/>
      <c r="D140" s="9"/>
      <c r="E140" s="9"/>
      <c r="F140" s="9"/>
      <c r="G140" s="9"/>
      <c r="H140" s="9"/>
      <c r="I140" s="9"/>
      <c r="J140" s="9"/>
      <c r="K140" s="52" t="s">
        <v>45</v>
      </c>
      <c r="L140" s="13"/>
      <c r="M140" s="51">
        <v>812000</v>
      </c>
      <c r="N140" s="50">
        <f t="shared" si="339"/>
        <v>0</v>
      </c>
      <c r="O140" s="62">
        <v>0</v>
      </c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53"/>
      <c r="BX140" s="1"/>
      <c r="BY140" s="1"/>
      <c r="BZ140" s="1"/>
      <c r="CA140" s="1"/>
      <c r="CB140" s="1"/>
      <c r="CC140" s="1"/>
      <c r="CD140" s="1"/>
      <c r="CE140" s="1"/>
      <c r="CF140" s="1"/>
      <c r="CG140" s="7"/>
      <c r="CH140" s="38"/>
      <c r="CI140" s="37"/>
      <c r="CJ140" s="33"/>
      <c r="CK140" s="36">
        <v>-1</v>
      </c>
      <c r="CL140" s="35">
        <f t="shared" si="336"/>
        <v>0</v>
      </c>
      <c r="CM140" s="34"/>
      <c r="CN140" s="33"/>
      <c r="CO140" s="19">
        <f t="shared" si="269"/>
        <v>813000</v>
      </c>
      <c r="CP140" s="32"/>
      <c r="CQ140" s="31">
        <v>-1</v>
      </c>
      <c r="CR140" s="30">
        <f t="shared" si="340"/>
        <v>0</v>
      </c>
      <c r="CS140" s="30" t="str">
        <f t="shared" si="341"/>
        <v/>
      </c>
      <c r="CT140" s="30" t="str">
        <f t="shared" si="342"/>
        <v/>
      </c>
      <c r="CU140" s="30" t="str">
        <f t="shared" si="343"/>
        <v/>
      </c>
      <c r="CV140" s="30" t="str">
        <f t="shared" si="344"/>
        <v/>
      </c>
      <c r="CW140" s="30" t="str">
        <f t="shared" si="345"/>
        <v/>
      </c>
      <c r="CX140" s="30" t="str">
        <f t="shared" si="346"/>
        <v/>
      </c>
      <c r="CY140" s="30" t="str">
        <f t="shared" si="347"/>
        <v/>
      </c>
      <c r="CZ140" s="30" t="str">
        <f t="shared" si="348"/>
        <v/>
      </c>
      <c r="DA140" s="30" t="str">
        <f t="shared" si="349"/>
        <v/>
      </c>
      <c r="DB140" s="30" t="str">
        <f t="shared" si="350"/>
        <v/>
      </c>
      <c r="DC140" s="30" t="str">
        <f t="shared" si="351"/>
        <v/>
      </c>
      <c r="DD140" s="30" t="str">
        <f t="shared" si="352"/>
        <v/>
      </c>
      <c r="DE140" s="30" t="str">
        <f t="shared" si="353"/>
        <v/>
      </c>
      <c r="DF140" s="30" t="str">
        <f t="shared" si="354"/>
        <v/>
      </c>
      <c r="DG140" s="30" t="str">
        <f t="shared" si="355"/>
        <v/>
      </c>
      <c r="DH140" s="30" t="str">
        <f t="shared" si="356"/>
        <v/>
      </c>
      <c r="DI140" s="30" t="str">
        <f t="shared" si="357"/>
        <v/>
      </c>
      <c r="DJ140" s="30" t="str">
        <f t="shared" si="358"/>
        <v/>
      </c>
      <c r="DK140" s="30" t="str">
        <f t="shared" si="359"/>
        <v/>
      </c>
      <c r="DL140" s="30" t="str">
        <f t="shared" si="360"/>
        <v/>
      </c>
      <c r="DM140" s="30" t="str">
        <f t="shared" si="361"/>
        <v/>
      </c>
      <c r="DN140" s="30" t="str">
        <f t="shared" si="362"/>
        <v/>
      </c>
      <c r="DO140" s="30" t="str">
        <f t="shared" si="363"/>
        <v/>
      </c>
      <c r="DP140" s="30" t="str">
        <f t="shared" si="364"/>
        <v/>
      </c>
      <c r="DQ140" s="30" t="str">
        <f t="shared" si="365"/>
        <v/>
      </c>
      <c r="DR140" s="30" t="str">
        <f t="shared" si="366"/>
        <v/>
      </c>
      <c r="DS140" s="30" t="str">
        <f t="shared" si="367"/>
        <v/>
      </c>
      <c r="DT140" s="30" t="str">
        <f t="shared" si="368"/>
        <v/>
      </c>
      <c r="DU140" s="30" t="str">
        <f t="shared" si="369"/>
        <v/>
      </c>
      <c r="DV140" s="30" t="str">
        <f t="shared" si="370"/>
        <v/>
      </c>
      <c r="DW140" s="30" t="str">
        <f t="shared" si="371"/>
        <v/>
      </c>
      <c r="DX140" s="30" t="str">
        <f t="shared" si="372"/>
        <v/>
      </c>
      <c r="DY140" s="30" t="str">
        <f t="shared" si="373"/>
        <v/>
      </c>
      <c r="DZ140" s="30" t="str">
        <f t="shared" si="374"/>
        <v/>
      </c>
      <c r="EA140" s="30" t="str">
        <f t="shared" si="375"/>
        <v/>
      </c>
      <c r="EB140" s="30" t="str">
        <f t="shared" si="376"/>
        <v/>
      </c>
      <c r="EC140" s="30" t="str">
        <f t="shared" si="377"/>
        <v/>
      </c>
      <c r="ED140" s="30" t="str">
        <f t="shared" si="378"/>
        <v/>
      </c>
      <c r="EE140" s="30" t="str">
        <f t="shared" si="379"/>
        <v/>
      </c>
      <c r="EF140" s="30" t="str">
        <f t="shared" si="380"/>
        <v/>
      </c>
      <c r="EG140" s="30" t="str">
        <f t="shared" si="381"/>
        <v/>
      </c>
      <c r="EH140" s="30" t="str">
        <f t="shared" si="382"/>
        <v/>
      </c>
      <c r="EI140" s="30" t="str">
        <f t="shared" si="383"/>
        <v/>
      </c>
      <c r="EJ140" s="30" t="str">
        <f t="shared" si="384"/>
        <v/>
      </c>
      <c r="EK140" s="30" t="str">
        <f t="shared" si="385"/>
        <v/>
      </c>
      <c r="EL140" s="30" t="str">
        <f t="shared" si="386"/>
        <v/>
      </c>
      <c r="EM140" s="30" t="str">
        <f t="shared" si="387"/>
        <v/>
      </c>
      <c r="EN140" s="30" t="str">
        <f t="shared" si="388"/>
        <v/>
      </c>
      <c r="EO140" s="30" t="str">
        <f t="shared" si="389"/>
        <v/>
      </c>
      <c r="EP140" s="30" t="str">
        <f t="shared" si="390"/>
        <v/>
      </c>
      <c r="EQ140" s="30" t="str">
        <f t="shared" si="391"/>
        <v/>
      </c>
      <c r="ER140" s="30" t="str">
        <f t="shared" si="392"/>
        <v/>
      </c>
      <c r="ES140" s="30" t="str">
        <f t="shared" si="393"/>
        <v/>
      </c>
      <c r="ET140" s="30" t="str">
        <f t="shared" si="394"/>
        <v/>
      </c>
      <c r="EU140" s="30" t="str">
        <f t="shared" si="395"/>
        <v/>
      </c>
      <c r="EV140" s="30" t="str">
        <f t="shared" si="396"/>
        <v/>
      </c>
      <c r="EW140" s="30" t="str">
        <f t="shared" si="397"/>
        <v/>
      </c>
      <c r="EX140" s="30" t="str">
        <f t="shared" si="398"/>
        <v/>
      </c>
      <c r="EY140" s="30" t="str">
        <f t="shared" si="399"/>
        <v/>
      </c>
      <c r="EZ140" s="29"/>
      <c r="FA140" s="29"/>
      <c r="FB140" s="12" t="s">
        <v>0</v>
      </c>
      <c r="FC140" s="10" t="s">
        <v>0</v>
      </c>
      <c r="FD140" s="10" t="s">
        <v>0</v>
      </c>
      <c r="FE140" s="10" t="s">
        <v>0</v>
      </c>
      <c r="FF140" s="10" t="s">
        <v>0</v>
      </c>
      <c r="FG140" s="10" t="s">
        <v>0</v>
      </c>
      <c r="FH140" s="10" t="s">
        <v>0</v>
      </c>
      <c r="FI140" s="10" t="s">
        <v>0</v>
      </c>
      <c r="FJ140" s="10" t="s">
        <v>0</v>
      </c>
      <c r="FK140" s="10" t="s">
        <v>0</v>
      </c>
      <c r="FL140" s="10" t="s">
        <v>0</v>
      </c>
      <c r="FM140" s="10" t="s">
        <v>0</v>
      </c>
      <c r="FN140" s="10" t="s">
        <v>0</v>
      </c>
      <c r="FO140" s="10" t="s">
        <v>0</v>
      </c>
      <c r="FP140" s="10" t="s">
        <v>0</v>
      </c>
      <c r="FQ140" s="10" t="s">
        <v>0</v>
      </c>
      <c r="FT140" s="28"/>
      <c r="FU140" s="27"/>
      <c r="FV140" s="26"/>
      <c r="FW140" s="24"/>
      <c r="FX140" s="25"/>
      <c r="FY140" s="24"/>
      <c r="GA140" s="28"/>
      <c r="GB140" s="27"/>
      <c r="GC140" s="26"/>
      <c r="GD140" s="24"/>
      <c r="GE140" s="25"/>
      <c r="GF140" s="24"/>
      <c r="GH140" s="28"/>
      <c r="GI140" s="27"/>
      <c r="GJ140" s="26"/>
      <c r="GK140" s="24"/>
      <c r="GL140" s="25"/>
      <c r="GM140" s="24"/>
      <c r="GO140" s="28"/>
      <c r="GP140" s="27"/>
      <c r="GQ140" s="26"/>
      <c r="GR140" s="24"/>
      <c r="GS140" s="25"/>
      <c r="GT140" s="24"/>
    </row>
    <row r="141" spans="1:202" s="2" customFormat="1" ht="12" customHeight="1" thickTop="1" thickBot="1" x14ac:dyDescent="0.35">
      <c r="A141" s="15" t="str">
        <f>IFERROR(IF(HLOOKUP($C$4,$FB$11:$FQ$191,ROW()-#REF!,FALSE)="N",FALSE,TRUE),"")</f>
        <v/>
      </c>
      <c r="B141" s="9">
        <v>151</v>
      </c>
      <c r="C141" s="9"/>
      <c r="D141" s="9"/>
      <c r="E141" s="9"/>
      <c r="F141" s="9"/>
      <c r="G141" s="9"/>
      <c r="H141" s="9"/>
      <c r="I141" s="9"/>
      <c r="J141" s="9"/>
      <c r="K141" s="52" t="s">
        <v>44</v>
      </c>
      <c r="L141" s="13"/>
      <c r="M141" s="51">
        <v>813000</v>
      </c>
      <c r="N141" s="50">
        <f t="shared" si="339"/>
        <v>0</v>
      </c>
      <c r="O141" s="62">
        <v>0</v>
      </c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53"/>
      <c r="BX141" s="1"/>
      <c r="BY141" s="1"/>
      <c r="BZ141" s="1"/>
      <c r="CA141" s="1"/>
      <c r="CB141" s="1"/>
      <c r="CC141" s="1"/>
      <c r="CD141" s="1"/>
      <c r="CE141" s="1"/>
      <c r="CF141" s="1"/>
      <c r="CG141" s="7"/>
      <c r="CH141" s="38"/>
      <c r="CI141" s="37"/>
      <c r="CJ141" s="33"/>
      <c r="CK141" s="36">
        <v>-1</v>
      </c>
      <c r="CL141" s="35">
        <f t="shared" si="336"/>
        <v>0</v>
      </c>
      <c r="CM141" s="34"/>
      <c r="CN141" s="33"/>
      <c r="CO141" s="19">
        <f t="shared" si="269"/>
        <v>806000</v>
      </c>
      <c r="CP141" s="32"/>
      <c r="CQ141" s="31">
        <v>-1</v>
      </c>
      <c r="CR141" s="30">
        <f t="shared" si="340"/>
        <v>0</v>
      </c>
      <c r="CS141" s="30" t="str">
        <f t="shared" si="341"/>
        <v/>
      </c>
      <c r="CT141" s="30" t="str">
        <f t="shared" si="342"/>
        <v/>
      </c>
      <c r="CU141" s="30" t="str">
        <f t="shared" si="343"/>
        <v/>
      </c>
      <c r="CV141" s="30" t="str">
        <f t="shared" si="344"/>
        <v/>
      </c>
      <c r="CW141" s="30" t="str">
        <f t="shared" si="345"/>
        <v/>
      </c>
      <c r="CX141" s="30" t="str">
        <f t="shared" si="346"/>
        <v/>
      </c>
      <c r="CY141" s="30" t="str">
        <f t="shared" si="347"/>
        <v/>
      </c>
      <c r="CZ141" s="30" t="str">
        <f t="shared" si="348"/>
        <v/>
      </c>
      <c r="DA141" s="30" t="str">
        <f t="shared" si="349"/>
        <v/>
      </c>
      <c r="DB141" s="30" t="str">
        <f t="shared" si="350"/>
        <v/>
      </c>
      <c r="DC141" s="30" t="str">
        <f t="shared" si="351"/>
        <v/>
      </c>
      <c r="DD141" s="30" t="str">
        <f t="shared" si="352"/>
        <v/>
      </c>
      <c r="DE141" s="30" t="str">
        <f t="shared" si="353"/>
        <v/>
      </c>
      <c r="DF141" s="30" t="str">
        <f t="shared" si="354"/>
        <v/>
      </c>
      <c r="DG141" s="30" t="str">
        <f t="shared" si="355"/>
        <v/>
      </c>
      <c r="DH141" s="30" t="str">
        <f t="shared" si="356"/>
        <v/>
      </c>
      <c r="DI141" s="30" t="str">
        <f t="shared" si="357"/>
        <v/>
      </c>
      <c r="DJ141" s="30" t="str">
        <f t="shared" si="358"/>
        <v/>
      </c>
      <c r="DK141" s="30" t="str">
        <f t="shared" si="359"/>
        <v/>
      </c>
      <c r="DL141" s="30" t="str">
        <f t="shared" si="360"/>
        <v/>
      </c>
      <c r="DM141" s="30" t="str">
        <f t="shared" si="361"/>
        <v/>
      </c>
      <c r="DN141" s="30" t="str">
        <f t="shared" si="362"/>
        <v/>
      </c>
      <c r="DO141" s="30" t="str">
        <f t="shared" si="363"/>
        <v/>
      </c>
      <c r="DP141" s="30" t="str">
        <f t="shared" si="364"/>
        <v/>
      </c>
      <c r="DQ141" s="30" t="str">
        <f t="shared" si="365"/>
        <v/>
      </c>
      <c r="DR141" s="30" t="str">
        <f t="shared" si="366"/>
        <v/>
      </c>
      <c r="DS141" s="30" t="str">
        <f t="shared" si="367"/>
        <v/>
      </c>
      <c r="DT141" s="30" t="str">
        <f t="shared" si="368"/>
        <v/>
      </c>
      <c r="DU141" s="30" t="str">
        <f t="shared" si="369"/>
        <v/>
      </c>
      <c r="DV141" s="30" t="str">
        <f t="shared" si="370"/>
        <v/>
      </c>
      <c r="DW141" s="30" t="str">
        <f t="shared" si="371"/>
        <v/>
      </c>
      <c r="DX141" s="30" t="str">
        <f t="shared" si="372"/>
        <v/>
      </c>
      <c r="DY141" s="30" t="str">
        <f t="shared" si="373"/>
        <v/>
      </c>
      <c r="DZ141" s="30" t="str">
        <f t="shared" si="374"/>
        <v/>
      </c>
      <c r="EA141" s="30" t="str">
        <f t="shared" si="375"/>
        <v/>
      </c>
      <c r="EB141" s="30" t="str">
        <f t="shared" si="376"/>
        <v/>
      </c>
      <c r="EC141" s="30" t="str">
        <f t="shared" si="377"/>
        <v/>
      </c>
      <c r="ED141" s="30" t="str">
        <f t="shared" si="378"/>
        <v/>
      </c>
      <c r="EE141" s="30" t="str">
        <f t="shared" si="379"/>
        <v/>
      </c>
      <c r="EF141" s="30" t="str">
        <f t="shared" si="380"/>
        <v/>
      </c>
      <c r="EG141" s="30" t="str">
        <f t="shared" si="381"/>
        <v/>
      </c>
      <c r="EH141" s="30" t="str">
        <f t="shared" si="382"/>
        <v/>
      </c>
      <c r="EI141" s="30" t="str">
        <f t="shared" si="383"/>
        <v/>
      </c>
      <c r="EJ141" s="30" t="str">
        <f t="shared" si="384"/>
        <v/>
      </c>
      <c r="EK141" s="30" t="str">
        <f t="shared" si="385"/>
        <v/>
      </c>
      <c r="EL141" s="30" t="str">
        <f t="shared" si="386"/>
        <v/>
      </c>
      <c r="EM141" s="30" t="str">
        <f t="shared" si="387"/>
        <v/>
      </c>
      <c r="EN141" s="30" t="str">
        <f t="shared" si="388"/>
        <v/>
      </c>
      <c r="EO141" s="30" t="str">
        <f t="shared" si="389"/>
        <v/>
      </c>
      <c r="EP141" s="30" t="str">
        <f t="shared" si="390"/>
        <v/>
      </c>
      <c r="EQ141" s="30" t="str">
        <f t="shared" si="391"/>
        <v/>
      </c>
      <c r="ER141" s="30" t="str">
        <f t="shared" si="392"/>
        <v/>
      </c>
      <c r="ES141" s="30" t="str">
        <f t="shared" si="393"/>
        <v/>
      </c>
      <c r="ET141" s="30" t="str">
        <f t="shared" si="394"/>
        <v/>
      </c>
      <c r="EU141" s="30" t="str">
        <f t="shared" si="395"/>
        <v/>
      </c>
      <c r="EV141" s="30" t="str">
        <f t="shared" si="396"/>
        <v/>
      </c>
      <c r="EW141" s="30" t="str">
        <f t="shared" si="397"/>
        <v/>
      </c>
      <c r="EX141" s="30" t="str">
        <f t="shared" si="398"/>
        <v/>
      </c>
      <c r="EY141" s="30" t="str">
        <f t="shared" si="399"/>
        <v/>
      </c>
      <c r="EZ141" s="29"/>
      <c r="FA141" s="29"/>
      <c r="FB141" s="12" t="s">
        <v>0</v>
      </c>
      <c r="FC141" s="10" t="s">
        <v>0</v>
      </c>
      <c r="FD141" s="10" t="s">
        <v>0</v>
      </c>
      <c r="FE141" s="10" t="s">
        <v>0</v>
      </c>
      <c r="FF141" s="10" t="s">
        <v>0</v>
      </c>
      <c r="FG141" s="10" t="s">
        <v>0</v>
      </c>
      <c r="FH141" s="10" t="s">
        <v>0</v>
      </c>
      <c r="FI141" s="10" t="s">
        <v>0</v>
      </c>
      <c r="FJ141" s="10" t="s">
        <v>0</v>
      </c>
      <c r="FK141" s="10" t="s">
        <v>0</v>
      </c>
      <c r="FL141" s="10" t="s">
        <v>0</v>
      </c>
      <c r="FM141" s="10" t="s">
        <v>0</v>
      </c>
      <c r="FN141" s="10" t="s">
        <v>0</v>
      </c>
      <c r="FO141" s="10" t="s">
        <v>0</v>
      </c>
      <c r="FP141" s="10" t="s">
        <v>0</v>
      </c>
      <c r="FQ141" s="10" t="s">
        <v>0</v>
      </c>
      <c r="FT141" s="28"/>
      <c r="FU141" s="27"/>
      <c r="FV141" s="26"/>
      <c r="FW141" s="24"/>
      <c r="FX141" s="25"/>
      <c r="FY141" s="24"/>
      <c r="GA141" s="28"/>
      <c r="GB141" s="27"/>
      <c r="GC141" s="26"/>
      <c r="GD141" s="24"/>
      <c r="GE141" s="25"/>
      <c r="GF141" s="24"/>
      <c r="GH141" s="28"/>
      <c r="GI141" s="27"/>
      <c r="GJ141" s="26"/>
      <c r="GK141" s="24"/>
      <c r="GL141" s="25"/>
      <c r="GM141" s="24"/>
      <c r="GO141" s="28"/>
      <c r="GP141" s="27"/>
      <c r="GQ141" s="26"/>
      <c r="GR141" s="24"/>
      <c r="GS141" s="25"/>
      <c r="GT141" s="24"/>
    </row>
    <row r="142" spans="1:202" s="2" customFormat="1" ht="12" customHeight="1" thickTop="1" thickBot="1" x14ac:dyDescent="0.35">
      <c r="A142" s="15" t="str">
        <f>IFERROR(IF(HLOOKUP($C$4,$FB$11:$FQ$191,ROW()-#REF!,FALSE)="N",FALSE,TRUE),"")</f>
        <v/>
      </c>
      <c r="B142" s="9">
        <v>152</v>
      </c>
      <c r="C142" s="9"/>
      <c r="D142" s="9"/>
      <c r="E142" s="9"/>
      <c r="F142" s="9"/>
      <c r="G142" s="9"/>
      <c r="H142" s="9"/>
      <c r="I142" s="9"/>
      <c r="J142" s="9"/>
      <c r="K142" s="52" t="s">
        <v>43</v>
      </c>
      <c r="L142" s="13"/>
      <c r="M142" s="51">
        <v>806000</v>
      </c>
      <c r="N142" s="50">
        <f t="shared" si="339"/>
        <v>0</v>
      </c>
      <c r="O142" s="62">
        <v>0</v>
      </c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53"/>
      <c r="BX142" s="1"/>
      <c r="BY142" s="1"/>
      <c r="BZ142" s="1"/>
      <c r="CA142" s="1"/>
      <c r="CB142" s="1"/>
      <c r="CC142" s="1"/>
      <c r="CD142" s="1"/>
      <c r="CE142" s="1"/>
      <c r="CF142" s="1"/>
      <c r="CG142" s="7"/>
      <c r="CH142" s="38"/>
      <c r="CI142" s="37"/>
      <c r="CJ142" s="33"/>
      <c r="CK142" s="36">
        <v>-1</v>
      </c>
      <c r="CL142" s="35">
        <f t="shared" si="336"/>
        <v>0</v>
      </c>
      <c r="CM142" s="34"/>
      <c r="CN142" s="33"/>
      <c r="CO142" s="19">
        <f t="shared" si="269"/>
        <v>808000</v>
      </c>
      <c r="CP142" s="32"/>
      <c r="CQ142" s="31">
        <v>-1</v>
      </c>
      <c r="CR142" s="30">
        <f t="shared" si="340"/>
        <v>0</v>
      </c>
      <c r="CS142" s="30" t="str">
        <f t="shared" si="341"/>
        <v/>
      </c>
      <c r="CT142" s="30" t="str">
        <f t="shared" si="342"/>
        <v/>
      </c>
      <c r="CU142" s="30" t="str">
        <f t="shared" si="343"/>
        <v/>
      </c>
      <c r="CV142" s="30" t="str">
        <f t="shared" si="344"/>
        <v/>
      </c>
      <c r="CW142" s="30" t="str">
        <f t="shared" si="345"/>
        <v/>
      </c>
      <c r="CX142" s="30" t="str">
        <f t="shared" si="346"/>
        <v/>
      </c>
      <c r="CY142" s="30" t="str">
        <f t="shared" si="347"/>
        <v/>
      </c>
      <c r="CZ142" s="30" t="str">
        <f t="shared" si="348"/>
        <v/>
      </c>
      <c r="DA142" s="30" t="str">
        <f t="shared" si="349"/>
        <v/>
      </c>
      <c r="DB142" s="30" t="str">
        <f t="shared" si="350"/>
        <v/>
      </c>
      <c r="DC142" s="30" t="str">
        <f t="shared" si="351"/>
        <v/>
      </c>
      <c r="DD142" s="30" t="str">
        <f t="shared" si="352"/>
        <v/>
      </c>
      <c r="DE142" s="30" t="str">
        <f t="shared" si="353"/>
        <v/>
      </c>
      <c r="DF142" s="30" t="str">
        <f t="shared" si="354"/>
        <v/>
      </c>
      <c r="DG142" s="30" t="str">
        <f t="shared" si="355"/>
        <v/>
      </c>
      <c r="DH142" s="30" t="str">
        <f t="shared" si="356"/>
        <v/>
      </c>
      <c r="DI142" s="30" t="str">
        <f t="shared" si="357"/>
        <v/>
      </c>
      <c r="DJ142" s="30" t="str">
        <f t="shared" si="358"/>
        <v/>
      </c>
      <c r="DK142" s="30" t="str">
        <f t="shared" si="359"/>
        <v/>
      </c>
      <c r="DL142" s="30" t="str">
        <f t="shared" si="360"/>
        <v/>
      </c>
      <c r="DM142" s="30" t="str">
        <f t="shared" si="361"/>
        <v/>
      </c>
      <c r="DN142" s="30" t="str">
        <f t="shared" si="362"/>
        <v/>
      </c>
      <c r="DO142" s="30" t="str">
        <f t="shared" si="363"/>
        <v/>
      </c>
      <c r="DP142" s="30" t="str">
        <f t="shared" si="364"/>
        <v/>
      </c>
      <c r="DQ142" s="30" t="str">
        <f t="shared" si="365"/>
        <v/>
      </c>
      <c r="DR142" s="30" t="str">
        <f t="shared" si="366"/>
        <v/>
      </c>
      <c r="DS142" s="30" t="str">
        <f t="shared" si="367"/>
        <v/>
      </c>
      <c r="DT142" s="30" t="str">
        <f t="shared" si="368"/>
        <v/>
      </c>
      <c r="DU142" s="30" t="str">
        <f t="shared" si="369"/>
        <v/>
      </c>
      <c r="DV142" s="30" t="str">
        <f t="shared" si="370"/>
        <v/>
      </c>
      <c r="DW142" s="30" t="str">
        <f t="shared" si="371"/>
        <v/>
      </c>
      <c r="DX142" s="30" t="str">
        <f t="shared" si="372"/>
        <v/>
      </c>
      <c r="DY142" s="30" t="str">
        <f t="shared" si="373"/>
        <v/>
      </c>
      <c r="DZ142" s="30" t="str">
        <f t="shared" si="374"/>
        <v/>
      </c>
      <c r="EA142" s="30" t="str">
        <f t="shared" si="375"/>
        <v/>
      </c>
      <c r="EB142" s="30" t="str">
        <f t="shared" si="376"/>
        <v/>
      </c>
      <c r="EC142" s="30" t="str">
        <f t="shared" si="377"/>
        <v/>
      </c>
      <c r="ED142" s="30" t="str">
        <f t="shared" si="378"/>
        <v/>
      </c>
      <c r="EE142" s="30" t="str">
        <f t="shared" si="379"/>
        <v/>
      </c>
      <c r="EF142" s="30" t="str">
        <f t="shared" si="380"/>
        <v/>
      </c>
      <c r="EG142" s="30" t="str">
        <f t="shared" si="381"/>
        <v/>
      </c>
      <c r="EH142" s="30" t="str">
        <f t="shared" si="382"/>
        <v/>
      </c>
      <c r="EI142" s="30" t="str">
        <f t="shared" si="383"/>
        <v/>
      </c>
      <c r="EJ142" s="30" t="str">
        <f t="shared" si="384"/>
        <v/>
      </c>
      <c r="EK142" s="30" t="str">
        <f t="shared" si="385"/>
        <v/>
      </c>
      <c r="EL142" s="30" t="str">
        <f t="shared" si="386"/>
        <v/>
      </c>
      <c r="EM142" s="30" t="str">
        <f t="shared" si="387"/>
        <v/>
      </c>
      <c r="EN142" s="30" t="str">
        <f t="shared" si="388"/>
        <v/>
      </c>
      <c r="EO142" s="30" t="str">
        <f t="shared" si="389"/>
        <v/>
      </c>
      <c r="EP142" s="30" t="str">
        <f t="shared" si="390"/>
        <v/>
      </c>
      <c r="EQ142" s="30" t="str">
        <f t="shared" si="391"/>
        <v/>
      </c>
      <c r="ER142" s="30" t="str">
        <f t="shared" si="392"/>
        <v/>
      </c>
      <c r="ES142" s="30" t="str">
        <f t="shared" si="393"/>
        <v/>
      </c>
      <c r="ET142" s="30" t="str">
        <f t="shared" si="394"/>
        <v/>
      </c>
      <c r="EU142" s="30" t="str">
        <f t="shared" si="395"/>
        <v/>
      </c>
      <c r="EV142" s="30" t="str">
        <f t="shared" si="396"/>
        <v/>
      </c>
      <c r="EW142" s="30" t="str">
        <f t="shared" si="397"/>
        <v/>
      </c>
      <c r="EX142" s="30" t="str">
        <f t="shared" si="398"/>
        <v/>
      </c>
      <c r="EY142" s="30" t="str">
        <f t="shared" si="399"/>
        <v/>
      </c>
      <c r="EZ142" s="29"/>
      <c r="FA142" s="29"/>
      <c r="FB142" s="12" t="s">
        <v>0</v>
      </c>
      <c r="FC142" s="10" t="s">
        <v>0</v>
      </c>
      <c r="FD142" s="10" t="s">
        <v>0</v>
      </c>
      <c r="FE142" s="10" t="s">
        <v>0</v>
      </c>
      <c r="FF142" s="10" t="s">
        <v>0</v>
      </c>
      <c r="FG142" s="10" t="s">
        <v>0</v>
      </c>
      <c r="FH142" s="10" t="s">
        <v>0</v>
      </c>
      <c r="FI142" s="10" t="s">
        <v>0</v>
      </c>
      <c r="FJ142" s="10" t="s">
        <v>0</v>
      </c>
      <c r="FK142" s="10" t="s">
        <v>0</v>
      </c>
      <c r="FL142" s="10" t="s">
        <v>0</v>
      </c>
      <c r="FM142" s="10" t="s">
        <v>0</v>
      </c>
      <c r="FN142" s="10" t="s">
        <v>0</v>
      </c>
      <c r="FO142" s="10" t="s">
        <v>0</v>
      </c>
      <c r="FP142" s="10" t="s">
        <v>0</v>
      </c>
      <c r="FQ142" s="10" t="s">
        <v>0</v>
      </c>
      <c r="FT142" s="28"/>
      <c r="FU142" s="27"/>
      <c r="FV142" s="26"/>
      <c r="FW142" s="24"/>
      <c r="FX142" s="25"/>
      <c r="FY142" s="24"/>
      <c r="GA142" s="28"/>
      <c r="GB142" s="27"/>
      <c r="GC142" s="26"/>
      <c r="GD142" s="24"/>
      <c r="GE142" s="25"/>
      <c r="GF142" s="24"/>
      <c r="GH142" s="28"/>
      <c r="GI142" s="27"/>
      <c r="GJ142" s="26"/>
      <c r="GK142" s="24"/>
      <c r="GL142" s="25"/>
      <c r="GM142" s="24"/>
      <c r="GO142" s="28"/>
      <c r="GP142" s="27"/>
      <c r="GQ142" s="26"/>
      <c r="GR142" s="24"/>
      <c r="GS142" s="25"/>
      <c r="GT142" s="24"/>
    </row>
    <row r="143" spans="1:202" s="2" customFormat="1" ht="12" customHeight="1" thickTop="1" thickBot="1" x14ac:dyDescent="0.35">
      <c r="A143" s="15" t="str">
        <f>IFERROR(IF(HLOOKUP($C$4,$FB$11:$FQ$191,ROW()-#REF!,FALSE)="N",FALSE,TRUE),"")</f>
        <v/>
      </c>
      <c r="B143" s="9">
        <v>153</v>
      </c>
      <c r="C143" s="9"/>
      <c r="D143" s="9"/>
      <c r="E143" s="9"/>
      <c r="F143" s="9"/>
      <c r="G143" s="9"/>
      <c r="H143" s="9"/>
      <c r="I143" s="9"/>
      <c r="J143" s="9"/>
      <c r="K143" s="52" t="s">
        <v>42</v>
      </c>
      <c r="L143" s="13"/>
      <c r="M143" s="51">
        <v>808000</v>
      </c>
      <c r="N143" s="50">
        <f t="shared" si="339"/>
        <v>0</v>
      </c>
      <c r="O143" s="62">
        <v>0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53"/>
      <c r="BX143" s="1"/>
      <c r="BY143" s="1"/>
      <c r="BZ143" s="1"/>
      <c r="CA143" s="1"/>
      <c r="CB143" s="1"/>
      <c r="CC143" s="1"/>
      <c r="CD143" s="1"/>
      <c r="CE143" s="1"/>
      <c r="CF143" s="1"/>
      <c r="CG143" s="7"/>
      <c r="CH143" s="38"/>
      <c r="CI143" s="37"/>
      <c r="CJ143" s="33"/>
      <c r="CK143" s="36">
        <v>-1</v>
      </c>
      <c r="CL143" s="35">
        <f t="shared" si="336"/>
        <v>0</v>
      </c>
      <c r="CM143" s="34"/>
      <c r="CN143" s="33"/>
      <c r="CO143" s="19">
        <f t="shared" si="269"/>
        <v>823000</v>
      </c>
      <c r="CP143" s="32"/>
      <c r="CQ143" s="31">
        <v>-1</v>
      </c>
      <c r="CR143" s="30">
        <f t="shared" si="340"/>
        <v>0</v>
      </c>
      <c r="CS143" s="30" t="str">
        <f t="shared" si="341"/>
        <v/>
      </c>
      <c r="CT143" s="30" t="str">
        <f t="shared" si="342"/>
        <v/>
      </c>
      <c r="CU143" s="30" t="str">
        <f t="shared" si="343"/>
        <v/>
      </c>
      <c r="CV143" s="30" t="str">
        <f t="shared" si="344"/>
        <v/>
      </c>
      <c r="CW143" s="30" t="str">
        <f t="shared" si="345"/>
        <v/>
      </c>
      <c r="CX143" s="30" t="str">
        <f t="shared" si="346"/>
        <v/>
      </c>
      <c r="CY143" s="30" t="str">
        <f t="shared" si="347"/>
        <v/>
      </c>
      <c r="CZ143" s="30" t="str">
        <f t="shared" si="348"/>
        <v/>
      </c>
      <c r="DA143" s="30" t="str">
        <f t="shared" si="349"/>
        <v/>
      </c>
      <c r="DB143" s="30" t="str">
        <f t="shared" si="350"/>
        <v/>
      </c>
      <c r="DC143" s="30" t="str">
        <f t="shared" si="351"/>
        <v/>
      </c>
      <c r="DD143" s="30" t="str">
        <f t="shared" si="352"/>
        <v/>
      </c>
      <c r="DE143" s="30" t="str">
        <f t="shared" si="353"/>
        <v/>
      </c>
      <c r="DF143" s="30" t="str">
        <f t="shared" si="354"/>
        <v/>
      </c>
      <c r="DG143" s="30" t="str">
        <f t="shared" si="355"/>
        <v/>
      </c>
      <c r="DH143" s="30" t="str">
        <f t="shared" si="356"/>
        <v/>
      </c>
      <c r="DI143" s="30" t="str">
        <f t="shared" si="357"/>
        <v/>
      </c>
      <c r="DJ143" s="30" t="str">
        <f t="shared" si="358"/>
        <v/>
      </c>
      <c r="DK143" s="30" t="str">
        <f t="shared" si="359"/>
        <v/>
      </c>
      <c r="DL143" s="30" t="str">
        <f t="shared" si="360"/>
        <v/>
      </c>
      <c r="DM143" s="30" t="str">
        <f t="shared" si="361"/>
        <v/>
      </c>
      <c r="DN143" s="30" t="str">
        <f t="shared" si="362"/>
        <v/>
      </c>
      <c r="DO143" s="30" t="str">
        <f t="shared" si="363"/>
        <v/>
      </c>
      <c r="DP143" s="30" t="str">
        <f t="shared" si="364"/>
        <v/>
      </c>
      <c r="DQ143" s="30" t="str">
        <f t="shared" si="365"/>
        <v/>
      </c>
      <c r="DR143" s="30" t="str">
        <f t="shared" si="366"/>
        <v/>
      </c>
      <c r="DS143" s="30" t="str">
        <f t="shared" si="367"/>
        <v/>
      </c>
      <c r="DT143" s="30" t="str">
        <f t="shared" si="368"/>
        <v/>
      </c>
      <c r="DU143" s="30" t="str">
        <f t="shared" si="369"/>
        <v/>
      </c>
      <c r="DV143" s="30" t="str">
        <f t="shared" si="370"/>
        <v/>
      </c>
      <c r="DW143" s="30" t="str">
        <f t="shared" si="371"/>
        <v/>
      </c>
      <c r="DX143" s="30" t="str">
        <f t="shared" si="372"/>
        <v/>
      </c>
      <c r="DY143" s="30" t="str">
        <f t="shared" si="373"/>
        <v/>
      </c>
      <c r="DZ143" s="30" t="str">
        <f t="shared" si="374"/>
        <v/>
      </c>
      <c r="EA143" s="30" t="str">
        <f t="shared" si="375"/>
        <v/>
      </c>
      <c r="EB143" s="30" t="str">
        <f t="shared" si="376"/>
        <v/>
      </c>
      <c r="EC143" s="30" t="str">
        <f t="shared" si="377"/>
        <v/>
      </c>
      <c r="ED143" s="30" t="str">
        <f t="shared" si="378"/>
        <v/>
      </c>
      <c r="EE143" s="30" t="str">
        <f t="shared" si="379"/>
        <v/>
      </c>
      <c r="EF143" s="30" t="str">
        <f t="shared" si="380"/>
        <v/>
      </c>
      <c r="EG143" s="30" t="str">
        <f t="shared" si="381"/>
        <v/>
      </c>
      <c r="EH143" s="30" t="str">
        <f t="shared" si="382"/>
        <v/>
      </c>
      <c r="EI143" s="30" t="str">
        <f t="shared" si="383"/>
        <v/>
      </c>
      <c r="EJ143" s="30" t="str">
        <f t="shared" si="384"/>
        <v/>
      </c>
      <c r="EK143" s="30" t="str">
        <f t="shared" si="385"/>
        <v/>
      </c>
      <c r="EL143" s="30" t="str">
        <f t="shared" si="386"/>
        <v/>
      </c>
      <c r="EM143" s="30" t="str">
        <f t="shared" si="387"/>
        <v/>
      </c>
      <c r="EN143" s="30" t="str">
        <f t="shared" si="388"/>
        <v/>
      </c>
      <c r="EO143" s="30" t="str">
        <f t="shared" si="389"/>
        <v/>
      </c>
      <c r="EP143" s="30" t="str">
        <f t="shared" si="390"/>
        <v/>
      </c>
      <c r="EQ143" s="30" t="str">
        <f t="shared" si="391"/>
        <v/>
      </c>
      <c r="ER143" s="30" t="str">
        <f t="shared" si="392"/>
        <v/>
      </c>
      <c r="ES143" s="30" t="str">
        <f t="shared" si="393"/>
        <v/>
      </c>
      <c r="ET143" s="30" t="str">
        <f t="shared" si="394"/>
        <v/>
      </c>
      <c r="EU143" s="30" t="str">
        <f t="shared" si="395"/>
        <v/>
      </c>
      <c r="EV143" s="30" t="str">
        <f t="shared" si="396"/>
        <v/>
      </c>
      <c r="EW143" s="30" t="str">
        <f t="shared" si="397"/>
        <v/>
      </c>
      <c r="EX143" s="30" t="str">
        <f t="shared" si="398"/>
        <v/>
      </c>
      <c r="EY143" s="30" t="str">
        <f t="shared" si="399"/>
        <v/>
      </c>
      <c r="EZ143" s="29"/>
      <c r="FA143" s="29"/>
      <c r="FB143" s="12" t="s">
        <v>0</v>
      </c>
      <c r="FC143" s="10" t="s">
        <v>0</v>
      </c>
      <c r="FD143" s="10" t="s">
        <v>0</v>
      </c>
      <c r="FE143" s="10" t="s">
        <v>0</v>
      </c>
      <c r="FF143" s="10" t="s">
        <v>0</v>
      </c>
      <c r="FG143" s="10" t="s">
        <v>0</v>
      </c>
      <c r="FH143" s="10" t="s">
        <v>0</v>
      </c>
      <c r="FI143" s="10" t="s">
        <v>0</v>
      </c>
      <c r="FJ143" s="10" t="s">
        <v>0</v>
      </c>
      <c r="FK143" s="10" t="s">
        <v>0</v>
      </c>
      <c r="FL143" s="10" t="s">
        <v>0</v>
      </c>
      <c r="FM143" s="10" t="s">
        <v>0</v>
      </c>
      <c r="FN143" s="10" t="s">
        <v>0</v>
      </c>
      <c r="FO143" s="10" t="s">
        <v>0</v>
      </c>
      <c r="FP143" s="10" t="s">
        <v>0</v>
      </c>
      <c r="FQ143" s="10" t="s">
        <v>0</v>
      </c>
      <c r="FT143" s="28"/>
      <c r="FU143" s="27"/>
      <c r="FV143" s="26"/>
      <c r="FW143" s="24"/>
      <c r="FX143" s="25"/>
      <c r="FY143" s="24"/>
      <c r="GA143" s="28"/>
      <c r="GB143" s="27"/>
      <c r="GC143" s="26"/>
      <c r="GD143" s="24"/>
      <c r="GE143" s="25"/>
      <c r="GF143" s="24"/>
      <c r="GH143" s="28"/>
      <c r="GI143" s="27"/>
      <c r="GJ143" s="26"/>
      <c r="GK143" s="24"/>
      <c r="GL143" s="25"/>
      <c r="GM143" s="24"/>
      <c r="GO143" s="28"/>
      <c r="GP143" s="27"/>
      <c r="GQ143" s="26"/>
      <c r="GR143" s="24"/>
      <c r="GS143" s="25"/>
      <c r="GT143" s="24"/>
    </row>
    <row r="144" spans="1:202" s="2" customFormat="1" ht="12" customHeight="1" thickTop="1" thickBot="1" x14ac:dyDescent="0.35">
      <c r="A144" s="15" t="str">
        <f>IFERROR(IF(HLOOKUP($C$4,$FB$11:$FQ$191,ROW()-#REF!,FALSE)="N",FALSE,TRUE),"")</f>
        <v/>
      </c>
      <c r="B144" s="9">
        <v>154</v>
      </c>
      <c r="C144" s="9"/>
      <c r="D144" s="9"/>
      <c r="E144" s="9"/>
      <c r="F144" s="9"/>
      <c r="G144" s="9"/>
      <c r="H144" s="9"/>
      <c r="I144" s="9"/>
      <c r="J144" s="9"/>
      <c r="K144" s="52" t="s">
        <v>41</v>
      </c>
      <c r="L144" s="13"/>
      <c r="M144" s="51">
        <v>823000</v>
      </c>
      <c r="N144" s="50">
        <f t="shared" si="339"/>
        <v>0</v>
      </c>
      <c r="O144" s="62">
        <v>0</v>
      </c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53"/>
      <c r="BX144" s="1"/>
      <c r="BY144" s="1"/>
      <c r="BZ144" s="1"/>
      <c r="CA144" s="1"/>
      <c r="CB144" s="1"/>
      <c r="CC144" s="1"/>
      <c r="CD144" s="1"/>
      <c r="CE144" s="1"/>
      <c r="CF144" s="1"/>
      <c r="CG144" s="7"/>
      <c r="CH144" s="38"/>
      <c r="CI144" s="37"/>
      <c r="CJ144" s="33"/>
      <c r="CK144" s="36">
        <v>-1</v>
      </c>
      <c r="CL144" s="35">
        <f t="shared" si="336"/>
        <v>0</v>
      </c>
      <c r="CM144" s="34"/>
      <c r="CN144" s="33"/>
      <c r="CO144" s="19">
        <f t="shared" si="269"/>
        <v>825000</v>
      </c>
      <c r="CP144" s="32"/>
      <c r="CQ144" s="31">
        <v>-1</v>
      </c>
      <c r="CR144" s="30">
        <f t="shared" si="340"/>
        <v>0</v>
      </c>
      <c r="CS144" s="30" t="str">
        <f t="shared" si="341"/>
        <v/>
      </c>
      <c r="CT144" s="30" t="str">
        <f t="shared" si="342"/>
        <v/>
      </c>
      <c r="CU144" s="30" t="str">
        <f t="shared" si="343"/>
        <v/>
      </c>
      <c r="CV144" s="30" t="str">
        <f t="shared" si="344"/>
        <v/>
      </c>
      <c r="CW144" s="30" t="str">
        <f t="shared" si="345"/>
        <v/>
      </c>
      <c r="CX144" s="30" t="str">
        <f t="shared" si="346"/>
        <v/>
      </c>
      <c r="CY144" s="30" t="str">
        <f t="shared" si="347"/>
        <v/>
      </c>
      <c r="CZ144" s="30" t="str">
        <f t="shared" si="348"/>
        <v/>
      </c>
      <c r="DA144" s="30" t="str">
        <f t="shared" si="349"/>
        <v/>
      </c>
      <c r="DB144" s="30" t="str">
        <f t="shared" si="350"/>
        <v/>
      </c>
      <c r="DC144" s="30" t="str">
        <f t="shared" si="351"/>
        <v/>
      </c>
      <c r="DD144" s="30" t="str">
        <f t="shared" si="352"/>
        <v/>
      </c>
      <c r="DE144" s="30" t="str">
        <f t="shared" si="353"/>
        <v/>
      </c>
      <c r="DF144" s="30" t="str">
        <f t="shared" si="354"/>
        <v/>
      </c>
      <c r="DG144" s="30" t="str">
        <f t="shared" si="355"/>
        <v/>
      </c>
      <c r="DH144" s="30" t="str">
        <f t="shared" si="356"/>
        <v/>
      </c>
      <c r="DI144" s="30" t="str">
        <f t="shared" si="357"/>
        <v/>
      </c>
      <c r="DJ144" s="30" t="str">
        <f t="shared" si="358"/>
        <v/>
      </c>
      <c r="DK144" s="30" t="str">
        <f t="shared" si="359"/>
        <v/>
      </c>
      <c r="DL144" s="30" t="str">
        <f t="shared" si="360"/>
        <v/>
      </c>
      <c r="DM144" s="30" t="str">
        <f t="shared" si="361"/>
        <v/>
      </c>
      <c r="DN144" s="30" t="str">
        <f t="shared" si="362"/>
        <v/>
      </c>
      <c r="DO144" s="30" t="str">
        <f t="shared" si="363"/>
        <v/>
      </c>
      <c r="DP144" s="30" t="str">
        <f t="shared" si="364"/>
        <v/>
      </c>
      <c r="DQ144" s="30" t="str">
        <f t="shared" si="365"/>
        <v/>
      </c>
      <c r="DR144" s="30" t="str">
        <f t="shared" si="366"/>
        <v/>
      </c>
      <c r="DS144" s="30" t="str">
        <f t="shared" si="367"/>
        <v/>
      </c>
      <c r="DT144" s="30" t="str">
        <f t="shared" si="368"/>
        <v/>
      </c>
      <c r="DU144" s="30" t="str">
        <f t="shared" si="369"/>
        <v/>
      </c>
      <c r="DV144" s="30" t="str">
        <f t="shared" si="370"/>
        <v/>
      </c>
      <c r="DW144" s="30" t="str">
        <f t="shared" si="371"/>
        <v/>
      </c>
      <c r="DX144" s="30" t="str">
        <f t="shared" si="372"/>
        <v/>
      </c>
      <c r="DY144" s="30" t="str">
        <f t="shared" si="373"/>
        <v/>
      </c>
      <c r="DZ144" s="30" t="str">
        <f t="shared" si="374"/>
        <v/>
      </c>
      <c r="EA144" s="30" t="str">
        <f t="shared" si="375"/>
        <v/>
      </c>
      <c r="EB144" s="30" t="str">
        <f t="shared" si="376"/>
        <v/>
      </c>
      <c r="EC144" s="30" t="str">
        <f t="shared" si="377"/>
        <v/>
      </c>
      <c r="ED144" s="30" t="str">
        <f t="shared" si="378"/>
        <v/>
      </c>
      <c r="EE144" s="30" t="str">
        <f t="shared" si="379"/>
        <v/>
      </c>
      <c r="EF144" s="30" t="str">
        <f t="shared" si="380"/>
        <v/>
      </c>
      <c r="EG144" s="30" t="str">
        <f t="shared" si="381"/>
        <v/>
      </c>
      <c r="EH144" s="30" t="str">
        <f t="shared" si="382"/>
        <v/>
      </c>
      <c r="EI144" s="30" t="str">
        <f t="shared" si="383"/>
        <v/>
      </c>
      <c r="EJ144" s="30" t="str">
        <f t="shared" si="384"/>
        <v/>
      </c>
      <c r="EK144" s="30" t="str">
        <f t="shared" si="385"/>
        <v/>
      </c>
      <c r="EL144" s="30" t="str">
        <f t="shared" si="386"/>
        <v/>
      </c>
      <c r="EM144" s="30" t="str">
        <f t="shared" si="387"/>
        <v/>
      </c>
      <c r="EN144" s="30" t="str">
        <f t="shared" si="388"/>
        <v/>
      </c>
      <c r="EO144" s="30" t="str">
        <f t="shared" si="389"/>
        <v/>
      </c>
      <c r="EP144" s="30" t="str">
        <f t="shared" si="390"/>
        <v/>
      </c>
      <c r="EQ144" s="30" t="str">
        <f t="shared" si="391"/>
        <v/>
      </c>
      <c r="ER144" s="30" t="str">
        <f t="shared" si="392"/>
        <v/>
      </c>
      <c r="ES144" s="30" t="str">
        <f t="shared" si="393"/>
        <v/>
      </c>
      <c r="ET144" s="30" t="str">
        <f t="shared" si="394"/>
        <v/>
      </c>
      <c r="EU144" s="30" t="str">
        <f t="shared" si="395"/>
        <v/>
      </c>
      <c r="EV144" s="30" t="str">
        <f t="shared" si="396"/>
        <v/>
      </c>
      <c r="EW144" s="30" t="str">
        <f t="shared" si="397"/>
        <v/>
      </c>
      <c r="EX144" s="30" t="str">
        <f t="shared" si="398"/>
        <v/>
      </c>
      <c r="EY144" s="30" t="str">
        <f t="shared" si="399"/>
        <v/>
      </c>
      <c r="EZ144" s="29"/>
      <c r="FA144" s="29"/>
      <c r="FB144" s="12" t="s">
        <v>0</v>
      </c>
      <c r="FC144" s="10" t="s">
        <v>0</v>
      </c>
      <c r="FD144" s="10" t="s">
        <v>0</v>
      </c>
      <c r="FE144" s="10" t="s">
        <v>0</v>
      </c>
      <c r="FF144" s="10" t="s">
        <v>0</v>
      </c>
      <c r="FG144" s="10" t="s">
        <v>0</v>
      </c>
      <c r="FH144" s="10" t="s">
        <v>0</v>
      </c>
      <c r="FI144" s="10" t="s">
        <v>0</v>
      </c>
      <c r="FJ144" s="10" t="s">
        <v>0</v>
      </c>
      <c r="FK144" s="10" t="s">
        <v>0</v>
      </c>
      <c r="FL144" s="10" t="s">
        <v>0</v>
      </c>
      <c r="FM144" s="10" t="s">
        <v>0</v>
      </c>
      <c r="FN144" s="10" t="s">
        <v>0</v>
      </c>
      <c r="FO144" s="10" t="s">
        <v>0</v>
      </c>
      <c r="FP144" s="10" t="s">
        <v>0</v>
      </c>
      <c r="FQ144" s="10" t="s">
        <v>0</v>
      </c>
      <c r="FT144" s="28"/>
      <c r="FU144" s="27"/>
      <c r="FV144" s="26"/>
      <c r="FW144" s="24"/>
      <c r="FX144" s="25"/>
      <c r="FY144" s="24"/>
      <c r="GA144" s="28"/>
      <c r="GB144" s="27"/>
      <c r="GC144" s="26"/>
      <c r="GD144" s="24"/>
      <c r="GE144" s="25"/>
      <c r="GF144" s="24"/>
      <c r="GH144" s="28"/>
      <c r="GI144" s="27"/>
      <c r="GJ144" s="26"/>
      <c r="GK144" s="24"/>
      <c r="GL144" s="25"/>
      <c r="GM144" s="24"/>
      <c r="GO144" s="28"/>
      <c r="GP144" s="27"/>
      <c r="GQ144" s="26"/>
      <c r="GR144" s="24"/>
      <c r="GS144" s="25"/>
      <c r="GT144" s="24"/>
    </row>
    <row r="145" spans="1:202" s="2" customFormat="1" ht="12" customHeight="1" thickTop="1" thickBot="1" x14ac:dyDescent="0.35">
      <c r="A145" s="15" t="str">
        <f>IFERROR(IF(HLOOKUP($C$4,$FB$11:$FQ$191,ROW()-#REF!,FALSE)="N",FALSE,TRUE),"")</f>
        <v/>
      </c>
      <c r="B145" s="9">
        <v>155</v>
      </c>
      <c r="C145" s="9"/>
      <c r="D145" s="9"/>
      <c r="E145" s="9"/>
      <c r="F145" s="9"/>
      <c r="G145" s="9"/>
      <c r="H145" s="9"/>
      <c r="I145" s="9"/>
      <c r="J145" s="9"/>
      <c r="K145" s="52" t="s">
        <v>40</v>
      </c>
      <c r="L145" s="13"/>
      <c r="M145" s="51">
        <v>825000</v>
      </c>
      <c r="N145" s="50">
        <f t="shared" si="339"/>
        <v>0</v>
      </c>
      <c r="O145" s="62">
        <v>0</v>
      </c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53"/>
      <c r="BX145" s="1"/>
      <c r="BY145" s="1"/>
      <c r="BZ145" s="1"/>
      <c r="CA145" s="1"/>
      <c r="CB145" s="1"/>
      <c r="CC145" s="1"/>
      <c r="CD145" s="1"/>
      <c r="CE145" s="1"/>
      <c r="CF145" s="1"/>
      <c r="CG145" s="7"/>
      <c r="CH145" s="38"/>
      <c r="CI145" s="37"/>
      <c r="CJ145" s="33"/>
      <c r="CK145" s="36">
        <v>-1</v>
      </c>
      <c r="CL145" s="35">
        <f t="shared" si="336"/>
        <v>0</v>
      </c>
      <c r="CM145" s="34"/>
      <c r="CN145" s="33"/>
      <c r="CO145" s="19">
        <f t="shared" si="269"/>
        <v>822000</v>
      </c>
      <c r="CP145" s="32"/>
      <c r="CQ145" s="31">
        <v>-1</v>
      </c>
      <c r="CR145" s="30">
        <f t="shared" si="340"/>
        <v>0</v>
      </c>
      <c r="CS145" s="30" t="str">
        <f t="shared" si="341"/>
        <v/>
      </c>
      <c r="CT145" s="30" t="str">
        <f t="shared" si="342"/>
        <v/>
      </c>
      <c r="CU145" s="30" t="str">
        <f t="shared" si="343"/>
        <v/>
      </c>
      <c r="CV145" s="30" t="str">
        <f t="shared" si="344"/>
        <v/>
      </c>
      <c r="CW145" s="30" t="str">
        <f t="shared" si="345"/>
        <v/>
      </c>
      <c r="CX145" s="30" t="str">
        <f t="shared" si="346"/>
        <v/>
      </c>
      <c r="CY145" s="30" t="str">
        <f t="shared" si="347"/>
        <v/>
      </c>
      <c r="CZ145" s="30" t="str">
        <f t="shared" si="348"/>
        <v/>
      </c>
      <c r="DA145" s="30" t="str">
        <f t="shared" si="349"/>
        <v/>
      </c>
      <c r="DB145" s="30" t="str">
        <f t="shared" si="350"/>
        <v/>
      </c>
      <c r="DC145" s="30" t="str">
        <f t="shared" si="351"/>
        <v/>
      </c>
      <c r="DD145" s="30" t="str">
        <f t="shared" si="352"/>
        <v/>
      </c>
      <c r="DE145" s="30" t="str">
        <f t="shared" si="353"/>
        <v/>
      </c>
      <c r="DF145" s="30" t="str">
        <f t="shared" si="354"/>
        <v/>
      </c>
      <c r="DG145" s="30" t="str">
        <f t="shared" si="355"/>
        <v/>
      </c>
      <c r="DH145" s="30" t="str">
        <f t="shared" si="356"/>
        <v/>
      </c>
      <c r="DI145" s="30" t="str">
        <f t="shared" si="357"/>
        <v/>
      </c>
      <c r="DJ145" s="30" t="str">
        <f t="shared" si="358"/>
        <v/>
      </c>
      <c r="DK145" s="30" t="str">
        <f t="shared" si="359"/>
        <v/>
      </c>
      <c r="DL145" s="30" t="str">
        <f t="shared" si="360"/>
        <v/>
      </c>
      <c r="DM145" s="30" t="str">
        <f t="shared" si="361"/>
        <v/>
      </c>
      <c r="DN145" s="30" t="str">
        <f t="shared" si="362"/>
        <v/>
      </c>
      <c r="DO145" s="30" t="str">
        <f t="shared" si="363"/>
        <v/>
      </c>
      <c r="DP145" s="30" t="str">
        <f t="shared" si="364"/>
        <v/>
      </c>
      <c r="DQ145" s="30" t="str">
        <f t="shared" si="365"/>
        <v/>
      </c>
      <c r="DR145" s="30" t="str">
        <f t="shared" si="366"/>
        <v/>
      </c>
      <c r="DS145" s="30" t="str">
        <f t="shared" si="367"/>
        <v/>
      </c>
      <c r="DT145" s="30" t="str">
        <f t="shared" si="368"/>
        <v/>
      </c>
      <c r="DU145" s="30" t="str">
        <f t="shared" si="369"/>
        <v/>
      </c>
      <c r="DV145" s="30" t="str">
        <f t="shared" si="370"/>
        <v/>
      </c>
      <c r="DW145" s="30" t="str">
        <f t="shared" si="371"/>
        <v/>
      </c>
      <c r="DX145" s="30" t="str">
        <f t="shared" si="372"/>
        <v/>
      </c>
      <c r="DY145" s="30" t="str">
        <f t="shared" si="373"/>
        <v/>
      </c>
      <c r="DZ145" s="30" t="str">
        <f t="shared" si="374"/>
        <v/>
      </c>
      <c r="EA145" s="30" t="str">
        <f t="shared" si="375"/>
        <v/>
      </c>
      <c r="EB145" s="30" t="str">
        <f t="shared" si="376"/>
        <v/>
      </c>
      <c r="EC145" s="30" t="str">
        <f t="shared" si="377"/>
        <v/>
      </c>
      <c r="ED145" s="30" t="str">
        <f t="shared" si="378"/>
        <v/>
      </c>
      <c r="EE145" s="30" t="str">
        <f t="shared" si="379"/>
        <v/>
      </c>
      <c r="EF145" s="30" t="str">
        <f t="shared" si="380"/>
        <v/>
      </c>
      <c r="EG145" s="30" t="str">
        <f t="shared" si="381"/>
        <v/>
      </c>
      <c r="EH145" s="30" t="str">
        <f t="shared" si="382"/>
        <v/>
      </c>
      <c r="EI145" s="30" t="str">
        <f t="shared" si="383"/>
        <v/>
      </c>
      <c r="EJ145" s="30" t="str">
        <f t="shared" si="384"/>
        <v/>
      </c>
      <c r="EK145" s="30" t="str">
        <f t="shared" si="385"/>
        <v/>
      </c>
      <c r="EL145" s="30" t="str">
        <f t="shared" si="386"/>
        <v/>
      </c>
      <c r="EM145" s="30" t="str">
        <f t="shared" si="387"/>
        <v/>
      </c>
      <c r="EN145" s="30" t="str">
        <f t="shared" si="388"/>
        <v/>
      </c>
      <c r="EO145" s="30" t="str">
        <f t="shared" si="389"/>
        <v/>
      </c>
      <c r="EP145" s="30" t="str">
        <f t="shared" si="390"/>
        <v/>
      </c>
      <c r="EQ145" s="30" t="str">
        <f t="shared" si="391"/>
        <v/>
      </c>
      <c r="ER145" s="30" t="str">
        <f t="shared" si="392"/>
        <v/>
      </c>
      <c r="ES145" s="30" t="str">
        <f t="shared" si="393"/>
        <v/>
      </c>
      <c r="ET145" s="30" t="str">
        <f t="shared" si="394"/>
        <v/>
      </c>
      <c r="EU145" s="30" t="str">
        <f t="shared" si="395"/>
        <v/>
      </c>
      <c r="EV145" s="30" t="str">
        <f t="shared" si="396"/>
        <v/>
      </c>
      <c r="EW145" s="30" t="str">
        <f t="shared" si="397"/>
        <v/>
      </c>
      <c r="EX145" s="30" t="str">
        <f t="shared" si="398"/>
        <v/>
      </c>
      <c r="EY145" s="30" t="str">
        <f t="shared" si="399"/>
        <v/>
      </c>
      <c r="EZ145" s="29"/>
      <c r="FA145" s="29"/>
      <c r="FB145" s="12" t="s">
        <v>0</v>
      </c>
      <c r="FC145" s="10" t="s">
        <v>0</v>
      </c>
      <c r="FD145" s="10" t="s">
        <v>0</v>
      </c>
      <c r="FE145" s="10" t="s">
        <v>0</v>
      </c>
      <c r="FF145" s="10" t="s">
        <v>0</v>
      </c>
      <c r="FG145" s="10" t="s">
        <v>0</v>
      </c>
      <c r="FH145" s="10" t="s">
        <v>0</v>
      </c>
      <c r="FI145" s="10" t="s">
        <v>0</v>
      </c>
      <c r="FJ145" s="10" t="s">
        <v>0</v>
      </c>
      <c r="FK145" s="10" t="s">
        <v>0</v>
      </c>
      <c r="FL145" s="10" t="s">
        <v>0</v>
      </c>
      <c r="FM145" s="10" t="s">
        <v>0</v>
      </c>
      <c r="FN145" s="10" t="s">
        <v>0</v>
      </c>
      <c r="FO145" s="10" t="s">
        <v>0</v>
      </c>
      <c r="FP145" s="10" t="s">
        <v>0</v>
      </c>
      <c r="FQ145" s="10" t="s">
        <v>0</v>
      </c>
      <c r="FT145" s="28"/>
      <c r="FU145" s="27"/>
      <c r="FV145" s="26"/>
      <c r="FW145" s="24"/>
      <c r="FX145" s="25"/>
      <c r="FY145" s="24"/>
      <c r="GA145" s="28"/>
      <c r="GB145" s="27"/>
      <c r="GC145" s="26"/>
      <c r="GD145" s="24"/>
      <c r="GE145" s="25"/>
      <c r="GF145" s="24"/>
      <c r="GH145" s="28"/>
      <c r="GI145" s="27"/>
      <c r="GJ145" s="26"/>
      <c r="GK145" s="24"/>
      <c r="GL145" s="25"/>
      <c r="GM145" s="24"/>
      <c r="GO145" s="28"/>
      <c r="GP145" s="27"/>
      <c r="GQ145" s="26"/>
      <c r="GR145" s="24"/>
      <c r="GS145" s="25"/>
      <c r="GT145" s="24"/>
    </row>
    <row r="146" spans="1:202" s="2" customFormat="1" ht="12" hidden="1" customHeight="1" x14ac:dyDescent="0.3">
      <c r="A146" s="72" t="str">
        <f>IFERROR(IF(HLOOKUP($C$4,$FB$11:$FQ$191,ROW()-#REF!,FALSE)="N",FALSE,TRUE),"")</f>
        <v/>
      </c>
      <c r="B146" s="9">
        <v>156</v>
      </c>
      <c r="C146" s="9"/>
      <c r="D146" s="9"/>
      <c r="E146" s="9"/>
      <c r="F146" s="9"/>
      <c r="G146" s="9"/>
      <c r="H146" s="9"/>
      <c r="I146" s="9"/>
      <c r="J146" s="9"/>
      <c r="K146" s="52" t="s">
        <v>39</v>
      </c>
      <c r="L146" s="13"/>
      <c r="M146" s="51">
        <v>822000</v>
      </c>
      <c r="N146" s="50">
        <f t="shared" si="339"/>
        <v>0</v>
      </c>
      <c r="O146" s="62">
        <v>0</v>
      </c>
      <c r="P146" s="49">
        <f>0</f>
        <v>0</v>
      </c>
      <c r="Q146" s="49">
        <f>0</f>
        <v>0</v>
      </c>
      <c r="R146" s="49">
        <f>0</f>
        <v>0</v>
      </c>
      <c r="S146" s="49">
        <f>0</f>
        <v>0</v>
      </c>
      <c r="T146" s="49">
        <f>0</f>
        <v>0</v>
      </c>
      <c r="U146" s="49">
        <f>0</f>
        <v>0</v>
      </c>
      <c r="V146" s="49">
        <f>0</f>
        <v>0</v>
      </c>
      <c r="W146" s="49">
        <f>0</f>
        <v>0</v>
      </c>
      <c r="X146" s="49">
        <f>0</f>
        <v>0</v>
      </c>
      <c r="Y146" s="49">
        <f>0</f>
        <v>0</v>
      </c>
      <c r="Z146" s="49">
        <f>0</f>
        <v>0</v>
      </c>
      <c r="AA146" s="49">
        <f>0</f>
        <v>0</v>
      </c>
      <c r="AB146" s="49">
        <f>0</f>
        <v>0</v>
      </c>
      <c r="AC146" s="49">
        <f>0</f>
        <v>0</v>
      </c>
      <c r="AD146" s="49">
        <f>0</f>
        <v>0</v>
      </c>
      <c r="AE146" s="49">
        <f>0</f>
        <v>0</v>
      </c>
      <c r="AF146" s="49">
        <f>0</f>
        <v>0</v>
      </c>
      <c r="AG146" s="49">
        <f>0</f>
        <v>0</v>
      </c>
      <c r="AH146" s="49">
        <f>0</f>
        <v>0</v>
      </c>
      <c r="AI146" s="49">
        <f>0</f>
        <v>0</v>
      </c>
      <c r="AJ146" s="49">
        <f>0</f>
        <v>0</v>
      </c>
      <c r="AK146" s="49">
        <f>0</f>
        <v>0</v>
      </c>
      <c r="AL146" s="49">
        <f>0</f>
        <v>0</v>
      </c>
      <c r="AM146" s="49">
        <f>0</f>
        <v>0</v>
      </c>
      <c r="AN146" s="49">
        <f>0</f>
        <v>0</v>
      </c>
      <c r="AO146" s="49">
        <f>0</f>
        <v>0</v>
      </c>
      <c r="AP146" s="49">
        <f>0</f>
        <v>0</v>
      </c>
      <c r="AQ146" s="49">
        <f>0</f>
        <v>0</v>
      </c>
      <c r="AR146" s="49">
        <f>0</f>
        <v>0</v>
      </c>
      <c r="AS146" s="49">
        <f>0</f>
        <v>0</v>
      </c>
      <c r="AT146" s="49">
        <f>0</f>
        <v>0</v>
      </c>
      <c r="AU146" s="49">
        <f>0</f>
        <v>0</v>
      </c>
      <c r="AV146" s="49">
        <f>0</f>
        <v>0</v>
      </c>
      <c r="AW146" s="49">
        <f>0</f>
        <v>0</v>
      </c>
      <c r="AX146" s="49">
        <f>0</f>
        <v>0</v>
      </c>
      <c r="AY146" s="49">
        <f>0</f>
        <v>0</v>
      </c>
      <c r="AZ146" s="49">
        <f>0</f>
        <v>0</v>
      </c>
      <c r="BA146" s="49">
        <f>0</f>
        <v>0</v>
      </c>
      <c r="BB146" s="49">
        <f>0</f>
        <v>0</v>
      </c>
      <c r="BC146" s="49">
        <f>0</f>
        <v>0</v>
      </c>
      <c r="BD146" s="49">
        <f>0</f>
        <v>0</v>
      </c>
      <c r="BE146" s="49">
        <f>0</f>
        <v>0</v>
      </c>
      <c r="BF146" s="49">
        <f>0</f>
        <v>0</v>
      </c>
      <c r="BG146" s="49">
        <f>0</f>
        <v>0</v>
      </c>
      <c r="BH146" s="49">
        <f>0</f>
        <v>0</v>
      </c>
      <c r="BI146" s="49">
        <f>0</f>
        <v>0</v>
      </c>
      <c r="BJ146" s="49">
        <f>0</f>
        <v>0</v>
      </c>
      <c r="BK146" s="49">
        <f>0</f>
        <v>0</v>
      </c>
      <c r="BL146" s="49">
        <f>0</f>
        <v>0</v>
      </c>
      <c r="BM146" s="49">
        <f>0</f>
        <v>0</v>
      </c>
      <c r="BN146" s="49">
        <f>0</f>
        <v>0</v>
      </c>
      <c r="BO146" s="49">
        <f>0</f>
        <v>0</v>
      </c>
      <c r="BP146" s="49">
        <f>0</f>
        <v>0</v>
      </c>
      <c r="BQ146" s="49">
        <f>0</f>
        <v>0</v>
      </c>
      <c r="BR146" s="49">
        <f>0</f>
        <v>0</v>
      </c>
      <c r="BS146" s="49">
        <f>0</f>
        <v>0</v>
      </c>
      <c r="BT146" s="49">
        <f>0</f>
        <v>0</v>
      </c>
      <c r="BU146" s="49">
        <f>0</f>
        <v>0</v>
      </c>
      <c r="BV146" s="49">
        <f>0</f>
        <v>0</v>
      </c>
      <c r="BW146" s="53"/>
      <c r="BX146" s="1"/>
      <c r="BY146" s="1"/>
      <c r="BZ146" s="1"/>
      <c r="CA146" s="1"/>
      <c r="CB146" s="1"/>
      <c r="CC146" s="1"/>
      <c r="CD146" s="1"/>
      <c r="CE146" s="1"/>
      <c r="CF146" s="1"/>
      <c r="CG146" s="7"/>
      <c r="CH146" s="38"/>
      <c r="CI146" s="37"/>
      <c r="CJ146" s="33"/>
      <c r="CK146" s="36">
        <v>-1</v>
      </c>
      <c r="CL146" s="35">
        <f t="shared" si="336"/>
        <v>0</v>
      </c>
      <c r="CM146" s="34"/>
      <c r="CN146" s="33"/>
      <c r="CO146" s="19">
        <f t="shared" si="269"/>
        <v>815000</v>
      </c>
      <c r="CP146" s="32"/>
      <c r="CQ146" s="31">
        <v>-1</v>
      </c>
      <c r="CR146" s="30">
        <f t="shared" si="340"/>
        <v>0</v>
      </c>
      <c r="CS146" s="30">
        <f t="shared" si="341"/>
        <v>0</v>
      </c>
      <c r="CT146" s="30">
        <f t="shared" si="342"/>
        <v>0</v>
      </c>
      <c r="CU146" s="30">
        <f t="shared" si="343"/>
        <v>0</v>
      </c>
      <c r="CV146" s="30">
        <f t="shared" si="344"/>
        <v>0</v>
      </c>
      <c r="CW146" s="30">
        <f t="shared" si="345"/>
        <v>0</v>
      </c>
      <c r="CX146" s="30">
        <f t="shared" si="346"/>
        <v>0</v>
      </c>
      <c r="CY146" s="30">
        <f t="shared" si="347"/>
        <v>0</v>
      </c>
      <c r="CZ146" s="30">
        <f t="shared" si="348"/>
        <v>0</v>
      </c>
      <c r="DA146" s="30">
        <f t="shared" si="349"/>
        <v>0</v>
      </c>
      <c r="DB146" s="30">
        <f t="shared" si="350"/>
        <v>0</v>
      </c>
      <c r="DC146" s="30">
        <f t="shared" si="351"/>
        <v>0</v>
      </c>
      <c r="DD146" s="30">
        <f t="shared" si="352"/>
        <v>0</v>
      </c>
      <c r="DE146" s="30">
        <f t="shared" si="353"/>
        <v>0</v>
      </c>
      <c r="DF146" s="30">
        <f t="shared" si="354"/>
        <v>0</v>
      </c>
      <c r="DG146" s="30">
        <f t="shared" si="355"/>
        <v>0</v>
      </c>
      <c r="DH146" s="30">
        <f t="shared" si="356"/>
        <v>0</v>
      </c>
      <c r="DI146" s="30">
        <f t="shared" si="357"/>
        <v>0</v>
      </c>
      <c r="DJ146" s="30">
        <f t="shared" si="358"/>
        <v>0</v>
      </c>
      <c r="DK146" s="30">
        <f t="shared" si="359"/>
        <v>0</v>
      </c>
      <c r="DL146" s="30">
        <f t="shared" si="360"/>
        <v>0</v>
      </c>
      <c r="DM146" s="30">
        <f t="shared" si="361"/>
        <v>0</v>
      </c>
      <c r="DN146" s="30">
        <f t="shared" si="362"/>
        <v>0</v>
      </c>
      <c r="DO146" s="30">
        <f t="shared" si="363"/>
        <v>0</v>
      </c>
      <c r="DP146" s="30">
        <f t="shared" si="364"/>
        <v>0</v>
      </c>
      <c r="DQ146" s="30">
        <f t="shared" si="365"/>
        <v>0</v>
      </c>
      <c r="DR146" s="30">
        <f t="shared" si="366"/>
        <v>0</v>
      </c>
      <c r="DS146" s="30">
        <f t="shared" si="367"/>
        <v>0</v>
      </c>
      <c r="DT146" s="30">
        <f t="shared" si="368"/>
        <v>0</v>
      </c>
      <c r="DU146" s="30">
        <f t="shared" si="369"/>
        <v>0</v>
      </c>
      <c r="DV146" s="30">
        <f t="shared" si="370"/>
        <v>0</v>
      </c>
      <c r="DW146" s="30">
        <f t="shared" si="371"/>
        <v>0</v>
      </c>
      <c r="DX146" s="30">
        <f t="shared" si="372"/>
        <v>0</v>
      </c>
      <c r="DY146" s="30">
        <f t="shared" si="373"/>
        <v>0</v>
      </c>
      <c r="DZ146" s="30">
        <f t="shared" si="374"/>
        <v>0</v>
      </c>
      <c r="EA146" s="30">
        <f t="shared" si="375"/>
        <v>0</v>
      </c>
      <c r="EB146" s="30">
        <f t="shared" si="376"/>
        <v>0</v>
      </c>
      <c r="EC146" s="30">
        <f t="shared" si="377"/>
        <v>0</v>
      </c>
      <c r="ED146" s="30">
        <f t="shared" si="378"/>
        <v>0</v>
      </c>
      <c r="EE146" s="30">
        <f t="shared" si="379"/>
        <v>0</v>
      </c>
      <c r="EF146" s="30">
        <f t="shared" si="380"/>
        <v>0</v>
      </c>
      <c r="EG146" s="30">
        <f t="shared" si="381"/>
        <v>0</v>
      </c>
      <c r="EH146" s="30">
        <f t="shared" si="382"/>
        <v>0</v>
      </c>
      <c r="EI146" s="30">
        <f t="shared" si="383"/>
        <v>0</v>
      </c>
      <c r="EJ146" s="30">
        <f t="shared" si="384"/>
        <v>0</v>
      </c>
      <c r="EK146" s="30">
        <f t="shared" si="385"/>
        <v>0</v>
      </c>
      <c r="EL146" s="30">
        <f t="shared" si="386"/>
        <v>0</v>
      </c>
      <c r="EM146" s="30">
        <f t="shared" si="387"/>
        <v>0</v>
      </c>
      <c r="EN146" s="30">
        <f t="shared" si="388"/>
        <v>0</v>
      </c>
      <c r="EO146" s="30">
        <f t="shared" si="389"/>
        <v>0</v>
      </c>
      <c r="EP146" s="30">
        <f t="shared" si="390"/>
        <v>0</v>
      </c>
      <c r="EQ146" s="30">
        <f t="shared" si="391"/>
        <v>0</v>
      </c>
      <c r="ER146" s="30">
        <f t="shared" si="392"/>
        <v>0</v>
      </c>
      <c r="ES146" s="30">
        <f t="shared" si="393"/>
        <v>0</v>
      </c>
      <c r="ET146" s="30">
        <f t="shared" si="394"/>
        <v>0</v>
      </c>
      <c r="EU146" s="30">
        <f t="shared" si="395"/>
        <v>0</v>
      </c>
      <c r="EV146" s="30">
        <f t="shared" si="396"/>
        <v>0</v>
      </c>
      <c r="EW146" s="30">
        <f t="shared" si="397"/>
        <v>0</v>
      </c>
      <c r="EX146" s="30">
        <f t="shared" si="398"/>
        <v>0</v>
      </c>
      <c r="EY146" s="30">
        <f t="shared" si="399"/>
        <v>0</v>
      </c>
      <c r="EZ146" s="29"/>
      <c r="FA146" s="29"/>
      <c r="FB146" s="71" t="s">
        <v>6</v>
      </c>
      <c r="FC146" s="71" t="s">
        <v>6</v>
      </c>
      <c r="FD146" s="71" t="s">
        <v>6</v>
      </c>
      <c r="FE146" s="71" t="s">
        <v>6</v>
      </c>
      <c r="FF146" s="10" t="s">
        <v>6</v>
      </c>
      <c r="FG146" s="10" t="s">
        <v>6</v>
      </c>
      <c r="FH146" s="10" t="s">
        <v>6</v>
      </c>
      <c r="FI146" s="10" t="s">
        <v>6</v>
      </c>
      <c r="FJ146" s="71" t="s">
        <v>6</v>
      </c>
      <c r="FK146" s="71" t="s">
        <v>6</v>
      </c>
      <c r="FL146" s="71" t="s">
        <v>6</v>
      </c>
      <c r="FM146" s="71" t="s">
        <v>6</v>
      </c>
      <c r="FN146" s="10" t="s">
        <v>6</v>
      </c>
      <c r="FO146" s="10" t="s">
        <v>6</v>
      </c>
      <c r="FP146" s="10" t="s">
        <v>6</v>
      </c>
      <c r="FQ146" s="10" t="s">
        <v>6</v>
      </c>
      <c r="FT146" s="28"/>
      <c r="FU146" s="27"/>
      <c r="FV146" s="26"/>
      <c r="FW146" s="24"/>
      <c r="FX146" s="25"/>
      <c r="FY146" s="24"/>
      <c r="GA146" s="28"/>
      <c r="GB146" s="27"/>
      <c r="GC146" s="26"/>
      <c r="GD146" s="24"/>
      <c r="GE146" s="25"/>
      <c r="GF146" s="24"/>
      <c r="GH146" s="28"/>
      <c r="GI146" s="27"/>
      <c r="GJ146" s="26"/>
      <c r="GK146" s="24"/>
      <c r="GL146" s="25"/>
      <c r="GM146" s="24"/>
      <c r="GO146" s="28"/>
      <c r="GP146" s="27"/>
      <c r="GQ146" s="26"/>
      <c r="GR146" s="24"/>
      <c r="GS146" s="25"/>
      <c r="GT146" s="24"/>
    </row>
    <row r="147" spans="1:202" s="2" customFormat="1" ht="12" customHeight="1" thickTop="1" thickBot="1" x14ac:dyDescent="0.35">
      <c r="A147" s="15" t="str">
        <f>IFERROR(IF(HLOOKUP($C$4,$FB$11:$FQ$191,ROW()-#REF!,FALSE)="N",FALSE,TRUE),"")</f>
        <v/>
      </c>
      <c r="B147" s="9">
        <v>157</v>
      </c>
      <c r="C147" s="9"/>
      <c r="D147" s="9"/>
      <c r="E147" s="9"/>
      <c r="F147" s="9"/>
      <c r="G147" s="9"/>
      <c r="H147" s="9"/>
      <c r="I147" s="9"/>
      <c r="J147" s="9"/>
      <c r="K147" s="52" t="s">
        <v>18</v>
      </c>
      <c r="L147" s="13"/>
      <c r="M147" s="51">
        <v>815000</v>
      </c>
      <c r="N147" s="50">
        <f t="shared" si="339"/>
        <v>0</v>
      </c>
      <c r="O147" s="62">
        <v>0</v>
      </c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53"/>
      <c r="BX147" s="1"/>
      <c r="BY147" s="1"/>
      <c r="BZ147" s="1"/>
      <c r="CA147" s="1"/>
      <c r="CB147" s="1"/>
      <c r="CC147" s="1"/>
      <c r="CD147" s="1"/>
      <c r="CE147" s="1"/>
      <c r="CF147" s="1"/>
      <c r="CG147" s="7"/>
      <c r="CH147" s="38"/>
      <c r="CI147" s="37"/>
      <c r="CJ147" s="33"/>
      <c r="CK147" s="36">
        <v>-1</v>
      </c>
      <c r="CL147" s="35">
        <f t="shared" si="336"/>
        <v>0</v>
      </c>
      <c r="CM147" s="34"/>
      <c r="CN147" s="33"/>
      <c r="CO147" s="19">
        <f t="shared" si="269"/>
        <v>816000</v>
      </c>
      <c r="CP147" s="32"/>
      <c r="CQ147" s="31">
        <v>-1</v>
      </c>
      <c r="CR147" s="30">
        <f t="shared" si="340"/>
        <v>0</v>
      </c>
      <c r="CS147" s="30" t="str">
        <f t="shared" si="341"/>
        <v/>
      </c>
      <c r="CT147" s="30" t="str">
        <f t="shared" si="342"/>
        <v/>
      </c>
      <c r="CU147" s="30" t="str">
        <f t="shared" si="343"/>
        <v/>
      </c>
      <c r="CV147" s="30" t="str">
        <f t="shared" si="344"/>
        <v/>
      </c>
      <c r="CW147" s="30" t="str">
        <f t="shared" si="345"/>
        <v/>
      </c>
      <c r="CX147" s="30" t="str">
        <f t="shared" si="346"/>
        <v/>
      </c>
      <c r="CY147" s="30" t="str">
        <f t="shared" si="347"/>
        <v/>
      </c>
      <c r="CZ147" s="30" t="str">
        <f t="shared" si="348"/>
        <v/>
      </c>
      <c r="DA147" s="30" t="str">
        <f t="shared" si="349"/>
        <v/>
      </c>
      <c r="DB147" s="30" t="str">
        <f t="shared" si="350"/>
        <v/>
      </c>
      <c r="DC147" s="30" t="str">
        <f t="shared" si="351"/>
        <v/>
      </c>
      <c r="DD147" s="30" t="str">
        <f t="shared" si="352"/>
        <v/>
      </c>
      <c r="DE147" s="30" t="str">
        <f t="shared" si="353"/>
        <v/>
      </c>
      <c r="DF147" s="30" t="str">
        <f t="shared" si="354"/>
        <v/>
      </c>
      <c r="DG147" s="30" t="str">
        <f t="shared" si="355"/>
        <v/>
      </c>
      <c r="DH147" s="30" t="str">
        <f t="shared" si="356"/>
        <v/>
      </c>
      <c r="DI147" s="30" t="str">
        <f t="shared" si="357"/>
        <v/>
      </c>
      <c r="DJ147" s="30" t="str">
        <f t="shared" si="358"/>
        <v/>
      </c>
      <c r="DK147" s="30" t="str">
        <f t="shared" si="359"/>
        <v/>
      </c>
      <c r="DL147" s="30" t="str">
        <f t="shared" si="360"/>
        <v/>
      </c>
      <c r="DM147" s="30" t="str">
        <f t="shared" si="361"/>
        <v/>
      </c>
      <c r="DN147" s="30" t="str">
        <f t="shared" si="362"/>
        <v/>
      </c>
      <c r="DO147" s="30" t="str">
        <f t="shared" si="363"/>
        <v/>
      </c>
      <c r="DP147" s="30" t="str">
        <f t="shared" si="364"/>
        <v/>
      </c>
      <c r="DQ147" s="30" t="str">
        <f t="shared" si="365"/>
        <v/>
      </c>
      <c r="DR147" s="30" t="str">
        <f t="shared" si="366"/>
        <v/>
      </c>
      <c r="DS147" s="30" t="str">
        <f t="shared" si="367"/>
        <v/>
      </c>
      <c r="DT147" s="30" t="str">
        <f t="shared" si="368"/>
        <v/>
      </c>
      <c r="DU147" s="30" t="str">
        <f t="shared" si="369"/>
        <v/>
      </c>
      <c r="DV147" s="30" t="str">
        <f t="shared" si="370"/>
        <v/>
      </c>
      <c r="DW147" s="30" t="str">
        <f t="shared" si="371"/>
        <v/>
      </c>
      <c r="DX147" s="30" t="str">
        <f t="shared" si="372"/>
        <v/>
      </c>
      <c r="DY147" s="30" t="str">
        <f t="shared" si="373"/>
        <v/>
      </c>
      <c r="DZ147" s="30" t="str">
        <f t="shared" si="374"/>
        <v/>
      </c>
      <c r="EA147" s="30" t="str">
        <f t="shared" si="375"/>
        <v/>
      </c>
      <c r="EB147" s="30" t="str">
        <f t="shared" si="376"/>
        <v/>
      </c>
      <c r="EC147" s="30" t="str">
        <f t="shared" si="377"/>
        <v/>
      </c>
      <c r="ED147" s="30" t="str">
        <f t="shared" si="378"/>
        <v/>
      </c>
      <c r="EE147" s="30" t="str">
        <f t="shared" si="379"/>
        <v/>
      </c>
      <c r="EF147" s="30" t="str">
        <f t="shared" si="380"/>
        <v/>
      </c>
      <c r="EG147" s="30" t="str">
        <f t="shared" si="381"/>
        <v/>
      </c>
      <c r="EH147" s="30" t="str">
        <f t="shared" si="382"/>
        <v/>
      </c>
      <c r="EI147" s="30" t="str">
        <f t="shared" si="383"/>
        <v/>
      </c>
      <c r="EJ147" s="30" t="str">
        <f t="shared" si="384"/>
        <v/>
      </c>
      <c r="EK147" s="30" t="str">
        <f t="shared" si="385"/>
        <v/>
      </c>
      <c r="EL147" s="30" t="str">
        <f t="shared" si="386"/>
        <v/>
      </c>
      <c r="EM147" s="30" t="str">
        <f t="shared" si="387"/>
        <v/>
      </c>
      <c r="EN147" s="30" t="str">
        <f t="shared" si="388"/>
        <v/>
      </c>
      <c r="EO147" s="30" t="str">
        <f t="shared" si="389"/>
        <v/>
      </c>
      <c r="EP147" s="30" t="str">
        <f t="shared" si="390"/>
        <v/>
      </c>
      <c r="EQ147" s="30" t="str">
        <f t="shared" si="391"/>
        <v/>
      </c>
      <c r="ER147" s="30" t="str">
        <f t="shared" si="392"/>
        <v/>
      </c>
      <c r="ES147" s="30" t="str">
        <f t="shared" si="393"/>
        <v/>
      </c>
      <c r="ET147" s="30" t="str">
        <f t="shared" si="394"/>
        <v/>
      </c>
      <c r="EU147" s="30" t="str">
        <f t="shared" si="395"/>
        <v/>
      </c>
      <c r="EV147" s="30" t="str">
        <f t="shared" si="396"/>
        <v/>
      </c>
      <c r="EW147" s="30" t="str">
        <f t="shared" si="397"/>
        <v/>
      </c>
      <c r="EX147" s="30" t="str">
        <f t="shared" si="398"/>
        <v/>
      </c>
      <c r="EY147" s="30" t="str">
        <f t="shared" si="399"/>
        <v/>
      </c>
      <c r="EZ147" s="29"/>
      <c r="FA147" s="29"/>
      <c r="FB147" s="12" t="s">
        <v>0</v>
      </c>
      <c r="FC147" s="10" t="s">
        <v>0</v>
      </c>
      <c r="FD147" s="10" t="s">
        <v>0</v>
      </c>
      <c r="FE147" s="10" t="s">
        <v>0</v>
      </c>
      <c r="FF147" s="10" t="s">
        <v>0</v>
      </c>
      <c r="FG147" s="10" t="s">
        <v>0</v>
      </c>
      <c r="FH147" s="10" t="s">
        <v>0</v>
      </c>
      <c r="FI147" s="10" t="s">
        <v>0</v>
      </c>
      <c r="FJ147" s="10" t="s">
        <v>0</v>
      </c>
      <c r="FK147" s="10" t="s">
        <v>0</v>
      </c>
      <c r="FL147" s="10" t="s">
        <v>0</v>
      </c>
      <c r="FM147" s="10" t="s">
        <v>0</v>
      </c>
      <c r="FN147" s="10" t="s">
        <v>0</v>
      </c>
      <c r="FO147" s="10" t="s">
        <v>0</v>
      </c>
      <c r="FP147" s="10" t="s">
        <v>0</v>
      </c>
      <c r="FQ147" s="10" t="s">
        <v>0</v>
      </c>
      <c r="FT147" s="28"/>
      <c r="FU147" s="27"/>
      <c r="FV147" s="26"/>
      <c r="FW147" s="24"/>
      <c r="FX147" s="25"/>
      <c r="FY147" s="24"/>
      <c r="GA147" s="28"/>
      <c r="GB147" s="27"/>
      <c r="GC147" s="26"/>
      <c r="GD147" s="24"/>
      <c r="GE147" s="25"/>
      <c r="GF147" s="24"/>
      <c r="GH147" s="28"/>
      <c r="GI147" s="27"/>
      <c r="GJ147" s="26"/>
      <c r="GK147" s="24"/>
      <c r="GL147" s="25"/>
      <c r="GM147" s="24"/>
      <c r="GO147" s="28"/>
      <c r="GP147" s="27"/>
      <c r="GQ147" s="26"/>
      <c r="GR147" s="24"/>
      <c r="GS147" s="25"/>
      <c r="GT147" s="24"/>
    </row>
    <row r="148" spans="1:202" s="2" customFormat="1" ht="12" customHeight="1" thickTop="1" thickBot="1" x14ac:dyDescent="0.35">
      <c r="A148" s="15" t="str">
        <f>IFERROR(IF(HLOOKUP($C$4,$FB$11:$FQ$191,ROW()-#REF!,FALSE)="N",FALSE,TRUE),"")</f>
        <v/>
      </c>
      <c r="B148" s="9">
        <v>158</v>
      </c>
      <c r="C148" s="9"/>
      <c r="D148" s="9"/>
      <c r="E148" s="9"/>
      <c r="F148" s="9"/>
      <c r="G148" s="9"/>
      <c r="H148" s="9"/>
      <c r="I148" s="9"/>
      <c r="J148" s="9"/>
      <c r="K148" s="52" t="s">
        <v>38</v>
      </c>
      <c r="L148" s="13"/>
      <c r="M148" s="51">
        <v>816000</v>
      </c>
      <c r="N148" s="50">
        <f t="shared" si="339"/>
        <v>0</v>
      </c>
      <c r="O148" s="62">
        <v>0</v>
      </c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53"/>
      <c r="BX148" s="1"/>
      <c r="BY148" s="1"/>
      <c r="BZ148" s="1"/>
      <c r="CA148" s="1"/>
      <c r="CB148" s="1"/>
      <c r="CC148" s="1"/>
      <c r="CD148" s="1"/>
      <c r="CE148" s="1"/>
      <c r="CF148" s="1"/>
      <c r="CG148" s="7"/>
      <c r="CH148" s="38"/>
      <c r="CI148" s="37"/>
      <c r="CJ148" s="33"/>
      <c r="CK148" s="36">
        <v>-1</v>
      </c>
      <c r="CL148" s="35">
        <f t="shared" si="336"/>
        <v>0</v>
      </c>
      <c r="CM148" s="34"/>
      <c r="CN148" s="33"/>
      <c r="CO148" s="19">
        <f t="shared" si="269"/>
        <v>826000</v>
      </c>
      <c r="CP148" s="32"/>
      <c r="CQ148" s="31">
        <v>-1</v>
      </c>
      <c r="CR148" s="30">
        <f t="shared" si="340"/>
        <v>0</v>
      </c>
      <c r="CS148" s="30" t="str">
        <f t="shared" si="341"/>
        <v/>
      </c>
      <c r="CT148" s="30" t="str">
        <f t="shared" si="342"/>
        <v/>
      </c>
      <c r="CU148" s="30" t="str">
        <f t="shared" si="343"/>
        <v/>
      </c>
      <c r="CV148" s="30" t="str">
        <f t="shared" si="344"/>
        <v/>
      </c>
      <c r="CW148" s="30" t="str">
        <f t="shared" si="345"/>
        <v/>
      </c>
      <c r="CX148" s="30" t="str">
        <f t="shared" si="346"/>
        <v/>
      </c>
      <c r="CY148" s="30" t="str">
        <f t="shared" si="347"/>
        <v/>
      </c>
      <c r="CZ148" s="30" t="str">
        <f t="shared" si="348"/>
        <v/>
      </c>
      <c r="DA148" s="30" t="str">
        <f t="shared" si="349"/>
        <v/>
      </c>
      <c r="DB148" s="30" t="str">
        <f t="shared" si="350"/>
        <v/>
      </c>
      <c r="DC148" s="30" t="str">
        <f t="shared" si="351"/>
        <v/>
      </c>
      <c r="DD148" s="30" t="str">
        <f t="shared" si="352"/>
        <v/>
      </c>
      <c r="DE148" s="30" t="str">
        <f t="shared" si="353"/>
        <v/>
      </c>
      <c r="DF148" s="30" t="str">
        <f t="shared" si="354"/>
        <v/>
      </c>
      <c r="DG148" s="30" t="str">
        <f t="shared" si="355"/>
        <v/>
      </c>
      <c r="DH148" s="30" t="str">
        <f t="shared" si="356"/>
        <v/>
      </c>
      <c r="DI148" s="30" t="str">
        <f t="shared" si="357"/>
        <v/>
      </c>
      <c r="DJ148" s="30" t="str">
        <f t="shared" si="358"/>
        <v/>
      </c>
      <c r="DK148" s="30" t="str">
        <f t="shared" si="359"/>
        <v/>
      </c>
      <c r="DL148" s="30" t="str">
        <f t="shared" si="360"/>
        <v/>
      </c>
      <c r="DM148" s="30" t="str">
        <f t="shared" si="361"/>
        <v/>
      </c>
      <c r="DN148" s="30" t="str">
        <f t="shared" si="362"/>
        <v/>
      </c>
      <c r="DO148" s="30" t="str">
        <f t="shared" si="363"/>
        <v/>
      </c>
      <c r="DP148" s="30" t="str">
        <f t="shared" si="364"/>
        <v/>
      </c>
      <c r="DQ148" s="30" t="str">
        <f t="shared" si="365"/>
        <v/>
      </c>
      <c r="DR148" s="30" t="str">
        <f t="shared" si="366"/>
        <v/>
      </c>
      <c r="DS148" s="30" t="str">
        <f t="shared" si="367"/>
        <v/>
      </c>
      <c r="DT148" s="30" t="str">
        <f t="shared" si="368"/>
        <v/>
      </c>
      <c r="DU148" s="30" t="str">
        <f t="shared" si="369"/>
        <v/>
      </c>
      <c r="DV148" s="30" t="str">
        <f t="shared" si="370"/>
        <v/>
      </c>
      <c r="DW148" s="30" t="str">
        <f t="shared" si="371"/>
        <v/>
      </c>
      <c r="DX148" s="30" t="str">
        <f t="shared" si="372"/>
        <v/>
      </c>
      <c r="DY148" s="30" t="str">
        <f t="shared" si="373"/>
        <v/>
      </c>
      <c r="DZ148" s="30" t="str">
        <f t="shared" si="374"/>
        <v/>
      </c>
      <c r="EA148" s="30" t="str">
        <f t="shared" si="375"/>
        <v/>
      </c>
      <c r="EB148" s="30" t="str">
        <f t="shared" si="376"/>
        <v/>
      </c>
      <c r="EC148" s="30" t="str">
        <f t="shared" si="377"/>
        <v/>
      </c>
      <c r="ED148" s="30" t="str">
        <f t="shared" si="378"/>
        <v/>
      </c>
      <c r="EE148" s="30" t="str">
        <f t="shared" si="379"/>
        <v/>
      </c>
      <c r="EF148" s="30" t="str">
        <f t="shared" si="380"/>
        <v/>
      </c>
      <c r="EG148" s="30" t="str">
        <f t="shared" si="381"/>
        <v/>
      </c>
      <c r="EH148" s="30" t="str">
        <f t="shared" si="382"/>
        <v/>
      </c>
      <c r="EI148" s="30" t="str">
        <f t="shared" si="383"/>
        <v/>
      </c>
      <c r="EJ148" s="30" t="str">
        <f t="shared" si="384"/>
        <v/>
      </c>
      <c r="EK148" s="30" t="str">
        <f t="shared" si="385"/>
        <v/>
      </c>
      <c r="EL148" s="30" t="str">
        <f t="shared" si="386"/>
        <v/>
      </c>
      <c r="EM148" s="30" t="str">
        <f t="shared" si="387"/>
        <v/>
      </c>
      <c r="EN148" s="30" t="str">
        <f t="shared" si="388"/>
        <v/>
      </c>
      <c r="EO148" s="30" t="str">
        <f t="shared" si="389"/>
        <v/>
      </c>
      <c r="EP148" s="30" t="str">
        <f t="shared" si="390"/>
        <v/>
      </c>
      <c r="EQ148" s="30" t="str">
        <f t="shared" si="391"/>
        <v/>
      </c>
      <c r="ER148" s="30" t="str">
        <f t="shared" si="392"/>
        <v/>
      </c>
      <c r="ES148" s="30" t="str">
        <f t="shared" si="393"/>
        <v/>
      </c>
      <c r="ET148" s="30" t="str">
        <f t="shared" si="394"/>
        <v/>
      </c>
      <c r="EU148" s="30" t="str">
        <f t="shared" si="395"/>
        <v/>
      </c>
      <c r="EV148" s="30" t="str">
        <f t="shared" si="396"/>
        <v/>
      </c>
      <c r="EW148" s="30" t="str">
        <f t="shared" si="397"/>
        <v/>
      </c>
      <c r="EX148" s="30" t="str">
        <f t="shared" si="398"/>
        <v/>
      </c>
      <c r="EY148" s="30" t="str">
        <f t="shared" si="399"/>
        <v/>
      </c>
      <c r="EZ148" s="29"/>
      <c r="FA148" s="29"/>
      <c r="FB148" s="12" t="s">
        <v>0</v>
      </c>
      <c r="FC148" s="10" t="s">
        <v>0</v>
      </c>
      <c r="FD148" s="10" t="s">
        <v>0</v>
      </c>
      <c r="FE148" s="10" t="s">
        <v>0</v>
      </c>
      <c r="FF148" s="10" t="s">
        <v>0</v>
      </c>
      <c r="FG148" s="10" t="s">
        <v>0</v>
      </c>
      <c r="FH148" s="10" t="s">
        <v>0</v>
      </c>
      <c r="FI148" s="10" t="s">
        <v>0</v>
      </c>
      <c r="FJ148" s="10" t="s">
        <v>0</v>
      </c>
      <c r="FK148" s="10" t="s">
        <v>0</v>
      </c>
      <c r="FL148" s="10" t="s">
        <v>0</v>
      </c>
      <c r="FM148" s="10" t="s">
        <v>0</v>
      </c>
      <c r="FN148" s="10" t="s">
        <v>0</v>
      </c>
      <c r="FO148" s="10" t="s">
        <v>0</v>
      </c>
      <c r="FP148" s="10" t="s">
        <v>0</v>
      </c>
      <c r="FQ148" s="10" t="s">
        <v>0</v>
      </c>
      <c r="FT148" s="28"/>
      <c r="FU148" s="27"/>
      <c r="FV148" s="26"/>
      <c r="FW148" s="24"/>
      <c r="FX148" s="25"/>
      <c r="FY148" s="24"/>
      <c r="GA148" s="28"/>
      <c r="GB148" s="27"/>
      <c r="GC148" s="26"/>
      <c r="GD148" s="24"/>
      <c r="GE148" s="25"/>
      <c r="GF148" s="24"/>
      <c r="GH148" s="28"/>
      <c r="GI148" s="27"/>
      <c r="GJ148" s="26"/>
      <c r="GK148" s="24"/>
      <c r="GL148" s="25"/>
      <c r="GM148" s="24"/>
      <c r="GO148" s="28"/>
      <c r="GP148" s="27"/>
      <c r="GQ148" s="26"/>
      <c r="GR148" s="24"/>
      <c r="GS148" s="25"/>
      <c r="GT148" s="24"/>
    </row>
    <row r="149" spans="1:202" s="2" customFormat="1" ht="12" customHeight="1" thickTop="1" thickBot="1" x14ac:dyDescent="0.35">
      <c r="A149" s="15" t="str">
        <f>IFERROR(IF(HLOOKUP($C$4,$FB$11:$FQ$191,ROW()-#REF!,FALSE)="N",FALSE,TRUE),"")</f>
        <v/>
      </c>
      <c r="B149" s="9">
        <v>159</v>
      </c>
      <c r="C149" s="9"/>
      <c r="D149" s="9"/>
      <c r="E149" s="9"/>
      <c r="F149" s="9"/>
      <c r="G149" s="9"/>
      <c r="H149" s="9"/>
      <c r="I149" s="9"/>
      <c r="J149" s="9"/>
      <c r="K149" s="52" t="s">
        <v>37</v>
      </c>
      <c r="L149" s="13"/>
      <c r="M149" s="51">
        <v>826000</v>
      </c>
      <c r="N149" s="50">
        <f t="shared" si="339"/>
        <v>0</v>
      </c>
      <c r="O149" s="62">
        <v>0</v>
      </c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3"/>
      <c r="BX149" s="1"/>
      <c r="BY149" s="1"/>
      <c r="BZ149" s="1"/>
      <c r="CA149" s="1"/>
      <c r="CB149" s="1"/>
      <c r="CC149" s="1"/>
      <c r="CD149" s="1"/>
      <c r="CE149" s="1"/>
      <c r="CF149" s="1"/>
      <c r="CG149" s="7"/>
      <c r="CH149" s="38"/>
      <c r="CI149" s="37"/>
      <c r="CJ149" s="33"/>
      <c r="CK149" s="36">
        <v>-1</v>
      </c>
      <c r="CL149" s="35">
        <f t="shared" si="336"/>
        <v>0</v>
      </c>
      <c r="CM149" s="34"/>
      <c r="CN149" s="33"/>
      <c r="CO149" s="19">
        <f t="shared" si="269"/>
        <v>828000</v>
      </c>
      <c r="CP149" s="32"/>
      <c r="CQ149" s="31">
        <v>-1</v>
      </c>
      <c r="CR149" s="30">
        <f t="shared" si="340"/>
        <v>0</v>
      </c>
      <c r="CS149" s="30" t="str">
        <f t="shared" si="341"/>
        <v/>
      </c>
      <c r="CT149" s="30" t="str">
        <f t="shared" si="342"/>
        <v/>
      </c>
      <c r="CU149" s="30" t="str">
        <f t="shared" si="343"/>
        <v/>
      </c>
      <c r="CV149" s="30" t="str">
        <f t="shared" si="344"/>
        <v/>
      </c>
      <c r="CW149" s="30" t="str">
        <f t="shared" si="345"/>
        <v/>
      </c>
      <c r="CX149" s="30" t="str">
        <f t="shared" si="346"/>
        <v/>
      </c>
      <c r="CY149" s="30" t="str">
        <f t="shared" si="347"/>
        <v/>
      </c>
      <c r="CZ149" s="30" t="str">
        <f t="shared" si="348"/>
        <v/>
      </c>
      <c r="DA149" s="30" t="str">
        <f t="shared" si="349"/>
        <v/>
      </c>
      <c r="DB149" s="30" t="str">
        <f t="shared" si="350"/>
        <v/>
      </c>
      <c r="DC149" s="30" t="str">
        <f t="shared" si="351"/>
        <v/>
      </c>
      <c r="DD149" s="30" t="str">
        <f t="shared" si="352"/>
        <v/>
      </c>
      <c r="DE149" s="30" t="str">
        <f t="shared" si="353"/>
        <v/>
      </c>
      <c r="DF149" s="30" t="str">
        <f t="shared" si="354"/>
        <v/>
      </c>
      <c r="DG149" s="30" t="str">
        <f t="shared" si="355"/>
        <v/>
      </c>
      <c r="DH149" s="30" t="str">
        <f t="shared" si="356"/>
        <v/>
      </c>
      <c r="DI149" s="30" t="str">
        <f t="shared" si="357"/>
        <v/>
      </c>
      <c r="DJ149" s="30" t="str">
        <f t="shared" si="358"/>
        <v/>
      </c>
      <c r="DK149" s="30" t="str">
        <f t="shared" si="359"/>
        <v/>
      </c>
      <c r="DL149" s="30" t="str">
        <f t="shared" si="360"/>
        <v/>
      </c>
      <c r="DM149" s="30" t="str">
        <f t="shared" si="361"/>
        <v/>
      </c>
      <c r="DN149" s="30" t="str">
        <f t="shared" si="362"/>
        <v/>
      </c>
      <c r="DO149" s="30" t="str">
        <f t="shared" si="363"/>
        <v/>
      </c>
      <c r="DP149" s="30" t="str">
        <f t="shared" si="364"/>
        <v/>
      </c>
      <c r="DQ149" s="30" t="str">
        <f t="shared" si="365"/>
        <v/>
      </c>
      <c r="DR149" s="30" t="str">
        <f t="shared" si="366"/>
        <v/>
      </c>
      <c r="DS149" s="30" t="str">
        <f t="shared" si="367"/>
        <v/>
      </c>
      <c r="DT149" s="30" t="str">
        <f t="shared" si="368"/>
        <v/>
      </c>
      <c r="DU149" s="30" t="str">
        <f t="shared" si="369"/>
        <v/>
      </c>
      <c r="DV149" s="30" t="str">
        <f t="shared" si="370"/>
        <v/>
      </c>
      <c r="DW149" s="30" t="str">
        <f t="shared" si="371"/>
        <v/>
      </c>
      <c r="DX149" s="30" t="str">
        <f t="shared" si="372"/>
        <v/>
      </c>
      <c r="DY149" s="30" t="str">
        <f t="shared" si="373"/>
        <v/>
      </c>
      <c r="DZ149" s="30" t="str">
        <f t="shared" si="374"/>
        <v/>
      </c>
      <c r="EA149" s="30" t="str">
        <f t="shared" si="375"/>
        <v/>
      </c>
      <c r="EB149" s="30" t="str">
        <f t="shared" si="376"/>
        <v/>
      </c>
      <c r="EC149" s="30" t="str">
        <f t="shared" si="377"/>
        <v/>
      </c>
      <c r="ED149" s="30" t="str">
        <f t="shared" si="378"/>
        <v/>
      </c>
      <c r="EE149" s="30" t="str">
        <f t="shared" si="379"/>
        <v/>
      </c>
      <c r="EF149" s="30" t="str">
        <f t="shared" si="380"/>
        <v/>
      </c>
      <c r="EG149" s="30" t="str">
        <f t="shared" si="381"/>
        <v/>
      </c>
      <c r="EH149" s="30" t="str">
        <f t="shared" si="382"/>
        <v/>
      </c>
      <c r="EI149" s="30" t="str">
        <f t="shared" si="383"/>
        <v/>
      </c>
      <c r="EJ149" s="30" t="str">
        <f t="shared" si="384"/>
        <v/>
      </c>
      <c r="EK149" s="30" t="str">
        <f t="shared" si="385"/>
        <v/>
      </c>
      <c r="EL149" s="30" t="str">
        <f t="shared" si="386"/>
        <v/>
      </c>
      <c r="EM149" s="30" t="str">
        <f t="shared" si="387"/>
        <v/>
      </c>
      <c r="EN149" s="30" t="str">
        <f t="shared" si="388"/>
        <v/>
      </c>
      <c r="EO149" s="30" t="str">
        <f t="shared" si="389"/>
        <v/>
      </c>
      <c r="EP149" s="30" t="str">
        <f t="shared" si="390"/>
        <v/>
      </c>
      <c r="EQ149" s="30" t="str">
        <f t="shared" si="391"/>
        <v/>
      </c>
      <c r="ER149" s="30" t="str">
        <f t="shared" si="392"/>
        <v/>
      </c>
      <c r="ES149" s="30" t="str">
        <f t="shared" si="393"/>
        <v/>
      </c>
      <c r="ET149" s="30" t="str">
        <f t="shared" si="394"/>
        <v/>
      </c>
      <c r="EU149" s="30" t="str">
        <f t="shared" si="395"/>
        <v/>
      </c>
      <c r="EV149" s="30" t="str">
        <f t="shared" si="396"/>
        <v/>
      </c>
      <c r="EW149" s="30" t="str">
        <f t="shared" si="397"/>
        <v/>
      </c>
      <c r="EX149" s="30" t="str">
        <f t="shared" si="398"/>
        <v/>
      </c>
      <c r="EY149" s="30" t="str">
        <f t="shared" si="399"/>
        <v/>
      </c>
      <c r="EZ149" s="29"/>
      <c r="FA149" s="29"/>
      <c r="FB149" s="12" t="s">
        <v>0</v>
      </c>
      <c r="FC149" s="10" t="s">
        <v>0</v>
      </c>
      <c r="FD149" s="10" t="s">
        <v>0</v>
      </c>
      <c r="FE149" s="10" t="s">
        <v>0</v>
      </c>
      <c r="FF149" s="10" t="s">
        <v>0</v>
      </c>
      <c r="FG149" s="10" t="s">
        <v>0</v>
      </c>
      <c r="FH149" s="10" t="s">
        <v>0</v>
      </c>
      <c r="FI149" s="10" t="s">
        <v>0</v>
      </c>
      <c r="FJ149" s="10" t="s">
        <v>0</v>
      </c>
      <c r="FK149" s="10" t="s">
        <v>0</v>
      </c>
      <c r="FL149" s="10" t="s">
        <v>0</v>
      </c>
      <c r="FM149" s="10" t="s">
        <v>0</v>
      </c>
      <c r="FN149" s="10" t="s">
        <v>0</v>
      </c>
      <c r="FO149" s="10" t="s">
        <v>0</v>
      </c>
      <c r="FP149" s="10" t="s">
        <v>0</v>
      </c>
      <c r="FQ149" s="10" t="s">
        <v>0</v>
      </c>
      <c r="FT149" s="28"/>
      <c r="FU149" s="27"/>
      <c r="FV149" s="26"/>
      <c r="FW149" s="24"/>
      <c r="FX149" s="25"/>
      <c r="FY149" s="24"/>
      <c r="GA149" s="28"/>
      <c r="GB149" s="27"/>
      <c r="GC149" s="26"/>
      <c r="GD149" s="24"/>
      <c r="GE149" s="25"/>
      <c r="GF149" s="24"/>
      <c r="GH149" s="28"/>
      <c r="GI149" s="27"/>
      <c r="GJ149" s="26"/>
      <c r="GK149" s="24"/>
      <c r="GL149" s="25"/>
      <c r="GM149" s="24"/>
      <c r="GO149" s="28"/>
      <c r="GP149" s="27"/>
      <c r="GQ149" s="26"/>
      <c r="GR149" s="24"/>
      <c r="GS149" s="25"/>
      <c r="GT149" s="24"/>
    </row>
    <row r="150" spans="1:202" s="2" customFormat="1" ht="12" customHeight="1" thickTop="1" thickBot="1" x14ac:dyDescent="0.35">
      <c r="A150" s="15" t="str">
        <f>IFERROR(IF(HLOOKUP($C$4,$FB$11:$FQ$191,ROW()-#REF!,FALSE)="N",FALSE,TRUE),"")</f>
        <v/>
      </c>
      <c r="B150" s="9">
        <v>160</v>
      </c>
      <c r="C150" s="9"/>
      <c r="D150" s="9"/>
      <c r="E150" s="9"/>
      <c r="F150" s="9"/>
      <c r="G150" s="9"/>
      <c r="H150" s="9"/>
      <c r="I150" s="9"/>
      <c r="J150" s="9"/>
      <c r="K150" s="52" t="s">
        <v>36</v>
      </c>
      <c r="L150" s="43"/>
      <c r="M150" s="51">
        <v>828000</v>
      </c>
      <c r="N150" s="41">
        <f>SUM(N136:N149)</f>
        <v>0</v>
      </c>
      <c r="O150" s="62">
        <v>0</v>
      </c>
      <c r="P150" s="69">
        <f t="shared" ref="P150:AU150" si="400">SUM(P136:P149)</f>
        <v>0</v>
      </c>
      <c r="Q150" s="69">
        <f t="shared" si="400"/>
        <v>0</v>
      </c>
      <c r="R150" s="69">
        <f t="shared" si="400"/>
        <v>0</v>
      </c>
      <c r="S150" s="69">
        <f t="shared" si="400"/>
        <v>0</v>
      </c>
      <c r="T150" s="69">
        <f t="shared" si="400"/>
        <v>0</v>
      </c>
      <c r="U150" s="69">
        <f t="shared" si="400"/>
        <v>0</v>
      </c>
      <c r="V150" s="69">
        <f t="shared" si="400"/>
        <v>0</v>
      </c>
      <c r="W150" s="69">
        <f t="shared" si="400"/>
        <v>0</v>
      </c>
      <c r="X150" s="69">
        <f t="shared" si="400"/>
        <v>0</v>
      </c>
      <c r="Y150" s="69">
        <f t="shared" si="400"/>
        <v>0</v>
      </c>
      <c r="Z150" s="69">
        <f t="shared" si="400"/>
        <v>0</v>
      </c>
      <c r="AA150" s="69">
        <f t="shared" si="400"/>
        <v>0</v>
      </c>
      <c r="AB150" s="69">
        <f t="shared" si="400"/>
        <v>0</v>
      </c>
      <c r="AC150" s="69">
        <f t="shared" si="400"/>
        <v>0</v>
      </c>
      <c r="AD150" s="69">
        <f t="shared" si="400"/>
        <v>0</v>
      </c>
      <c r="AE150" s="69">
        <f t="shared" si="400"/>
        <v>0</v>
      </c>
      <c r="AF150" s="69">
        <f t="shared" si="400"/>
        <v>0</v>
      </c>
      <c r="AG150" s="69">
        <f t="shared" si="400"/>
        <v>0</v>
      </c>
      <c r="AH150" s="69">
        <f t="shared" si="400"/>
        <v>0</v>
      </c>
      <c r="AI150" s="69">
        <f t="shared" si="400"/>
        <v>0</v>
      </c>
      <c r="AJ150" s="69">
        <f t="shared" si="400"/>
        <v>0</v>
      </c>
      <c r="AK150" s="69">
        <f t="shared" si="400"/>
        <v>0</v>
      </c>
      <c r="AL150" s="69">
        <f t="shared" si="400"/>
        <v>0</v>
      </c>
      <c r="AM150" s="69">
        <f t="shared" si="400"/>
        <v>0</v>
      </c>
      <c r="AN150" s="69">
        <f t="shared" si="400"/>
        <v>0</v>
      </c>
      <c r="AO150" s="69">
        <f t="shared" si="400"/>
        <v>0</v>
      </c>
      <c r="AP150" s="69">
        <f t="shared" si="400"/>
        <v>0</v>
      </c>
      <c r="AQ150" s="69">
        <f t="shared" si="400"/>
        <v>0</v>
      </c>
      <c r="AR150" s="69">
        <f t="shared" si="400"/>
        <v>0</v>
      </c>
      <c r="AS150" s="69">
        <f t="shared" si="400"/>
        <v>0</v>
      </c>
      <c r="AT150" s="69">
        <f t="shared" si="400"/>
        <v>0</v>
      </c>
      <c r="AU150" s="69">
        <f t="shared" si="400"/>
        <v>0</v>
      </c>
      <c r="AV150" s="69">
        <f t="shared" ref="AV150:BV150" si="401">SUM(AV136:AV149)</f>
        <v>0</v>
      </c>
      <c r="AW150" s="69">
        <f t="shared" si="401"/>
        <v>0</v>
      </c>
      <c r="AX150" s="69">
        <f t="shared" si="401"/>
        <v>0</v>
      </c>
      <c r="AY150" s="69">
        <f t="shared" si="401"/>
        <v>0</v>
      </c>
      <c r="AZ150" s="69">
        <f t="shared" si="401"/>
        <v>0</v>
      </c>
      <c r="BA150" s="69">
        <f t="shared" si="401"/>
        <v>0</v>
      </c>
      <c r="BB150" s="69">
        <f t="shared" si="401"/>
        <v>0</v>
      </c>
      <c r="BC150" s="69">
        <f t="shared" si="401"/>
        <v>0</v>
      </c>
      <c r="BD150" s="69">
        <f t="shared" si="401"/>
        <v>0</v>
      </c>
      <c r="BE150" s="69">
        <f t="shared" si="401"/>
        <v>0</v>
      </c>
      <c r="BF150" s="69">
        <f t="shared" si="401"/>
        <v>0</v>
      </c>
      <c r="BG150" s="69">
        <f t="shared" si="401"/>
        <v>0</v>
      </c>
      <c r="BH150" s="69">
        <f t="shared" si="401"/>
        <v>0</v>
      </c>
      <c r="BI150" s="69">
        <f t="shared" si="401"/>
        <v>0</v>
      </c>
      <c r="BJ150" s="69">
        <f t="shared" si="401"/>
        <v>0</v>
      </c>
      <c r="BK150" s="69">
        <f t="shared" si="401"/>
        <v>0</v>
      </c>
      <c r="BL150" s="69">
        <f t="shared" si="401"/>
        <v>0</v>
      </c>
      <c r="BM150" s="69">
        <f t="shared" si="401"/>
        <v>0</v>
      </c>
      <c r="BN150" s="69">
        <f t="shared" si="401"/>
        <v>0</v>
      </c>
      <c r="BO150" s="69">
        <f t="shared" si="401"/>
        <v>0</v>
      </c>
      <c r="BP150" s="69">
        <f t="shared" si="401"/>
        <v>0</v>
      </c>
      <c r="BQ150" s="69">
        <f t="shared" si="401"/>
        <v>0</v>
      </c>
      <c r="BR150" s="69">
        <f t="shared" si="401"/>
        <v>0</v>
      </c>
      <c r="BS150" s="69">
        <f t="shared" si="401"/>
        <v>0</v>
      </c>
      <c r="BT150" s="69">
        <f t="shared" si="401"/>
        <v>0</v>
      </c>
      <c r="BU150" s="69">
        <f t="shared" si="401"/>
        <v>0</v>
      </c>
      <c r="BV150" s="69">
        <f t="shared" si="401"/>
        <v>0</v>
      </c>
      <c r="BW150" s="39"/>
      <c r="BX150" s="1"/>
      <c r="BY150" s="1"/>
      <c r="BZ150" s="1"/>
      <c r="CA150" s="1"/>
      <c r="CB150" s="1"/>
      <c r="CC150" s="1"/>
      <c r="CD150" s="1"/>
      <c r="CE150" s="1"/>
      <c r="CF150" s="1"/>
      <c r="CG150" s="7"/>
      <c r="CH150" s="38"/>
      <c r="CI150" s="37"/>
      <c r="CJ150" s="33"/>
      <c r="CK150" s="36">
        <v>-1</v>
      </c>
      <c r="CL150" s="35">
        <f t="shared" si="336"/>
        <v>0</v>
      </c>
      <c r="CM150" s="34">
        <v>-163999</v>
      </c>
      <c r="CN150" s="33"/>
      <c r="CO150" s="19" t="str">
        <f t="shared" si="269"/>
        <v>8290TL</v>
      </c>
      <c r="CP150" s="32"/>
      <c r="CQ150" s="31">
        <v>-1</v>
      </c>
      <c r="CR150" s="30">
        <f t="shared" si="340"/>
        <v>0</v>
      </c>
      <c r="CS150" s="30">
        <f t="shared" si="341"/>
        <v>0</v>
      </c>
      <c r="CT150" s="30">
        <f t="shared" si="342"/>
        <v>0</v>
      </c>
      <c r="CU150" s="30">
        <f t="shared" si="343"/>
        <v>0</v>
      </c>
      <c r="CV150" s="30">
        <f t="shared" si="344"/>
        <v>0</v>
      </c>
      <c r="CW150" s="30">
        <f t="shared" si="345"/>
        <v>0</v>
      </c>
      <c r="CX150" s="30">
        <f t="shared" si="346"/>
        <v>0</v>
      </c>
      <c r="CY150" s="30">
        <f t="shared" si="347"/>
        <v>0</v>
      </c>
      <c r="CZ150" s="30">
        <f t="shared" si="348"/>
        <v>0</v>
      </c>
      <c r="DA150" s="30">
        <f t="shared" si="349"/>
        <v>0</v>
      </c>
      <c r="DB150" s="30">
        <f t="shared" si="350"/>
        <v>0</v>
      </c>
      <c r="DC150" s="30">
        <f t="shared" si="351"/>
        <v>0</v>
      </c>
      <c r="DD150" s="30">
        <f t="shared" si="352"/>
        <v>0</v>
      </c>
      <c r="DE150" s="30">
        <f t="shared" si="353"/>
        <v>0</v>
      </c>
      <c r="DF150" s="30">
        <f t="shared" si="354"/>
        <v>0</v>
      </c>
      <c r="DG150" s="30">
        <f t="shared" si="355"/>
        <v>0</v>
      </c>
      <c r="DH150" s="30">
        <f t="shared" si="356"/>
        <v>0</v>
      </c>
      <c r="DI150" s="30">
        <f t="shared" si="357"/>
        <v>0</v>
      </c>
      <c r="DJ150" s="30">
        <f t="shared" si="358"/>
        <v>0</v>
      </c>
      <c r="DK150" s="30">
        <f t="shared" si="359"/>
        <v>0</v>
      </c>
      <c r="DL150" s="30">
        <f t="shared" si="360"/>
        <v>0</v>
      </c>
      <c r="DM150" s="30">
        <f t="shared" si="361"/>
        <v>0</v>
      </c>
      <c r="DN150" s="30">
        <f t="shared" si="362"/>
        <v>0</v>
      </c>
      <c r="DO150" s="30">
        <f t="shared" si="363"/>
        <v>0</v>
      </c>
      <c r="DP150" s="30">
        <f t="shared" si="364"/>
        <v>0</v>
      </c>
      <c r="DQ150" s="30">
        <f t="shared" si="365"/>
        <v>0</v>
      </c>
      <c r="DR150" s="30">
        <f t="shared" si="366"/>
        <v>0</v>
      </c>
      <c r="DS150" s="30">
        <f t="shared" si="367"/>
        <v>0</v>
      </c>
      <c r="DT150" s="30">
        <f t="shared" si="368"/>
        <v>0</v>
      </c>
      <c r="DU150" s="30">
        <f t="shared" si="369"/>
        <v>0</v>
      </c>
      <c r="DV150" s="30">
        <f t="shared" si="370"/>
        <v>0</v>
      </c>
      <c r="DW150" s="30">
        <f t="shared" si="371"/>
        <v>0</v>
      </c>
      <c r="DX150" s="30">
        <f t="shared" si="372"/>
        <v>0</v>
      </c>
      <c r="DY150" s="30">
        <f t="shared" si="373"/>
        <v>0</v>
      </c>
      <c r="DZ150" s="30">
        <f t="shared" si="374"/>
        <v>0</v>
      </c>
      <c r="EA150" s="30">
        <f t="shared" si="375"/>
        <v>0</v>
      </c>
      <c r="EB150" s="30">
        <f t="shared" si="376"/>
        <v>0</v>
      </c>
      <c r="EC150" s="30">
        <f t="shared" si="377"/>
        <v>0</v>
      </c>
      <c r="ED150" s="30">
        <f t="shared" si="378"/>
        <v>0</v>
      </c>
      <c r="EE150" s="30">
        <f t="shared" si="379"/>
        <v>0</v>
      </c>
      <c r="EF150" s="30">
        <f t="shared" si="380"/>
        <v>0</v>
      </c>
      <c r="EG150" s="30">
        <f t="shared" si="381"/>
        <v>0</v>
      </c>
      <c r="EH150" s="30">
        <f t="shared" si="382"/>
        <v>0</v>
      </c>
      <c r="EI150" s="30">
        <f t="shared" si="383"/>
        <v>0</v>
      </c>
      <c r="EJ150" s="30">
        <f t="shared" si="384"/>
        <v>0</v>
      </c>
      <c r="EK150" s="30">
        <f t="shared" si="385"/>
        <v>0</v>
      </c>
      <c r="EL150" s="30">
        <f t="shared" si="386"/>
        <v>0</v>
      </c>
      <c r="EM150" s="30">
        <f t="shared" si="387"/>
        <v>0</v>
      </c>
      <c r="EN150" s="30">
        <f t="shared" si="388"/>
        <v>0</v>
      </c>
      <c r="EO150" s="30">
        <f t="shared" si="389"/>
        <v>0</v>
      </c>
      <c r="EP150" s="30">
        <f t="shared" si="390"/>
        <v>0</v>
      </c>
      <c r="EQ150" s="30">
        <f t="shared" si="391"/>
        <v>0</v>
      </c>
      <c r="ER150" s="30">
        <f t="shared" si="392"/>
        <v>0</v>
      </c>
      <c r="ES150" s="30">
        <f t="shared" si="393"/>
        <v>0</v>
      </c>
      <c r="ET150" s="30">
        <f t="shared" si="394"/>
        <v>0</v>
      </c>
      <c r="EU150" s="30">
        <f t="shared" si="395"/>
        <v>0</v>
      </c>
      <c r="EV150" s="30">
        <f t="shared" si="396"/>
        <v>0</v>
      </c>
      <c r="EW150" s="30">
        <f t="shared" si="397"/>
        <v>0</v>
      </c>
      <c r="EX150" s="30">
        <f t="shared" si="398"/>
        <v>0</v>
      </c>
      <c r="EY150" s="30">
        <f t="shared" si="399"/>
        <v>0</v>
      </c>
      <c r="EZ150" s="29"/>
      <c r="FA150" s="29"/>
      <c r="FB150" s="12" t="s">
        <v>0</v>
      </c>
      <c r="FC150" s="10" t="s">
        <v>0</v>
      </c>
      <c r="FD150" s="10" t="s">
        <v>0</v>
      </c>
      <c r="FE150" s="10" t="s">
        <v>0</v>
      </c>
      <c r="FF150" s="10" t="s">
        <v>0</v>
      </c>
      <c r="FG150" s="10" t="s">
        <v>0</v>
      </c>
      <c r="FH150" s="10" t="s">
        <v>0</v>
      </c>
      <c r="FI150" s="10" t="s">
        <v>0</v>
      </c>
      <c r="FJ150" s="10" t="s">
        <v>0</v>
      </c>
      <c r="FK150" s="10" t="s">
        <v>0</v>
      </c>
      <c r="FL150" s="10" t="s">
        <v>0</v>
      </c>
      <c r="FM150" s="10" t="s">
        <v>0</v>
      </c>
      <c r="FN150" s="10" t="s">
        <v>0</v>
      </c>
      <c r="FO150" s="10" t="s">
        <v>0</v>
      </c>
      <c r="FP150" s="10" t="s">
        <v>0</v>
      </c>
      <c r="FQ150" s="10" t="s">
        <v>0</v>
      </c>
      <c r="FT150" s="28"/>
      <c r="FU150" s="27"/>
      <c r="FV150" s="26"/>
      <c r="FW150" s="24"/>
      <c r="FX150" s="25"/>
      <c r="FY150" s="24"/>
      <c r="GA150" s="28"/>
      <c r="GB150" s="27"/>
      <c r="GC150" s="26"/>
      <c r="GD150" s="24"/>
      <c r="GE150" s="25"/>
      <c r="GF150" s="24"/>
      <c r="GH150" s="28"/>
      <c r="GI150" s="27"/>
      <c r="GJ150" s="26"/>
      <c r="GK150" s="24"/>
      <c r="GL150" s="25"/>
      <c r="GM150" s="24"/>
      <c r="GO150" s="28"/>
      <c r="GP150" s="27"/>
      <c r="GQ150" s="26"/>
      <c r="GR150" s="24"/>
      <c r="GS150" s="25"/>
      <c r="GT150" s="24"/>
    </row>
    <row r="151" spans="1:202" s="2" customFormat="1" ht="12" hidden="1" customHeight="1" x14ac:dyDescent="0.3">
      <c r="A151" s="15" t="str">
        <f>IFERROR(IF(HLOOKUP($C$4,$FB$11:$FQ$191,ROW()-#REF!,FALSE)="N",FALSE,TRUE),"")</f>
        <v/>
      </c>
      <c r="B151" s="9">
        <v>161</v>
      </c>
      <c r="C151" s="9"/>
      <c r="D151" s="9"/>
      <c r="E151" s="9"/>
      <c r="F151" s="9"/>
      <c r="G151" s="9"/>
      <c r="H151" s="9"/>
      <c r="I151" s="9"/>
      <c r="J151" s="9"/>
      <c r="K151" s="23" t="s">
        <v>35</v>
      </c>
      <c r="L151" s="13"/>
      <c r="M151" s="22" t="s">
        <v>34</v>
      </c>
      <c r="N151" s="64"/>
      <c r="O151" s="69">
        <f>SUM(O137:O150)</f>
        <v>0</v>
      </c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39"/>
      <c r="BX151" s="1"/>
      <c r="BY151" s="1"/>
      <c r="BZ151" s="1"/>
      <c r="CA151" s="1"/>
      <c r="CB151" s="1"/>
      <c r="CC151" s="1"/>
      <c r="CD151" s="1"/>
      <c r="CE151" s="1"/>
      <c r="CF151" s="1"/>
      <c r="CG151" s="7"/>
      <c r="CH151" s="37"/>
      <c r="CI151" s="37"/>
      <c r="CJ151" s="33"/>
      <c r="CK151" s="36">
        <v>-1</v>
      </c>
      <c r="CL151" s="35">
        <f t="shared" si="336"/>
        <v>0</v>
      </c>
      <c r="CM151" s="34"/>
      <c r="CN151" s="33"/>
      <c r="CO151" s="17" t="str">
        <f t="shared" si="269"/>
        <v/>
      </c>
      <c r="CP151" s="32"/>
      <c r="CQ151" s="17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29"/>
      <c r="FA151" s="29"/>
      <c r="FB151" s="12" t="s">
        <v>6</v>
      </c>
      <c r="FC151" s="10" t="s">
        <v>6</v>
      </c>
      <c r="FD151" s="10" t="s">
        <v>6</v>
      </c>
      <c r="FE151" s="10" t="s">
        <v>6</v>
      </c>
      <c r="FF151" s="10" t="s">
        <v>6</v>
      </c>
      <c r="FG151" s="10" t="s">
        <v>6</v>
      </c>
      <c r="FH151" s="10" t="s">
        <v>6</v>
      </c>
      <c r="FI151" s="10" t="s">
        <v>6</v>
      </c>
      <c r="FJ151" s="10" t="s">
        <v>6</v>
      </c>
      <c r="FK151" s="10" t="s">
        <v>6</v>
      </c>
      <c r="FL151" s="10" t="s">
        <v>6</v>
      </c>
      <c r="FM151" s="10" t="s">
        <v>6</v>
      </c>
      <c r="FN151" s="10" t="s">
        <v>6</v>
      </c>
      <c r="FO151" s="10" t="s">
        <v>6</v>
      </c>
      <c r="FP151" s="10" t="s">
        <v>6</v>
      </c>
      <c r="FQ151" s="10" t="s">
        <v>6</v>
      </c>
      <c r="FT151" s="47"/>
      <c r="FU151" s="27"/>
      <c r="FV151" s="46"/>
      <c r="FW151" s="46"/>
      <c r="FY151" s="45"/>
      <c r="GA151" s="47"/>
      <c r="GB151" s="27"/>
      <c r="GC151" s="46"/>
      <c r="GD151" s="46"/>
      <c r="GF151" s="45"/>
      <c r="GH151" s="47"/>
      <c r="GI151" s="27"/>
      <c r="GJ151" s="46"/>
      <c r="GK151" s="46"/>
      <c r="GM151" s="45"/>
      <c r="GO151" s="47"/>
      <c r="GP151" s="27"/>
      <c r="GQ151" s="46"/>
      <c r="GR151" s="46"/>
      <c r="GT151" s="45"/>
    </row>
    <row r="152" spans="1:202" s="2" customFormat="1" ht="12" hidden="1" customHeight="1" x14ac:dyDescent="0.3">
      <c r="A152" s="15" t="str">
        <f>IFERROR(IF(HLOOKUP($C$4,$FB$11:$FQ$191,ROW()-#REF!,FALSE)="N",FALSE,TRUE),"")</f>
        <v/>
      </c>
      <c r="B152" s="9">
        <v>162</v>
      </c>
      <c r="C152" s="9"/>
      <c r="D152" s="9"/>
      <c r="E152" s="9"/>
      <c r="F152" s="9"/>
      <c r="G152" s="9"/>
      <c r="H152" s="9"/>
      <c r="I152" s="9"/>
      <c r="J152" s="9"/>
      <c r="K152" s="44"/>
      <c r="L152" s="13"/>
      <c r="M152" s="42"/>
      <c r="N152" s="50">
        <f>SUM(O152:BV152)</f>
        <v>0</v>
      </c>
      <c r="O152" s="65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3"/>
      <c r="BX152" s="1"/>
      <c r="BY152" s="1"/>
      <c r="BZ152" s="1"/>
      <c r="CA152" s="1"/>
      <c r="CB152" s="1"/>
      <c r="CC152" s="1"/>
      <c r="CD152" s="1"/>
      <c r="CE152" s="1"/>
      <c r="CF152" s="1"/>
      <c r="CG152" s="7"/>
      <c r="CH152" s="38"/>
      <c r="CI152" s="37"/>
      <c r="CJ152" s="33"/>
      <c r="CK152" s="36">
        <v>-1</v>
      </c>
      <c r="CL152" s="35">
        <f t="shared" si="336"/>
        <v>0</v>
      </c>
      <c r="CM152" s="34"/>
      <c r="CN152" s="33"/>
      <c r="CO152" s="19" t="str">
        <f t="shared" si="269"/>
        <v>8290TL</v>
      </c>
      <c r="CP152" s="32"/>
      <c r="CQ152" s="31">
        <v>-1</v>
      </c>
      <c r="CR152" s="30">
        <f>IF(O153="","",O153*$CQ152)</f>
        <v>0</v>
      </c>
      <c r="CS152" s="30" t="str">
        <f t="shared" ref="CS152:DX152" si="402">IF(P152="","",P152*$CQ152)</f>
        <v/>
      </c>
      <c r="CT152" s="30" t="str">
        <f t="shared" si="402"/>
        <v/>
      </c>
      <c r="CU152" s="30" t="str">
        <f t="shared" si="402"/>
        <v/>
      </c>
      <c r="CV152" s="30" t="str">
        <f t="shared" si="402"/>
        <v/>
      </c>
      <c r="CW152" s="30" t="str">
        <f t="shared" si="402"/>
        <v/>
      </c>
      <c r="CX152" s="30" t="str">
        <f t="shared" si="402"/>
        <v/>
      </c>
      <c r="CY152" s="30" t="str">
        <f t="shared" si="402"/>
        <v/>
      </c>
      <c r="CZ152" s="30" t="str">
        <f t="shared" si="402"/>
        <v/>
      </c>
      <c r="DA152" s="30" t="str">
        <f t="shared" si="402"/>
        <v/>
      </c>
      <c r="DB152" s="30" t="str">
        <f t="shared" si="402"/>
        <v/>
      </c>
      <c r="DC152" s="30" t="str">
        <f t="shared" si="402"/>
        <v/>
      </c>
      <c r="DD152" s="30" t="str">
        <f t="shared" si="402"/>
        <v/>
      </c>
      <c r="DE152" s="30" t="str">
        <f t="shared" si="402"/>
        <v/>
      </c>
      <c r="DF152" s="30" t="str">
        <f t="shared" si="402"/>
        <v/>
      </c>
      <c r="DG152" s="30" t="str">
        <f t="shared" si="402"/>
        <v/>
      </c>
      <c r="DH152" s="30" t="str">
        <f t="shared" si="402"/>
        <v/>
      </c>
      <c r="DI152" s="30" t="str">
        <f t="shared" si="402"/>
        <v/>
      </c>
      <c r="DJ152" s="30" t="str">
        <f t="shared" si="402"/>
        <v/>
      </c>
      <c r="DK152" s="30" t="str">
        <f t="shared" si="402"/>
        <v/>
      </c>
      <c r="DL152" s="30" t="str">
        <f t="shared" si="402"/>
        <v/>
      </c>
      <c r="DM152" s="30" t="str">
        <f t="shared" si="402"/>
        <v/>
      </c>
      <c r="DN152" s="30" t="str">
        <f t="shared" si="402"/>
        <v/>
      </c>
      <c r="DO152" s="30" t="str">
        <f t="shared" si="402"/>
        <v/>
      </c>
      <c r="DP152" s="30" t="str">
        <f t="shared" si="402"/>
        <v/>
      </c>
      <c r="DQ152" s="30" t="str">
        <f t="shared" si="402"/>
        <v/>
      </c>
      <c r="DR152" s="30" t="str">
        <f t="shared" si="402"/>
        <v/>
      </c>
      <c r="DS152" s="30" t="str">
        <f t="shared" si="402"/>
        <v/>
      </c>
      <c r="DT152" s="30" t="str">
        <f t="shared" si="402"/>
        <v/>
      </c>
      <c r="DU152" s="30" t="str">
        <f t="shared" si="402"/>
        <v/>
      </c>
      <c r="DV152" s="30" t="str">
        <f t="shared" si="402"/>
        <v/>
      </c>
      <c r="DW152" s="30" t="str">
        <f t="shared" si="402"/>
        <v/>
      </c>
      <c r="DX152" s="30" t="str">
        <f t="shared" si="402"/>
        <v/>
      </c>
      <c r="DY152" s="30" t="str">
        <f t="shared" ref="DY152:EY152" si="403">IF(AV152="","",AV152*$CQ152)</f>
        <v/>
      </c>
      <c r="DZ152" s="30" t="str">
        <f t="shared" si="403"/>
        <v/>
      </c>
      <c r="EA152" s="30" t="str">
        <f t="shared" si="403"/>
        <v/>
      </c>
      <c r="EB152" s="30" t="str">
        <f t="shared" si="403"/>
        <v/>
      </c>
      <c r="EC152" s="30" t="str">
        <f t="shared" si="403"/>
        <v/>
      </c>
      <c r="ED152" s="30" t="str">
        <f t="shared" si="403"/>
        <v/>
      </c>
      <c r="EE152" s="30" t="str">
        <f t="shared" si="403"/>
        <v/>
      </c>
      <c r="EF152" s="30" t="str">
        <f t="shared" si="403"/>
        <v/>
      </c>
      <c r="EG152" s="30" t="str">
        <f t="shared" si="403"/>
        <v/>
      </c>
      <c r="EH152" s="30" t="str">
        <f t="shared" si="403"/>
        <v/>
      </c>
      <c r="EI152" s="30" t="str">
        <f t="shared" si="403"/>
        <v/>
      </c>
      <c r="EJ152" s="30" t="str">
        <f t="shared" si="403"/>
        <v/>
      </c>
      <c r="EK152" s="30" t="str">
        <f t="shared" si="403"/>
        <v/>
      </c>
      <c r="EL152" s="30" t="str">
        <f t="shared" si="403"/>
        <v/>
      </c>
      <c r="EM152" s="30" t="str">
        <f t="shared" si="403"/>
        <v/>
      </c>
      <c r="EN152" s="30" t="str">
        <f t="shared" si="403"/>
        <v/>
      </c>
      <c r="EO152" s="30" t="str">
        <f t="shared" si="403"/>
        <v/>
      </c>
      <c r="EP152" s="30" t="str">
        <f t="shared" si="403"/>
        <v/>
      </c>
      <c r="EQ152" s="30" t="str">
        <f t="shared" si="403"/>
        <v/>
      </c>
      <c r="ER152" s="30" t="str">
        <f t="shared" si="403"/>
        <v/>
      </c>
      <c r="ES152" s="30" t="str">
        <f t="shared" si="403"/>
        <v/>
      </c>
      <c r="ET152" s="30" t="str">
        <f t="shared" si="403"/>
        <v/>
      </c>
      <c r="EU152" s="30" t="str">
        <f t="shared" si="403"/>
        <v/>
      </c>
      <c r="EV152" s="30" t="str">
        <f t="shared" si="403"/>
        <v/>
      </c>
      <c r="EW152" s="30" t="str">
        <f t="shared" si="403"/>
        <v/>
      </c>
      <c r="EX152" s="30" t="str">
        <f t="shared" si="403"/>
        <v/>
      </c>
      <c r="EY152" s="30" t="str">
        <f t="shared" si="403"/>
        <v/>
      </c>
      <c r="EZ152" s="29"/>
      <c r="FA152" s="29"/>
      <c r="FB152" s="12" t="s">
        <v>6</v>
      </c>
      <c r="FC152" s="10" t="s">
        <v>6</v>
      </c>
      <c r="FD152" s="10" t="s">
        <v>6</v>
      </c>
      <c r="FE152" s="10" t="s">
        <v>6</v>
      </c>
      <c r="FF152" s="10" t="s">
        <v>6</v>
      </c>
      <c r="FG152" s="10" t="s">
        <v>6</v>
      </c>
      <c r="FH152" s="10" t="s">
        <v>6</v>
      </c>
      <c r="FI152" s="10" t="s">
        <v>6</v>
      </c>
      <c r="FJ152" s="10" t="s">
        <v>6</v>
      </c>
      <c r="FK152" s="10" t="s">
        <v>6</v>
      </c>
      <c r="FL152" s="10" t="s">
        <v>6</v>
      </c>
      <c r="FM152" s="10" t="s">
        <v>6</v>
      </c>
      <c r="FN152" s="10" t="s">
        <v>6</v>
      </c>
      <c r="FO152" s="10" t="s">
        <v>6</v>
      </c>
      <c r="FP152" s="10" t="s">
        <v>6</v>
      </c>
      <c r="FQ152" s="10" t="s">
        <v>6</v>
      </c>
      <c r="FT152" s="28"/>
      <c r="FU152" s="27"/>
      <c r="FV152" s="26"/>
      <c r="FW152" s="24"/>
      <c r="FX152" s="25"/>
      <c r="FY152" s="24"/>
      <c r="GA152" s="28"/>
      <c r="GB152" s="27"/>
      <c r="GC152" s="26"/>
      <c r="GD152" s="24"/>
      <c r="GE152" s="25"/>
      <c r="GF152" s="24"/>
      <c r="GH152" s="28"/>
      <c r="GI152" s="27"/>
      <c r="GJ152" s="26"/>
      <c r="GK152" s="24"/>
      <c r="GL152" s="25"/>
      <c r="GM152" s="24"/>
      <c r="GO152" s="28"/>
      <c r="GP152" s="27"/>
      <c r="GQ152" s="26"/>
      <c r="GR152" s="24"/>
      <c r="GS152" s="25"/>
      <c r="GT152" s="24"/>
    </row>
    <row r="153" spans="1:202" s="2" customFormat="1" ht="12" customHeight="1" thickTop="1" thickBot="1" x14ac:dyDescent="0.35">
      <c r="A153" s="15" t="str">
        <f>IFERROR(IF(HLOOKUP($C$4,$FB$11:$FQ$191,ROW()-#REF!,FALSE)="N",FALSE,TRUE),"")</f>
        <v/>
      </c>
      <c r="B153" s="9">
        <v>163</v>
      </c>
      <c r="C153" s="9"/>
      <c r="D153" s="9"/>
      <c r="E153" s="9"/>
      <c r="F153" s="9"/>
      <c r="G153" s="9"/>
      <c r="H153" s="9"/>
      <c r="I153" s="9"/>
      <c r="J153" s="9"/>
      <c r="K153" s="23" t="s">
        <v>35</v>
      </c>
      <c r="L153" s="13"/>
      <c r="M153" s="22" t="s">
        <v>34</v>
      </c>
      <c r="N153" s="64"/>
      <c r="O153" s="54">
        <f>SUM(O137:O150)</f>
        <v>0</v>
      </c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39"/>
      <c r="BX153" s="1"/>
      <c r="BY153" s="1"/>
      <c r="BZ153" s="1"/>
      <c r="CA153" s="1"/>
      <c r="CB153" s="1"/>
      <c r="CC153" s="1"/>
      <c r="CD153" s="1"/>
      <c r="CE153" s="1"/>
      <c r="CF153" s="1"/>
      <c r="CG153" s="7"/>
      <c r="CH153" s="37"/>
      <c r="CI153" s="37"/>
      <c r="CJ153" s="33"/>
      <c r="CK153" s="33"/>
      <c r="CL153" s="33"/>
      <c r="CM153" s="33"/>
      <c r="CN153" s="33"/>
      <c r="CO153" s="17" t="str">
        <f t="shared" si="269"/>
        <v/>
      </c>
      <c r="CP153" s="32"/>
      <c r="CQ153" s="17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29"/>
      <c r="FA153" s="29"/>
      <c r="FB153" s="12" t="s">
        <v>0</v>
      </c>
      <c r="FC153" s="10" t="s">
        <v>0</v>
      </c>
      <c r="FD153" s="10" t="s">
        <v>0</v>
      </c>
      <c r="FE153" s="10" t="s">
        <v>0</v>
      </c>
      <c r="FF153" s="10" t="s">
        <v>0</v>
      </c>
      <c r="FG153" s="10" t="s">
        <v>0</v>
      </c>
      <c r="FH153" s="10" t="s">
        <v>0</v>
      </c>
      <c r="FI153" s="10" t="s">
        <v>0</v>
      </c>
      <c r="FJ153" s="10" t="s">
        <v>0</v>
      </c>
      <c r="FK153" s="10" t="s">
        <v>0</v>
      </c>
      <c r="FL153" s="10" t="s">
        <v>0</v>
      </c>
      <c r="FM153" s="10" t="s">
        <v>0</v>
      </c>
      <c r="FN153" s="10" t="s">
        <v>0</v>
      </c>
      <c r="FO153" s="10" t="s">
        <v>0</v>
      </c>
      <c r="FP153" s="10" t="s">
        <v>0</v>
      </c>
      <c r="FQ153" s="10" t="s">
        <v>0</v>
      </c>
      <c r="FT153" s="47"/>
      <c r="FU153" s="27"/>
      <c r="FV153" s="46"/>
      <c r="FW153" s="46"/>
      <c r="FY153" s="45"/>
      <c r="GA153" s="47"/>
      <c r="GB153" s="27"/>
      <c r="GC153" s="46"/>
      <c r="GD153" s="46"/>
      <c r="GF153" s="45"/>
      <c r="GH153" s="47"/>
      <c r="GI153" s="27"/>
      <c r="GJ153" s="46"/>
      <c r="GK153" s="46"/>
      <c r="GM153" s="45"/>
      <c r="GO153" s="47"/>
      <c r="GP153" s="27"/>
      <c r="GQ153" s="46"/>
      <c r="GR153" s="46"/>
      <c r="GT153" s="45"/>
    </row>
    <row r="154" spans="1:202" s="2" customFormat="1" ht="12" customHeight="1" thickTop="1" thickBot="1" x14ac:dyDescent="0.35">
      <c r="A154" s="15" t="str">
        <f>IFERROR(IF(HLOOKUP($C$4,$FB$11:$FQ$191,ROW()-#REF!,FALSE)="N",FALSE,TRUE),"")</f>
        <v/>
      </c>
      <c r="B154" s="9">
        <v>165</v>
      </c>
      <c r="C154" s="9"/>
      <c r="D154" s="9"/>
      <c r="E154" s="9"/>
      <c r="F154" s="9"/>
      <c r="G154" s="9"/>
      <c r="H154" s="9"/>
      <c r="I154" s="9"/>
      <c r="J154" s="9"/>
      <c r="K154" s="44"/>
      <c r="L154" s="13"/>
      <c r="M154" s="42"/>
      <c r="N154" s="50">
        <f t="shared" ref="N154:N169" si="404">SUM(O154:BV154)</f>
        <v>0</v>
      </c>
      <c r="O154" s="65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53"/>
      <c r="BX154" s="1"/>
      <c r="BY154" s="1"/>
      <c r="BZ154" s="1"/>
      <c r="CA154" s="1"/>
      <c r="CB154" s="1"/>
      <c r="CC154" s="1"/>
      <c r="CD154" s="1"/>
      <c r="CE154" s="1"/>
      <c r="CF154" s="1"/>
      <c r="CG154" s="7"/>
      <c r="CH154" s="38"/>
      <c r="CI154" s="37"/>
      <c r="CJ154" s="33"/>
      <c r="CK154" s="36">
        <v>1</v>
      </c>
      <c r="CL154" s="35">
        <f t="shared" ref="CL154:CL169" si="405">N154*CK154</f>
        <v>0</v>
      </c>
      <c r="CM154" s="34"/>
      <c r="CN154" s="33"/>
      <c r="CO154" s="19">
        <f t="shared" si="269"/>
        <v>832000</v>
      </c>
      <c r="CP154" s="32"/>
      <c r="CQ154" s="31">
        <v>1</v>
      </c>
      <c r="CR154" s="30">
        <f t="shared" ref="CR154:CR168" si="406">IF(O155="","",O155*$CQ154)</f>
        <v>0</v>
      </c>
      <c r="CS154" s="30" t="str">
        <f t="shared" ref="CS154:CS174" si="407">IF(P154="","",P154*$CQ154)</f>
        <v/>
      </c>
      <c r="CT154" s="30" t="str">
        <f t="shared" ref="CT154:CT174" si="408">IF(Q154="","",Q154*$CQ154)</f>
        <v/>
      </c>
      <c r="CU154" s="30" t="str">
        <f t="shared" ref="CU154:CU174" si="409">IF(R154="","",R154*$CQ154)</f>
        <v/>
      </c>
      <c r="CV154" s="30" t="str">
        <f t="shared" ref="CV154:CV174" si="410">IF(S154="","",S154*$CQ154)</f>
        <v/>
      </c>
      <c r="CW154" s="30" t="str">
        <f t="shared" ref="CW154:CW174" si="411">IF(T154="","",T154*$CQ154)</f>
        <v/>
      </c>
      <c r="CX154" s="30" t="str">
        <f t="shared" ref="CX154:CX174" si="412">IF(U154="","",U154*$CQ154)</f>
        <v/>
      </c>
      <c r="CY154" s="30" t="str">
        <f t="shared" ref="CY154:CY174" si="413">IF(V154="","",V154*$CQ154)</f>
        <v/>
      </c>
      <c r="CZ154" s="30" t="str">
        <f t="shared" ref="CZ154:CZ174" si="414">IF(W154="","",W154*$CQ154)</f>
        <v/>
      </c>
      <c r="DA154" s="30" t="str">
        <f t="shared" ref="DA154:DA174" si="415">IF(X154="","",X154*$CQ154)</f>
        <v/>
      </c>
      <c r="DB154" s="30" t="str">
        <f t="shared" ref="DB154:DB174" si="416">IF(Y154="","",Y154*$CQ154)</f>
        <v/>
      </c>
      <c r="DC154" s="30" t="str">
        <f t="shared" ref="DC154:DC174" si="417">IF(Z154="","",Z154*$CQ154)</f>
        <v/>
      </c>
      <c r="DD154" s="30" t="str">
        <f t="shared" ref="DD154:DD174" si="418">IF(AA154="","",AA154*$CQ154)</f>
        <v/>
      </c>
      <c r="DE154" s="30" t="str">
        <f t="shared" ref="DE154:DE174" si="419">IF(AB154="","",AB154*$CQ154)</f>
        <v/>
      </c>
      <c r="DF154" s="30" t="str">
        <f t="shared" ref="DF154:DF174" si="420">IF(AC154="","",AC154*$CQ154)</f>
        <v/>
      </c>
      <c r="DG154" s="30" t="str">
        <f t="shared" ref="DG154:DG174" si="421">IF(AD154="","",AD154*$CQ154)</f>
        <v/>
      </c>
      <c r="DH154" s="30" t="str">
        <f t="shared" ref="DH154:DH174" si="422">IF(AE154="","",AE154*$CQ154)</f>
        <v/>
      </c>
      <c r="DI154" s="30" t="str">
        <f t="shared" ref="DI154:DI174" si="423">IF(AF154="","",AF154*$CQ154)</f>
        <v/>
      </c>
      <c r="DJ154" s="30" t="str">
        <f t="shared" ref="DJ154:DJ174" si="424">IF(AG154="","",AG154*$CQ154)</f>
        <v/>
      </c>
      <c r="DK154" s="30" t="str">
        <f t="shared" ref="DK154:DK174" si="425">IF(AH154="","",AH154*$CQ154)</f>
        <v/>
      </c>
      <c r="DL154" s="30" t="str">
        <f t="shared" ref="DL154:DL174" si="426">IF(AI154="","",AI154*$CQ154)</f>
        <v/>
      </c>
      <c r="DM154" s="30" t="str">
        <f t="shared" ref="DM154:DM174" si="427">IF(AJ154="","",AJ154*$CQ154)</f>
        <v/>
      </c>
      <c r="DN154" s="30" t="str">
        <f t="shared" ref="DN154:DN174" si="428">IF(AK154="","",AK154*$CQ154)</f>
        <v/>
      </c>
      <c r="DO154" s="30" t="str">
        <f t="shared" ref="DO154:DO174" si="429">IF(AL154="","",AL154*$CQ154)</f>
        <v/>
      </c>
      <c r="DP154" s="30" t="str">
        <f t="shared" ref="DP154:DP174" si="430">IF(AM154="","",AM154*$CQ154)</f>
        <v/>
      </c>
      <c r="DQ154" s="30" t="str">
        <f t="shared" ref="DQ154:DQ174" si="431">IF(AN154="","",AN154*$CQ154)</f>
        <v/>
      </c>
      <c r="DR154" s="30" t="str">
        <f t="shared" ref="DR154:DR174" si="432">IF(AO154="","",AO154*$CQ154)</f>
        <v/>
      </c>
      <c r="DS154" s="30" t="str">
        <f t="shared" ref="DS154:DS174" si="433">IF(AP154="","",AP154*$CQ154)</f>
        <v/>
      </c>
      <c r="DT154" s="30" t="str">
        <f t="shared" ref="DT154:DT174" si="434">IF(AQ154="","",AQ154*$CQ154)</f>
        <v/>
      </c>
      <c r="DU154" s="30" t="str">
        <f t="shared" ref="DU154:DU174" si="435">IF(AR154="","",AR154*$CQ154)</f>
        <v/>
      </c>
      <c r="DV154" s="30" t="str">
        <f t="shared" ref="DV154:DV174" si="436">IF(AS154="","",AS154*$CQ154)</f>
        <v/>
      </c>
      <c r="DW154" s="30" t="str">
        <f t="shared" ref="DW154:DW174" si="437">IF(AT154="","",AT154*$CQ154)</f>
        <v/>
      </c>
      <c r="DX154" s="30" t="str">
        <f t="shared" ref="DX154:DX174" si="438">IF(AU154="","",AU154*$CQ154)</f>
        <v/>
      </c>
      <c r="DY154" s="30" t="str">
        <f t="shared" ref="DY154:DY174" si="439">IF(AV154="","",AV154*$CQ154)</f>
        <v/>
      </c>
      <c r="DZ154" s="30" t="str">
        <f t="shared" ref="DZ154:DZ174" si="440">IF(AW154="","",AW154*$CQ154)</f>
        <v/>
      </c>
      <c r="EA154" s="30" t="str">
        <f t="shared" ref="EA154:EA174" si="441">IF(AX154="","",AX154*$CQ154)</f>
        <v/>
      </c>
      <c r="EB154" s="30" t="str">
        <f t="shared" ref="EB154:EB174" si="442">IF(AY154="","",AY154*$CQ154)</f>
        <v/>
      </c>
      <c r="EC154" s="30" t="str">
        <f t="shared" ref="EC154:EC174" si="443">IF(AZ154="","",AZ154*$CQ154)</f>
        <v/>
      </c>
      <c r="ED154" s="30" t="str">
        <f t="shared" ref="ED154:ED174" si="444">IF(BA154="","",BA154*$CQ154)</f>
        <v/>
      </c>
      <c r="EE154" s="30" t="str">
        <f t="shared" ref="EE154:EE174" si="445">IF(BB154="","",BB154*$CQ154)</f>
        <v/>
      </c>
      <c r="EF154" s="30" t="str">
        <f t="shared" ref="EF154:EF174" si="446">IF(BC154="","",BC154*$CQ154)</f>
        <v/>
      </c>
      <c r="EG154" s="30" t="str">
        <f t="shared" ref="EG154:EG174" si="447">IF(BD154="","",BD154*$CQ154)</f>
        <v/>
      </c>
      <c r="EH154" s="30" t="str">
        <f t="shared" ref="EH154:EH174" si="448">IF(BE154="","",BE154*$CQ154)</f>
        <v/>
      </c>
      <c r="EI154" s="30" t="str">
        <f t="shared" ref="EI154:EI174" si="449">IF(BF154="","",BF154*$CQ154)</f>
        <v/>
      </c>
      <c r="EJ154" s="30" t="str">
        <f t="shared" ref="EJ154:EJ174" si="450">IF(BG154="","",BG154*$CQ154)</f>
        <v/>
      </c>
      <c r="EK154" s="30" t="str">
        <f t="shared" ref="EK154:EK174" si="451">IF(BH154="","",BH154*$CQ154)</f>
        <v/>
      </c>
      <c r="EL154" s="30" t="str">
        <f t="shared" ref="EL154:EL174" si="452">IF(BI154="","",BI154*$CQ154)</f>
        <v/>
      </c>
      <c r="EM154" s="30" t="str">
        <f t="shared" ref="EM154:EM174" si="453">IF(BJ154="","",BJ154*$CQ154)</f>
        <v/>
      </c>
      <c r="EN154" s="30" t="str">
        <f t="shared" ref="EN154:EN174" si="454">IF(BK154="","",BK154*$CQ154)</f>
        <v/>
      </c>
      <c r="EO154" s="30" t="str">
        <f t="shared" ref="EO154:EO174" si="455">IF(BL154="","",BL154*$CQ154)</f>
        <v/>
      </c>
      <c r="EP154" s="30" t="str">
        <f t="shared" ref="EP154:EP174" si="456">IF(BM154="","",BM154*$CQ154)</f>
        <v/>
      </c>
      <c r="EQ154" s="30" t="str">
        <f t="shared" ref="EQ154:EQ174" si="457">IF(BN154="","",BN154*$CQ154)</f>
        <v/>
      </c>
      <c r="ER154" s="30" t="str">
        <f t="shared" ref="ER154:ER174" si="458">IF(BO154="","",BO154*$CQ154)</f>
        <v/>
      </c>
      <c r="ES154" s="30" t="str">
        <f t="shared" ref="ES154:ES174" si="459">IF(BP154="","",BP154*$CQ154)</f>
        <v/>
      </c>
      <c r="ET154" s="30" t="str">
        <f t="shared" ref="ET154:ET174" si="460">IF(BQ154="","",BQ154*$CQ154)</f>
        <v/>
      </c>
      <c r="EU154" s="30" t="str">
        <f t="shared" ref="EU154:EU174" si="461">IF(BR154="","",BR154*$CQ154)</f>
        <v/>
      </c>
      <c r="EV154" s="30" t="str">
        <f t="shared" ref="EV154:EV174" si="462">IF(BS154="","",BS154*$CQ154)</f>
        <v/>
      </c>
      <c r="EW154" s="30" t="str">
        <f t="shared" ref="EW154:EW174" si="463">IF(BT154="","",BT154*$CQ154)</f>
        <v/>
      </c>
      <c r="EX154" s="30" t="str">
        <f t="shared" ref="EX154:EX174" si="464">IF(BU154="","",BU154*$CQ154)</f>
        <v/>
      </c>
      <c r="EY154" s="30" t="str">
        <f t="shared" ref="EY154:EY174" si="465">IF(BV154="","",BV154*$CQ154)</f>
        <v/>
      </c>
      <c r="EZ154" s="29"/>
      <c r="FA154" s="29"/>
      <c r="FB154" s="12" t="s">
        <v>0</v>
      </c>
      <c r="FC154" s="10" t="s">
        <v>0</v>
      </c>
      <c r="FD154" s="10" t="s">
        <v>0</v>
      </c>
      <c r="FE154" s="10" t="s">
        <v>0</v>
      </c>
      <c r="FF154" s="10" t="s">
        <v>0</v>
      </c>
      <c r="FG154" s="10" t="s">
        <v>0</v>
      </c>
      <c r="FH154" s="10" t="s">
        <v>0</v>
      </c>
      <c r="FI154" s="10" t="s">
        <v>0</v>
      </c>
      <c r="FJ154" s="10" t="s">
        <v>0</v>
      </c>
      <c r="FK154" s="10" t="s">
        <v>0</v>
      </c>
      <c r="FL154" s="10" t="s">
        <v>0</v>
      </c>
      <c r="FM154" s="10" t="s">
        <v>0</v>
      </c>
      <c r="FN154" s="10" t="s">
        <v>0</v>
      </c>
      <c r="FO154" s="10" t="s">
        <v>0</v>
      </c>
      <c r="FP154" s="10" t="s">
        <v>0</v>
      </c>
      <c r="FQ154" s="10" t="s">
        <v>0</v>
      </c>
      <c r="FT154" s="28"/>
      <c r="FU154" s="27"/>
      <c r="FV154" s="26"/>
      <c r="FW154" s="24"/>
      <c r="FX154" s="25"/>
      <c r="FY154" s="24"/>
      <c r="GA154" s="28"/>
      <c r="GB154" s="27"/>
      <c r="GC154" s="26"/>
      <c r="GD154" s="24"/>
      <c r="GE154" s="25"/>
      <c r="GF154" s="24"/>
      <c r="GH154" s="28"/>
      <c r="GI154" s="27"/>
      <c r="GJ154" s="26"/>
      <c r="GK154" s="24"/>
      <c r="GL154" s="25"/>
      <c r="GM154" s="24"/>
      <c r="GO154" s="28"/>
      <c r="GP154" s="27"/>
      <c r="GQ154" s="26"/>
      <c r="GR154" s="24"/>
      <c r="GS154" s="25"/>
      <c r="GT154" s="24"/>
    </row>
    <row r="155" spans="1:202" s="2" customFormat="1" ht="12" customHeight="1" thickTop="1" thickBot="1" x14ac:dyDescent="0.35">
      <c r="A155" s="15" t="str">
        <f>IFERROR(IF(HLOOKUP($C$4,$FB$11:$FQ$191,ROW()-#REF!,FALSE)="N",FALSE,TRUE),"")</f>
        <v/>
      </c>
      <c r="B155" s="9">
        <v>166</v>
      </c>
      <c r="C155" s="9"/>
      <c r="D155" s="9"/>
      <c r="E155" s="9"/>
      <c r="F155" s="9"/>
      <c r="G155" s="9"/>
      <c r="H155" s="9"/>
      <c r="I155" s="9"/>
      <c r="J155" s="9"/>
      <c r="K155" s="52" t="s">
        <v>33</v>
      </c>
      <c r="L155" s="13"/>
      <c r="M155" s="51">
        <v>832000</v>
      </c>
      <c r="N155" s="50">
        <f t="shared" si="404"/>
        <v>0</v>
      </c>
      <c r="O155" s="62">
        <v>0</v>
      </c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53"/>
      <c r="BX155" s="1"/>
      <c r="BY155" s="1"/>
      <c r="BZ155" s="1"/>
      <c r="CA155" s="1"/>
      <c r="CB155" s="1"/>
      <c r="CC155" s="1"/>
      <c r="CD155" s="1"/>
      <c r="CE155" s="1"/>
      <c r="CF155" s="1"/>
      <c r="CG155" s="7"/>
      <c r="CH155" s="38"/>
      <c r="CI155" s="37"/>
      <c r="CJ155" s="33"/>
      <c r="CK155" s="36">
        <v>1</v>
      </c>
      <c r="CL155" s="35">
        <f t="shared" si="405"/>
        <v>0</v>
      </c>
      <c r="CM155" s="34"/>
      <c r="CN155" s="33"/>
      <c r="CO155" s="19">
        <f t="shared" si="269"/>
        <v>833000</v>
      </c>
      <c r="CP155" s="32"/>
      <c r="CQ155" s="31">
        <v>1</v>
      </c>
      <c r="CR155" s="30">
        <f t="shared" si="406"/>
        <v>0</v>
      </c>
      <c r="CS155" s="30" t="str">
        <f t="shared" si="407"/>
        <v/>
      </c>
      <c r="CT155" s="30" t="str">
        <f t="shared" si="408"/>
        <v/>
      </c>
      <c r="CU155" s="30" t="str">
        <f t="shared" si="409"/>
        <v/>
      </c>
      <c r="CV155" s="30" t="str">
        <f t="shared" si="410"/>
        <v/>
      </c>
      <c r="CW155" s="30" t="str">
        <f t="shared" si="411"/>
        <v/>
      </c>
      <c r="CX155" s="30" t="str">
        <f t="shared" si="412"/>
        <v/>
      </c>
      <c r="CY155" s="30" t="str">
        <f t="shared" si="413"/>
        <v/>
      </c>
      <c r="CZ155" s="30" t="str">
        <f t="shared" si="414"/>
        <v/>
      </c>
      <c r="DA155" s="30" t="str">
        <f t="shared" si="415"/>
        <v/>
      </c>
      <c r="DB155" s="30" t="str">
        <f t="shared" si="416"/>
        <v/>
      </c>
      <c r="DC155" s="30" t="str">
        <f t="shared" si="417"/>
        <v/>
      </c>
      <c r="DD155" s="30" t="str">
        <f t="shared" si="418"/>
        <v/>
      </c>
      <c r="DE155" s="30" t="str">
        <f t="shared" si="419"/>
        <v/>
      </c>
      <c r="DF155" s="30" t="str">
        <f t="shared" si="420"/>
        <v/>
      </c>
      <c r="DG155" s="30" t="str">
        <f t="shared" si="421"/>
        <v/>
      </c>
      <c r="DH155" s="30" t="str">
        <f t="shared" si="422"/>
        <v/>
      </c>
      <c r="DI155" s="30" t="str">
        <f t="shared" si="423"/>
        <v/>
      </c>
      <c r="DJ155" s="30" t="str">
        <f t="shared" si="424"/>
        <v/>
      </c>
      <c r="DK155" s="30" t="str">
        <f t="shared" si="425"/>
        <v/>
      </c>
      <c r="DL155" s="30" t="str">
        <f t="shared" si="426"/>
        <v/>
      </c>
      <c r="DM155" s="30" t="str">
        <f t="shared" si="427"/>
        <v/>
      </c>
      <c r="DN155" s="30" t="str">
        <f t="shared" si="428"/>
        <v/>
      </c>
      <c r="DO155" s="30" t="str">
        <f t="shared" si="429"/>
        <v/>
      </c>
      <c r="DP155" s="30" t="str">
        <f t="shared" si="430"/>
        <v/>
      </c>
      <c r="DQ155" s="30" t="str">
        <f t="shared" si="431"/>
        <v/>
      </c>
      <c r="DR155" s="30" t="str">
        <f t="shared" si="432"/>
        <v/>
      </c>
      <c r="DS155" s="30" t="str">
        <f t="shared" si="433"/>
        <v/>
      </c>
      <c r="DT155" s="30" t="str">
        <f t="shared" si="434"/>
        <v/>
      </c>
      <c r="DU155" s="30" t="str">
        <f t="shared" si="435"/>
        <v/>
      </c>
      <c r="DV155" s="30" t="str">
        <f t="shared" si="436"/>
        <v/>
      </c>
      <c r="DW155" s="30" t="str">
        <f t="shared" si="437"/>
        <v/>
      </c>
      <c r="DX155" s="30" t="str">
        <f t="shared" si="438"/>
        <v/>
      </c>
      <c r="DY155" s="30" t="str">
        <f t="shared" si="439"/>
        <v/>
      </c>
      <c r="DZ155" s="30" t="str">
        <f t="shared" si="440"/>
        <v/>
      </c>
      <c r="EA155" s="30" t="str">
        <f t="shared" si="441"/>
        <v/>
      </c>
      <c r="EB155" s="30" t="str">
        <f t="shared" si="442"/>
        <v/>
      </c>
      <c r="EC155" s="30" t="str">
        <f t="shared" si="443"/>
        <v/>
      </c>
      <c r="ED155" s="30" t="str">
        <f t="shared" si="444"/>
        <v/>
      </c>
      <c r="EE155" s="30" t="str">
        <f t="shared" si="445"/>
        <v/>
      </c>
      <c r="EF155" s="30" t="str">
        <f t="shared" si="446"/>
        <v/>
      </c>
      <c r="EG155" s="30" t="str">
        <f t="shared" si="447"/>
        <v/>
      </c>
      <c r="EH155" s="30" t="str">
        <f t="shared" si="448"/>
        <v/>
      </c>
      <c r="EI155" s="30" t="str">
        <f t="shared" si="449"/>
        <v/>
      </c>
      <c r="EJ155" s="30" t="str">
        <f t="shared" si="450"/>
        <v/>
      </c>
      <c r="EK155" s="30" t="str">
        <f t="shared" si="451"/>
        <v/>
      </c>
      <c r="EL155" s="30" t="str">
        <f t="shared" si="452"/>
        <v/>
      </c>
      <c r="EM155" s="30" t="str">
        <f t="shared" si="453"/>
        <v/>
      </c>
      <c r="EN155" s="30" t="str">
        <f t="shared" si="454"/>
        <v/>
      </c>
      <c r="EO155" s="30" t="str">
        <f t="shared" si="455"/>
        <v/>
      </c>
      <c r="EP155" s="30" t="str">
        <f t="shared" si="456"/>
        <v/>
      </c>
      <c r="EQ155" s="30" t="str">
        <f t="shared" si="457"/>
        <v/>
      </c>
      <c r="ER155" s="30" t="str">
        <f t="shared" si="458"/>
        <v/>
      </c>
      <c r="ES155" s="30" t="str">
        <f t="shared" si="459"/>
        <v/>
      </c>
      <c r="ET155" s="30" t="str">
        <f t="shared" si="460"/>
        <v/>
      </c>
      <c r="EU155" s="30" t="str">
        <f t="shared" si="461"/>
        <v/>
      </c>
      <c r="EV155" s="30" t="str">
        <f t="shared" si="462"/>
        <v/>
      </c>
      <c r="EW155" s="30" t="str">
        <f t="shared" si="463"/>
        <v/>
      </c>
      <c r="EX155" s="30" t="str">
        <f t="shared" si="464"/>
        <v/>
      </c>
      <c r="EY155" s="30" t="str">
        <f t="shared" si="465"/>
        <v/>
      </c>
      <c r="EZ155" s="29"/>
      <c r="FA155" s="29"/>
      <c r="FB155" s="12" t="s">
        <v>0</v>
      </c>
      <c r="FC155" s="10" t="s">
        <v>0</v>
      </c>
      <c r="FD155" s="10" t="s">
        <v>0</v>
      </c>
      <c r="FE155" s="10" t="s">
        <v>0</v>
      </c>
      <c r="FF155" s="10" t="s">
        <v>0</v>
      </c>
      <c r="FG155" s="10" t="s">
        <v>0</v>
      </c>
      <c r="FH155" s="10" t="s">
        <v>0</v>
      </c>
      <c r="FI155" s="10" t="s">
        <v>0</v>
      </c>
      <c r="FJ155" s="10" t="s">
        <v>0</v>
      </c>
      <c r="FK155" s="10" t="s">
        <v>0</v>
      </c>
      <c r="FL155" s="10" t="s">
        <v>0</v>
      </c>
      <c r="FM155" s="10" t="s">
        <v>0</v>
      </c>
      <c r="FN155" s="10" t="s">
        <v>0</v>
      </c>
      <c r="FO155" s="10" t="s">
        <v>0</v>
      </c>
      <c r="FP155" s="10" t="s">
        <v>0</v>
      </c>
      <c r="FQ155" s="10" t="s">
        <v>0</v>
      </c>
      <c r="FT155" s="28"/>
      <c r="FU155" s="27"/>
      <c r="FV155" s="26"/>
      <c r="FW155" s="24"/>
      <c r="FX155" s="25"/>
      <c r="FY155" s="24"/>
      <c r="GA155" s="28"/>
      <c r="GB155" s="27"/>
      <c r="GC155" s="26"/>
      <c r="GD155" s="24"/>
      <c r="GE155" s="25"/>
      <c r="GF155" s="24"/>
      <c r="GH155" s="28"/>
      <c r="GI155" s="27"/>
      <c r="GJ155" s="26"/>
      <c r="GK155" s="24"/>
      <c r="GL155" s="25"/>
      <c r="GM155" s="24"/>
      <c r="GO155" s="28"/>
      <c r="GP155" s="27"/>
      <c r="GQ155" s="26"/>
      <c r="GR155" s="24"/>
      <c r="GS155" s="25"/>
      <c r="GT155" s="24"/>
    </row>
    <row r="156" spans="1:202" s="2" customFormat="1" ht="12" customHeight="1" thickTop="1" thickBot="1" x14ac:dyDescent="0.35">
      <c r="A156" s="15" t="str">
        <f>IFERROR(IF(HLOOKUP($C$4,$FB$11:$FQ$191,ROW()-#REF!,FALSE)="N",FALSE,TRUE),"")</f>
        <v/>
      </c>
      <c r="B156" s="9">
        <v>167</v>
      </c>
      <c r="C156" s="9"/>
      <c r="D156" s="9"/>
      <c r="E156" s="9"/>
      <c r="F156" s="9"/>
      <c r="G156" s="9"/>
      <c r="H156" s="9"/>
      <c r="I156" s="9"/>
      <c r="J156" s="9"/>
      <c r="K156" s="52" t="s">
        <v>32</v>
      </c>
      <c r="L156" s="13"/>
      <c r="M156" s="51">
        <v>833000</v>
      </c>
      <c r="N156" s="50">
        <f t="shared" si="404"/>
        <v>0</v>
      </c>
      <c r="O156" s="62">
        <v>0</v>
      </c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53"/>
      <c r="BX156" s="1"/>
      <c r="BY156" s="1"/>
      <c r="BZ156" s="1"/>
      <c r="CA156" s="1"/>
      <c r="CB156" s="1"/>
      <c r="CC156" s="1"/>
      <c r="CD156" s="1"/>
      <c r="CE156" s="1"/>
      <c r="CF156" s="1"/>
      <c r="CG156" s="7"/>
      <c r="CH156" s="38"/>
      <c r="CI156" s="37"/>
      <c r="CJ156" s="33"/>
      <c r="CK156" s="36">
        <v>1</v>
      </c>
      <c r="CL156" s="35">
        <f t="shared" si="405"/>
        <v>0</v>
      </c>
      <c r="CM156" s="34"/>
      <c r="CN156" s="33"/>
      <c r="CO156" s="19">
        <f t="shared" si="269"/>
        <v>835000</v>
      </c>
      <c r="CP156" s="32"/>
      <c r="CQ156" s="31">
        <v>1</v>
      </c>
      <c r="CR156" s="30">
        <f t="shared" si="406"/>
        <v>0</v>
      </c>
      <c r="CS156" s="30" t="str">
        <f t="shared" si="407"/>
        <v/>
      </c>
      <c r="CT156" s="30" t="str">
        <f t="shared" si="408"/>
        <v/>
      </c>
      <c r="CU156" s="30" t="str">
        <f t="shared" si="409"/>
        <v/>
      </c>
      <c r="CV156" s="30" t="str">
        <f t="shared" si="410"/>
        <v/>
      </c>
      <c r="CW156" s="30" t="str">
        <f t="shared" si="411"/>
        <v/>
      </c>
      <c r="CX156" s="30" t="str">
        <f t="shared" si="412"/>
        <v/>
      </c>
      <c r="CY156" s="30" t="str">
        <f t="shared" si="413"/>
        <v/>
      </c>
      <c r="CZ156" s="30" t="str">
        <f t="shared" si="414"/>
        <v/>
      </c>
      <c r="DA156" s="30" t="str">
        <f t="shared" si="415"/>
        <v/>
      </c>
      <c r="DB156" s="30" t="str">
        <f t="shared" si="416"/>
        <v/>
      </c>
      <c r="DC156" s="30" t="str">
        <f t="shared" si="417"/>
        <v/>
      </c>
      <c r="DD156" s="30" t="str">
        <f t="shared" si="418"/>
        <v/>
      </c>
      <c r="DE156" s="30" t="str">
        <f t="shared" si="419"/>
        <v/>
      </c>
      <c r="DF156" s="30" t="str">
        <f t="shared" si="420"/>
        <v/>
      </c>
      <c r="DG156" s="30" t="str">
        <f t="shared" si="421"/>
        <v/>
      </c>
      <c r="DH156" s="30" t="str">
        <f t="shared" si="422"/>
        <v/>
      </c>
      <c r="DI156" s="30" t="str">
        <f t="shared" si="423"/>
        <v/>
      </c>
      <c r="DJ156" s="30" t="str">
        <f t="shared" si="424"/>
        <v/>
      </c>
      <c r="DK156" s="30" t="str">
        <f t="shared" si="425"/>
        <v/>
      </c>
      <c r="DL156" s="30" t="str">
        <f t="shared" si="426"/>
        <v/>
      </c>
      <c r="DM156" s="30" t="str">
        <f t="shared" si="427"/>
        <v/>
      </c>
      <c r="DN156" s="30" t="str">
        <f t="shared" si="428"/>
        <v/>
      </c>
      <c r="DO156" s="30" t="str">
        <f t="shared" si="429"/>
        <v/>
      </c>
      <c r="DP156" s="30" t="str">
        <f t="shared" si="430"/>
        <v/>
      </c>
      <c r="DQ156" s="30" t="str">
        <f t="shared" si="431"/>
        <v/>
      </c>
      <c r="DR156" s="30" t="str">
        <f t="shared" si="432"/>
        <v/>
      </c>
      <c r="DS156" s="30" t="str">
        <f t="shared" si="433"/>
        <v/>
      </c>
      <c r="DT156" s="30" t="str">
        <f t="shared" si="434"/>
        <v/>
      </c>
      <c r="DU156" s="30" t="str">
        <f t="shared" si="435"/>
        <v/>
      </c>
      <c r="DV156" s="30" t="str">
        <f t="shared" si="436"/>
        <v/>
      </c>
      <c r="DW156" s="30" t="str">
        <f t="shared" si="437"/>
        <v/>
      </c>
      <c r="DX156" s="30" t="str">
        <f t="shared" si="438"/>
        <v/>
      </c>
      <c r="DY156" s="30" t="str">
        <f t="shared" si="439"/>
        <v/>
      </c>
      <c r="DZ156" s="30" t="str">
        <f t="shared" si="440"/>
        <v/>
      </c>
      <c r="EA156" s="30" t="str">
        <f t="shared" si="441"/>
        <v/>
      </c>
      <c r="EB156" s="30" t="str">
        <f t="shared" si="442"/>
        <v/>
      </c>
      <c r="EC156" s="30" t="str">
        <f t="shared" si="443"/>
        <v/>
      </c>
      <c r="ED156" s="30" t="str">
        <f t="shared" si="444"/>
        <v/>
      </c>
      <c r="EE156" s="30" t="str">
        <f t="shared" si="445"/>
        <v/>
      </c>
      <c r="EF156" s="30" t="str">
        <f t="shared" si="446"/>
        <v/>
      </c>
      <c r="EG156" s="30" t="str">
        <f t="shared" si="447"/>
        <v/>
      </c>
      <c r="EH156" s="30" t="str">
        <f t="shared" si="448"/>
        <v/>
      </c>
      <c r="EI156" s="30" t="str">
        <f t="shared" si="449"/>
        <v/>
      </c>
      <c r="EJ156" s="30" t="str">
        <f t="shared" si="450"/>
        <v/>
      </c>
      <c r="EK156" s="30" t="str">
        <f t="shared" si="451"/>
        <v/>
      </c>
      <c r="EL156" s="30" t="str">
        <f t="shared" si="452"/>
        <v/>
      </c>
      <c r="EM156" s="30" t="str">
        <f t="shared" si="453"/>
        <v/>
      </c>
      <c r="EN156" s="30" t="str">
        <f t="shared" si="454"/>
        <v/>
      </c>
      <c r="EO156" s="30" t="str">
        <f t="shared" si="455"/>
        <v/>
      </c>
      <c r="EP156" s="30" t="str">
        <f t="shared" si="456"/>
        <v/>
      </c>
      <c r="EQ156" s="30" t="str">
        <f t="shared" si="457"/>
        <v/>
      </c>
      <c r="ER156" s="30" t="str">
        <f t="shared" si="458"/>
        <v/>
      </c>
      <c r="ES156" s="30" t="str">
        <f t="shared" si="459"/>
        <v/>
      </c>
      <c r="ET156" s="30" t="str">
        <f t="shared" si="460"/>
        <v/>
      </c>
      <c r="EU156" s="30" t="str">
        <f t="shared" si="461"/>
        <v/>
      </c>
      <c r="EV156" s="30" t="str">
        <f t="shared" si="462"/>
        <v/>
      </c>
      <c r="EW156" s="30" t="str">
        <f t="shared" si="463"/>
        <v/>
      </c>
      <c r="EX156" s="30" t="str">
        <f t="shared" si="464"/>
        <v/>
      </c>
      <c r="EY156" s="30" t="str">
        <f t="shared" si="465"/>
        <v/>
      </c>
      <c r="EZ156" s="29"/>
      <c r="FA156" s="29"/>
      <c r="FB156" s="12" t="s">
        <v>0</v>
      </c>
      <c r="FC156" s="10" t="s">
        <v>0</v>
      </c>
      <c r="FD156" s="10" t="s">
        <v>0</v>
      </c>
      <c r="FE156" s="10" t="s">
        <v>0</v>
      </c>
      <c r="FF156" s="10" t="s">
        <v>0</v>
      </c>
      <c r="FG156" s="10" t="s">
        <v>0</v>
      </c>
      <c r="FH156" s="10" t="s">
        <v>0</v>
      </c>
      <c r="FI156" s="10" t="s">
        <v>0</v>
      </c>
      <c r="FJ156" s="10" t="s">
        <v>0</v>
      </c>
      <c r="FK156" s="10" t="s">
        <v>0</v>
      </c>
      <c r="FL156" s="10" t="s">
        <v>0</v>
      </c>
      <c r="FM156" s="10" t="s">
        <v>0</v>
      </c>
      <c r="FN156" s="10" t="s">
        <v>0</v>
      </c>
      <c r="FO156" s="10" t="s">
        <v>0</v>
      </c>
      <c r="FP156" s="10" t="s">
        <v>0</v>
      </c>
      <c r="FQ156" s="10" t="s">
        <v>0</v>
      </c>
      <c r="FT156" s="28"/>
      <c r="FU156" s="27"/>
      <c r="FV156" s="26"/>
      <c r="FW156" s="24"/>
      <c r="FX156" s="25"/>
      <c r="FY156" s="24"/>
      <c r="GA156" s="28"/>
      <c r="GB156" s="27"/>
      <c r="GC156" s="26"/>
      <c r="GD156" s="24"/>
      <c r="GE156" s="25"/>
      <c r="GF156" s="24"/>
      <c r="GH156" s="28"/>
      <c r="GI156" s="27"/>
      <c r="GJ156" s="26"/>
      <c r="GK156" s="24"/>
      <c r="GL156" s="25"/>
      <c r="GM156" s="24"/>
      <c r="GO156" s="28"/>
      <c r="GP156" s="27"/>
      <c r="GQ156" s="26"/>
      <c r="GR156" s="24"/>
      <c r="GS156" s="25"/>
      <c r="GT156" s="24"/>
    </row>
    <row r="157" spans="1:202" s="2" customFormat="1" ht="12" customHeight="1" thickTop="1" thickBot="1" x14ac:dyDescent="0.35">
      <c r="A157" s="15" t="str">
        <f>IFERROR(IF(HLOOKUP($C$4,$FB$11:$FQ$191,ROW()-#REF!,FALSE)="N",FALSE,TRUE),"")</f>
        <v/>
      </c>
      <c r="B157" s="9">
        <v>168</v>
      </c>
      <c r="C157" s="9"/>
      <c r="D157" s="9"/>
      <c r="E157" s="9"/>
      <c r="F157" s="9"/>
      <c r="G157" s="9"/>
      <c r="H157" s="9"/>
      <c r="I157" s="9"/>
      <c r="J157" s="9"/>
      <c r="K157" s="52" t="s">
        <v>31</v>
      </c>
      <c r="L157" s="13"/>
      <c r="M157" s="51">
        <v>835000</v>
      </c>
      <c r="N157" s="50">
        <f t="shared" si="404"/>
        <v>0</v>
      </c>
      <c r="O157" s="62">
        <v>0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53"/>
      <c r="BX157" s="1"/>
      <c r="BY157" s="1"/>
      <c r="BZ157" s="1"/>
      <c r="CA157" s="1"/>
      <c r="CB157" s="1"/>
      <c r="CC157" s="1"/>
      <c r="CD157" s="1"/>
      <c r="CE157" s="1"/>
      <c r="CF157" s="1"/>
      <c r="CG157" s="7"/>
      <c r="CH157" s="38"/>
      <c r="CI157" s="37"/>
      <c r="CJ157" s="33"/>
      <c r="CK157" s="36">
        <v>1</v>
      </c>
      <c r="CL157" s="35">
        <f t="shared" si="405"/>
        <v>0</v>
      </c>
      <c r="CM157" s="34"/>
      <c r="CN157" s="33"/>
      <c r="CO157" s="19">
        <f t="shared" si="269"/>
        <v>838000</v>
      </c>
      <c r="CP157" s="32"/>
      <c r="CQ157" s="31">
        <v>1</v>
      </c>
      <c r="CR157" s="30">
        <f t="shared" si="406"/>
        <v>0</v>
      </c>
      <c r="CS157" s="30" t="str">
        <f t="shared" si="407"/>
        <v/>
      </c>
      <c r="CT157" s="30" t="str">
        <f t="shared" si="408"/>
        <v/>
      </c>
      <c r="CU157" s="30" t="str">
        <f t="shared" si="409"/>
        <v/>
      </c>
      <c r="CV157" s="30" t="str">
        <f t="shared" si="410"/>
        <v/>
      </c>
      <c r="CW157" s="30" t="str">
        <f t="shared" si="411"/>
        <v/>
      </c>
      <c r="CX157" s="30" t="str">
        <f t="shared" si="412"/>
        <v/>
      </c>
      <c r="CY157" s="30" t="str">
        <f t="shared" si="413"/>
        <v/>
      </c>
      <c r="CZ157" s="30" t="str">
        <f t="shared" si="414"/>
        <v/>
      </c>
      <c r="DA157" s="30" t="str">
        <f t="shared" si="415"/>
        <v/>
      </c>
      <c r="DB157" s="30" t="str">
        <f t="shared" si="416"/>
        <v/>
      </c>
      <c r="DC157" s="30" t="str">
        <f t="shared" si="417"/>
        <v/>
      </c>
      <c r="DD157" s="30" t="str">
        <f t="shared" si="418"/>
        <v/>
      </c>
      <c r="DE157" s="30" t="str">
        <f t="shared" si="419"/>
        <v/>
      </c>
      <c r="DF157" s="30" t="str">
        <f t="shared" si="420"/>
        <v/>
      </c>
      <c r="DG157" s="30" t="str">
        <f t="shared" si="421"/>
        <v/>
      </c>
      <c r="DH157" s="30" t="str">
        <f t="shared" si="422"/>
        <v/>
      </c>
      <c r="DI157" s="30" t="str">
        <f t="shared" si="423"/>
        <v/>
      </c>
      <c r="DJ157" s="30" t="str">
        <f t="shared" si="424"/>
        <v/>
      </c>
      <c r="DK157" s="30" t="str">
        <f t="shared" si="425"/>
        <v/>
      </c>
      <c r="DL157" s="30" t="str">
        <f t="shared" si="426"/>
        <v/>
      </c>
      <c r="DM157" s="30" t="str">
        <f t="shared" si="427"/>
        <v/>
      </c>
      <c r="DN157" s="30" t="str">
        <f t="shared" si="428"/>
        <v/>
      </c>
      <c r="DO157" s="30" t="str">
        <f t="shared" si="429"/>
        <v/>
      </c>
      <c r="DP157" s="30" t="str">
        <f t="shared" si="430"/>
        <v/>
      </c>
      <c r="DQ157" s="30" t="str">
        <f t="shared" si="431"/>
        <v/>
      </c>
      <c r="DR157" s="30" t="str">
        <f t="shared" si="432"/>
        <v/>
      </c>
      <c r="DS157" s="30" t="str">
        <f t="shared" si="433"/>
        <v/>
      </c>
      <c r="DT157" s="30" t="str">
        <f t="shared" si="434"/>
        <v/>
      </c>
      <c r="DU157" s="30" t="str">
        <f t="shared" si="435"/>
        <v/>
      </c>
      <c r="DV157" s="30" t="str">
        <f t="shared" si="436"/>
        <v/>
      </c>
      <c r="DW157" s="30" t="str">
        <f t="shared" si="437"/>
        <v/>
      </c>
      <c r="DX157" s="30" t="str">
        <f t="shared" si="438"/>
        <v/>
      </c>
      <c r="DY157" s="30" t="str">
        <f t="shared" si="439"/>
        <v/>
      </c>
      <c r="DZ157" s="30" t="str">
        <f t="shared" si="440"/>
        <v/>
      </c>
      <c r="EA157" s="30" t="str">
        <f t="shared" si="441"/>
        <v/>
      </c>
      <c r="EB157" s="30" t="str">
        <f t="shared" si="442"/>
        <v/>
      </c>
      <c r="EC157" s="30" t="str">
        <f t="shared" si="443"/>
        <v/>
      </c>
      <c r="ED157" s="30" t="str">
        <f t="shared" si="444"/>
        <v/>
      </c>
      <c r="EE157" s="30" t="str">
        <f t="shared" si="445"/>
        <v/>
      </c>
      <c r="EF157" s="30" t="str">
        <f t="shared" si="446"/>
        <v/>
      </c>
      <c r="EG157" s="30" t="str">
        <f t="shared" si="447"/>
        <v/>
      </c>
      <c r="EH157" s="30" t="str">
        <f t="shared" si="448"/>
        <v/>
      </c>
      <c r="EI157" s="30" t="str">
        <f t="shared" si="449"/>
        <v/>
      </c>
      <c r="EJ157" s="30" t="str">
        <f t="shared" si="450"/>
        <v/>
      </c>
      <c r="EK157" s="30" t="str">
        <f t="shared" si="451"/>
        <v/>
      </c>
      <c r="EL157" s="30" t="str">
        <f t="shared" si="452"/>
        <v/>
      </c>
      <c r="EM157" s="30" t="str">
        <f t="shared" si="453"/>
        <v/>
      </c>
      <c r="EN157" s="30" t="str">
        <f t="shared" si="454"/>
        <v/>
      </c>
      <c r="EO157" s="30" t="str">
        <f t="shared" si="455"/>
        <v/>
      </c>
      <c r="EP157" s="30" t="str">
        <f t="shared" si="456"/>
        <v/>
      </c>
      <c r="EQ157" s="30" t="str">
        <f t="shared" si="457"/>
        <v/>
      </c>
      <c r="ER157" s="30" t="str">
        <f t="shared" si="458"/>
        <v/>
      </c>
      <c r="ES157" s="30" t="str">
        <f t="shared" si="459"/>
        <v/>
      </c>
      <c r="ET157" s="30" t="str">
        <f t="shared" si="460"/>
        <v/>
      </c>
      <c r="EU157" s="30" t="str">
        <f t="shared" si="461"/>
        <v/>
      </c>
      <c r="EV157" s="30" t="str">
        <f t="shared" si="462"/>
        <v/>
      </c>
      <c r="EW157" s="30" t="str">
        <f t="shared" si="463"/>
        <v/>
      </c>
      <c r="EX157" s="30" t="str">
        <f t="shared" si="464"/>
        <v/>
      </c>
      <c r="EY157" s="30" t="str">
        <f t="shared" si="465"/>
        <v/>
      </c>
      <c r="EZ157" s="29"/>
      <c r="FA157" s="29"/>
      <c r="FB157" s="12" t="s">
        <v>0</v>
      </c>
      <c r="FC157" s="10" t="s">
        <v>0</v>
      </c>
      <c r="FD157" s="10" t="s">
        <v>0</v>
      </c>
      <c r="FE157" s="10" t="s">
        <v>0</v>
      </c>
      <c r="FF157" s="10" t="s">
        <v>0</v>
      </c>
      <c r="FG157" s="10" t="s">
        <v>0</v>
      </c>
      <c r="FH157" s="10" t="s">
        <v>0</v>
      </c>
      <c r="FI157" s="10" t="s">
        <v>0</v>
      </c>
      <c r="FJ157" s="10" t="s">
        <v>0</v>
      </c>
      <c r="FK157" s="10" t="s">
        <v>0</v>
      </c>
      <c r="FL157" s="10" t="s">
        <v>0</v>
      </c>
      <c r="FM157" s="10" t="s">
        <v>0</v>
      </c>
      <c r="FN157" s="10" t="s">
        <v>0</v>
      </c>
      <c r="FO157" s="10" t="s">
        <v>0</v>
      </c>
      <c r="FP157" s="10" t="s">
        <v>0</v>
      </c>
      <c r="FQ157" s="10" t="s">
        <v>0</v>
      </c>
      <c r="FT157" s="28"/>
      <c r="FU157" s="27"/>
      <c r="FV157" s="26"/>
      <c r="FW157" s="24"/>
      <c r="FX157" s="25"/>
      <c r="FY157" s="24"/>
      <c r="GA157" s="28"/>
      <c r="GB157" s="27"/>
      <c r="GC157" s="26"/>
      <c r="GD157" s="24"/>
      <c r="GE157" s="25"/>
      <c r="GF157" s="24"/>
      <c r="GH157" s="28"/>
      <c r="GI157" s="27"/>
      <c r="GJ157" s="26"/>
      <c r="GK157" s="24"/>
      <c r="GL157" s="25"/>
      <c r="GM157" s="24"/>
      <c r="GO157" s="28"/>
      <c r="GP157" s="27"/>
      <c r="GQ157" s="26"/>
      <c r="GR157" s="24"/>
      <c r="GS157" s="25"/>
      <c r="GT157" s="24"/>
    </row>
    <row r="158" spans="1:202" s="2" customFormat="1" ht="12" customHeight="1" thickTop="1" thickBot="1" x14ac:dyDescent="0.35">
      <c r="A158" s="15" t="str">
        <f>IFERROR(IF(HLOOKUP($C$4,$FB$11:$FQ$191,ROW()-#REF!,FALSE)="N",FALSE,TRUE),"")</f>
        <v/>
      </c>
      <c r="B158" s="9">
        <v>169</v>
      </c>
      <c r="C158" s="9"/>
      <c r="D158" s="9"/>
      <c r="E158" s="9"/>
      <c r="F158" s="9"/>
      <c r="G158" s="9"/>
      <c r="H158" s="9"/>
      <c r="I158" s="9"/>
      <c r="J158" s="9"/>
      <c r="K158" s="52" t="s">
        <v>30</v>
      </c>
      <c r="L158" s="13"/>
      <c r="M158" s="51">
        <v>838000</v>
      </c>
      <c r="N158" s="50">
        <f t="shared" si="404"/>
        <v>0</v>
      </c>
      <c r="O158" s="62">
        <v>0</v>
      </c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53"/>
      <c r="BX158" s="1"/>
      <c r="BY158" s="1"/>
      <c r="BZ158" s="1"/>
      <c r="CA158" s="1"/>
      <c r="CB158" s="1"/>
      <c r="CC158" s="1"/>
      <c r="CD158" s="1"/>
      <c r="CE158" s="1"/>
      <c r="CF158" s="1"/>
      <c r="CG158" s="7"/>
      <c r="CH158" s="38"/>
      <c r="CI158" s="37"/>
      <c r="CJ158" s="33"/>
      <c r="CK158" s="36">
        <v>1</v>
      </c>
      <c r="CL158" s="35">
        <f t="shared" si="405"/>
        <v>0</v>
      </c>
      <c r="CM158" s="34"/>
      <c r="CN158" s="33"/>
      <c r="CO158" s="19">
        <f t="shared" si="269"/>
        <v>839000</v>
      </c>
      <c r="CP158" s="32"/>
      <c r="CQ158" s="31">
        <v>1</v>
      </c>
      <c r="CR158" s="30">
        <f t="shared" si="406"/>
        <v>0</v>
      </c>
      <c r="CS158" s="30" t="str">
        <f t="shared" si="407"/>
        <v/>
      </c>
      <c r="CT158" s="30" t="str">
        <f t="shared" si="408"/>
        <v/>
      </c>
      <c r="CU158" s="30" t="str">
        <f t="shared" si="409"/>
        <v/>
      </c>
      <c r="CV158" s="30" t="str">
        <f t="shared" si="410"/>
        <v/>
      </c>
      <c r="CW158" s="30" t="str">
        <f t="shared" si="411"/>
        <v/>
      </c>
      <c r="CX158" s="30" t="str">
        <f t="shared" si="412"/>
        <v/>
      </c>
      <c r="CY158" s="30" t="str">
        <f t="shared" si="413"/>
        <v/>
      </c>
      <c r="CZ158" s="30" t="str">
        <f t="shared" si="414"/>
        <v/>
      </c>
      <c r="DA158" s="30" t="str">
        <f t="shared" si="415"/>
        <v/>
      </c>
      <c r="DB158" s="30" t="str">
        <f t="shared" si="416"/>
        <v/>
      </c>
      <c r="DC158" s="30" t="str">
        <f t="shared" si="417"/>
        <v/>
      </c>
      <c r="DD158" s="30" t="str">
        <f t="shared" si="418"/>
        <v/>
      </c>
      <c r="DE158" s="30" t="str">
        <f t="shared" si="419"/>
        <v/>
      </c>
      <c r="DF158" s="30" t="str">
        <f t="shared" si="420"/>
        <v/>
      </c>
      <c r="DG158" s="30" t="str">
        <f t="shared" si="421"/>
        <v/>
      </c>
      <c r="DH158" s="30" t="str">
        <f t="shared" si="422"/>
        <v/>
      </c>
      <c r="DI158" s="30" t="str">
        <f t="shared" si="423"/>
        <v/>
      </c>
      <c r="DJ158" s="30" t="str">
        <f t="shared" si="424"/>
        <v/>
      </c>
      <c r="DK158" s="30" t="str">
        <f t="shared" si="425"/>
        <v/>
      </c>
      <c r="DL158" s="30" t="str">
        <f t="shared" si="426"/>
        <v/>
      </c>
      <c r="DM158" s="30" t="str">
        <f t="shared" si="427"/>
        <v/>
      </c>
      <c r="DN158" s="30" t="str">
        <f t="shared" si="428"/>
        <v/>
      </c>
      <c r="DO158" s="30" t="str">
        <f t="shared" si="429"/>
        <v/>
      </c>
      <c r="DP158" s="30" t="str">
        <f t="shared" si="430"/>
        <v/>
      </c>
      <c r="DQ158" s="30" t="str">
        <f t="shared" si="431"/>
        <v/>
      </c>
      <c r="DR158" s="30" t="str">
        <f t="shared" si="432"/>
        <v/>
      </c>
      <c r="DS158" s="30" t="str">
        <f t="shared" si="433"/>
        <v/>
      </c>
      <c r="DT158" s="30" t="str">
        <f t="shared" si="434"/>
        <v/>
      </c>
      <c r="DU158" s="30" t="str">
        <f t="shared" si="435"/>
        <v/>
      </c>
      <c r="DV158" s="30" t="str">
        <f t="shared" si="436"/>
        <v/>
      </c>
      <c r="DW158" s="30" t="str">
        <f t="shared" si="437"/>
        <v/>
      </c>
      <c r="DX158" s="30" t="str">
        <f t="shared" si="438"/>
        <v/>
      </c>
      <c r="DY158" s="30" t="str">
        <f t="shared" si="439"/>
        <v/>
      </c>
      <c r="DZ158" s="30" t="str">
        <f t="shared" si="440"/>
        <v/>
      </c>
      <c r="EA158" s="30" t="str">
        <f t="shared" si="441"/>
        <v/>
      </c>
      <c r="EB158" s="30" t="str">
        <f t="shared" si="442"/>
        <v/>
      </c>
      <c r="EC158" s="30" t="str">
        <f t="shared" si="443"/>
        <v/>
      </c>
      <c r="ED158" s="30" t="str">
        <f t="shared" si="444"/>
        <v/>
      </c>
      <c r="EE158" s="30" t="str">
        <f t="shared" si="445"/>
        <v/>
      </c>
      <c r="EF158" s="30" t="str">
        <f t="shared" si="446"/>
        <v/>
      </c>
      <c r="EG158" s="30" t="str">
        <f t="shared" si="447"/>
        <v/>
      </c>
      <c r="EH158" s="30" t="str">
        <f t="shared" si="448"/>
        <v/>
      </c>
      <c r="EI158" s="30" t="str">
        <f t="shared" si="449"/>
        <v/>
      </c>
      <c r="EJ158" s="30" t="str">
        <f t="shared" si="450"/>
        <v/>
      </c>
      <c r="EK158" s="30" t="str">
        <f t="shared" si="451"/>
        <v/>
      </c>
      <c r="EL158" s="30" t="str">
        <f t="shared" si="452"/>
        <v/>
      </c>
      <c r="EM158" s="30" t="str">
        <f t="shared" si="453"/>
        <v/>
      </c>
      <c r="EN158" s="30" t="str">
        <f t="shared" si="454"/>
        <v/>
      </c>
      <c r="EO158" s="30" t="str">
        <f t="shared" si="455"/>
        <v/>
      </c>
      <c r="EP158" s="30" t="str">
        <f t="shared" si="456"/>
        <v/>
      </c>
      <c r="EQ158" s="30" t="str">
        <f t="shared" si="457"/>
        <v/>
      </c>
      <c r="ER158" s="30" t="str">
        <f t="shared" si="458"/>
        <v/>
      </c>
      <c r="ES158" s="30" t="str">
        <f t="shared" si="459"/>
        <v/>
      </c>
      <c r="ET158" s="30" t="str">
        <f t="shared" si="460"/>
        <v/>
      </c>
      <c r="EU158" s="30" t="str">
        <f t="shared" si="461"/>
        <v/>
      </c>
      <c r="EV158" s="30" t="str">
        <f t="shared" si="462"/>
        <v/>
      </c>
      <c r="EW158" s="30" t="str">
        <f t="shared" si="463"/>
        <v/>
      </c>
      <c r="EX158" s="30" t="str">
        <f t="shared" si="464"/>
        <v/>
      </c>
      <c r="EY158" s="30" t="str">
        <f t="shared" si="465"/>
        <v/>
      </c>
      <c r="EZ158" s="29"/>
      <c r="FA158" s="29"/>
      <c r="FB158" s="12" t="s">
        <v>0</v>
      </c>
      <c r="FC158" s="10" t="s">
        <v>0</v>
      </c>
      <c r="FD158" s="10" t="s">
        <v>0</v>
      </c>
      <c r="FE158" s="10" t="s">
        <v>0</v>
      </c>
      <c r="FF158" s="10" t="s">
        <v>0</v>
      </c>
      <c r="FG158" s="10" t="s">
        <v>0</v>
      </c>
      <c r="FH158" s="10" t="s">
        <v>0</v>
      </c>
      <c r="FI158" s="10" t="s">
        <v>0</v>
      </c>
      <c r="FJ158" s="10" t="s">
        <v>0</v>
      </c>
      <c r="FK158" s="10" t="s">
        <v>0</v>
      </c>
      <c r="FL158" s="10" t="s">
        <v>0</v>
      </c>
      <c r="FM158" s="10" t="s">
        <v>0</v>
      </c>
      <c r="FN158" s="10" t="s">
        <v>0</v>
      </c>
      <c r="FO158" s="10" t="s">
        <v>0</v>
      </c>
      <c r="FP158" s="10" t="s">
        <v>0</v>
      </c>
      <c r="FQ158" s="10" t="s">
        <v>0</v>
      </c>
      <c r="FT158" s="28"/>
      <c r="FU158" s="27"/>
      <c r="FV158" s="26"/>
      <c r="FW158" s="24"/>
      <c r="FX158" s="25"/>
      <c r="FY158" s="24"/>
      <c r="GA158" s="28"/>
      <c r="GB158" s="27"/>
      <c r="GC158" s="26"/>
      <c r="GD158" s="24"/>
      <c r="GE158" s="25"/>
      <c r="GF158" s="24"/>
      <c r="GH158" s="28"/>
      <c r="GI158" s="27"/>
      <c r="GJ158" s="26"/>
      <c r="GK158" s="24"/>
      <c r="GL158" s="25"/>
      <c r="GM158" s="24"/>
      <c r="GO158" s="28"/>
      <c r="GP158" s="27"/>
      <c r="GQ158" s="26"/>
      <c r="GR158" s="24"/>
      <c r="GS158" s="25"/>
      <c r="GT158" s="24"/>
    </row>
    <row r="159" spans="1:202" s="2" customFormat="1" ht="12" customHeight="1" thickTop="1" thickBot="1" x14ac:dyDescent="0.35">
      <c r="A159" s="15" t="str">
        <f>IFERROR(IF(HLOOKUP($C$4,$FB$11:$FQ$191,ROW()-#REF!,FALSE)="N",FALSE,TRUE),"")</f>
        <v/>
      </c>
      <c r="B159" s="9">
        <v>170</v>
      </c>
      <c r="C159" s="9"/>
      <c r="D159" s="9"/>
      <c r="E159" s="9"/>
      <c r="F159" s="9"/>
      <c r="G159" s="9"/>
      <c r="H159" s="9"/>
      <c r="I159" s="9"/>
      <c r="J159" s="9"/>
      <c r="K159" s="52" t="s">
        <v>29</v>
      </c>
      <c r="L159" s="13"/>
      <c r="M159" s="51">
        <v>839000</v>
      </c>
      <c r="N159" s="50">
        <f t="shared" si="404"/>
        <v>0</v>
      </c>
      <c r="O159" s="62">
        <v>0</v>
      </c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53"/>
      <c r="BX159" s="1"/>
      <c r="BY159" s="1"/>
      <c r="BZ159" s="1"/>
      <c r="CA159" s="1"/>
      <c r="CB159" s="1"/>
      <c r="CC159" s="1"/>
      <c r="CD159" s="1"/>
      <c r="CE159" s="1"/>
      <c r="CF159" s="1"/>
      <c r="CG159" s="7"/>
      <c r="CH159" s="38"/>
      <c r="CI159" s="37"/>
      <c r="CJ159" s="33"/>
      <c r="CK159" s="36">
        <v>1</v>
      </c>
      <c r="CL159" s="35">
        <f t="shared" si="405"/>
        <v>0</v>
      </c>
      <c r="CM159" s="34"/>
      <c r="CN159" s="33"/>
      <c r="CO159" s="19">
        <f t="shared" si="269"/>
        <v>834000</v>
      </c>
      <c r="CP159" s="32"/>
      <c r="CQ159" s="31">
        <v>1</v>
      </c>
      <c r="CR159" s="30">
        <f t="shared" si="406"/>
        <v>0</v>
      </c>
      <c r="CS159" s="30" t="str">
        <f t="shared" si="407"/>
        <v/>
      </c>
      <c r="CT159" s="30" t="str">
        <f t="shared" si="408"/>
        <v/>
      </c>
      <c r="CU159" s="30" t="str">
        <f t="shared" si="409"/>
        <v/>
      </c>
      <c r="CV159" s="30" t="str">
        <f t="shared" si="410"/>
        <v/>
      </c>
      <c r="CW159" s="30" t="str">
        <f t="shared" si="411"/>
        <v/>
      </c>
      <c r="CX159" s="30" t="str">
        <f t="shared" si="412"/>
        <v/>
      </c>
      <c r="CY159" s="30" t="str">
        <f t="shared" si="413"/>
        <v/>
      </c>
      <c r="CZ159" s="30" t="str">
        <f t="shared" si="414"/>
        <v/>
      </c>
      <c r="DA159" s="30" t="str">
        <f t="shared" si="415"/>
        <v/>
      </c>
      <c r="DB159" s="30" t="str">
        <f t="shared" si="416"/>
        <v/>
      </c>
      <c r="DC159" s="30" t="str">
        <f t="shared" si="417"/>
        <v/>
      </c>
      <c r="DD159" s="30" t="str">
        <f t="shared" si="418"/>
        <v/>
      </c>
      <c r="DE159" s="30" t="str">
        <f t="shared" si="419"/>
        <v/>
      </c>
      <c r="DF159" s="30" t="str">
        <f t="shared" si="420"/>
        <v/>
      </c>
      <c r="DG159" s="30" t="str">
        <f t="shared" si="421"/>
        <v/>
      </c>
      <c r="DH159" s="30" t="str">
        <f t="shared" si="422"/>
        <v/>
      </c>
      <c r="DI159" s="30" t="str">
        <f t="shared" si="423"/>
        <v/>
      </c>
      <c r="DJ159" s="30" t="str">
        <f t="shared" si="424"/>
        <v/>
      </c>
      <c r="DK159" s="30" t="str">
        <f t="shared" si="425"/>
        <v/>
      </c>
      <c r="DL159" s="30" t="str">
        <f t="shared" si="426"/>
        <v/>
      </c>
      <c r="DM159" s="30" t="str">
        <f t="shared" si="427"/>
        <v/>
      </c>
      <c r="DN159" s="30" t="str">
        <f t="shared" si="428"/>
        <v/>
      </c>
      <c r="DO159" s="30" t="str">
        <f t="shared" si="429"/>
        <v/>
      </c>
      <c r="DP159" s="30" t="str">
        <f t="shared" si="430"/>
        <v/>
      </c>
      <c r="DQ159" s="30" t="str">
        <f t="shared" si="431"/>
        <v/>
      </c>
      <c r="DR159" s="30" t="str">
        <f t="shared" si="432"/>
        <v/>
      </c>
      <c r="DS159" s="30" t="str">
        <f t="shared" si="433"/>
        <v/>
      </c>
      <c r="DT159" s="30" t="str">
        <f t="shared" si="434"/>
        <v/>
      </c>
      <c r="DU159" s="30" t="str">
        <f t="shared" si="435"/>
        <v/>
      </c>
      <c r="DV159" s="30" t="str">
        <f t="shared" si="436"/>
        <v/>
      </c>
      <c r="DW159" s="30" t="str">
        <f t="shared" si="437"/>
        <v/>
      </c>
      <c r="DX159" s="30" t="str">
        <f t="shared" si="438"/>
        <v/>
      </c>
      <c r="DY159" s="30" t="str">
        <f t="shared" si="439"/>
        <v/>
      </c>
      <c r="DZ159" s="30" t="str">
        <f t="shared" si="440"/>
        <v/>
      </c>
      <c r="EA159" s="30" t="str">
        <f t="shared" si="441"/>
        <v/>
      </c>
      <c r="EB159" s="30" t="str">
        <f t="shared" si="442"/>
        <v/>
      </c>
      <c r="EC159" s="30" t="str">
        <f t="shared" si="443"/>
        <v/>
      </c>
      <c r="ED159" s="30" t="str">
        <f t="shared" si="444"/>
        <v/>
      </c>
      <c r="EE159" s="30" t="str">
        <f t="shared" si="445"/>
        <v/>
      </c>
      <c r="EF159" s="30" t="str">
        <f t="shared" si="446"/>
        <v/>
      </c>
      <c r="EG159" s="30" t="str">
        <f t="shared" si="447"/>
        <v/>
      </c>
      <c r="EH159" s="30" t="str">
        <f t="shared" si="448"/>
        <v/>
      </c>
      <c r="EI159" s="30" t="str">
        <f t="shared" si="449"/>
        <v/>
      </c>
      <c r="EJ159" s="30" t="str">
        <f t="shared" si="450"/>
        <v/>
      </c>
      <c r="EK159" s="30" t="str">
        <f t="shared" si="451"/>
        <v/>
      </c>
      <c r="EL159" s="30" t="str">
        <f t="shared" si="452"/>
        <v/>
      </c>
      <c r="EM159" s="30" t="str">
        <f t="shared" si="453"/>
        <v/>
      </c>
      <c r="EN159" s="30" t="str">
        <f t="shared" si="454"/>
        <v/>
      </c>
      <c r="EO159" s="30" t="str">
        <f t="shared" si="455"/>
        <v/>
      </c>
      <c r="EP159" s="30" t="str">
        <f t="shared" si="456"/>
        <v/>
      </c>
      <c r="EQ159" s="30" t="str">
        <f t="shared" si="457"/>
        <v/>
      </c>
      <c r="ER159" s="30" t="str">
        <f t="shared" si="458"/>
        <v/>
      </c>
      <c r="ES159" s="30" t="str">
        <f t="shared" si="459"/>
        <v/>
      </c>
      <c r="ET159" s="30" t="str">
        <f t="shared" si="460"/>
        <v/>
      </c>
      <c r="EU159" s="30" t="str">
        <f t="shared" si="461"/>
        <v/>
      </c>
      <c r="EV159" s="30" t="str">
        <f t="shared" si="462"/>
        <v/>
      </c>
      <c r="EW159" s="30" t="str">
        <f t="shared" si="463"/>
        <v/>
      </c>
      <c r="EX159" s="30" t="str">
        <f t="shared" si="464"/>
        <v/>
      </c>
      <c r="EY159" s="30" t="str">
        <f t="shared" si="465"/>
        <v/>
      </c>
      <c r="EZ159" s="29"/>
      <c r="FA159" s="29"/>
      <c r="FB159" s="12" t="s">
        <v>0</v>
      </c>
      <c r="FC159" s="10" t="s">
        <v>0</v>
      </c>
      <c r="FD159" s="10" t="s">
        <v>0</v>
      </c>
      <c r="FE159" s="10" t="s">
        <v>0</v>
      </c>
      <c r="FF159" s="10" t="s">
        <v>0</v>
      </c>
      <c r="FG159" s="10" t="s">
        <v>0</v>
      </c>
      <c r="FH159" s="10" t="s">
        <v>0</v>
      </c>
      <c r="FI159" s="10" t="s">
        <v>0</v>
      </c>
      <c r="FJ159" s="10" t="s">
        <v>0</v>
      </c>
      <c r="FK159" s="10" t="s">
        <v>0</v>
      </c>
      <c r="FL159" s="10" t="s">
        <v>0</v>
      </c>
      <c r="FM159" s="10" t="s">
        <v>0</v>
      </c>
      <c r="FN159" s="10" t="s">
        <v>0</v>
      </c>
      <c r="FO159" s="10" t="s">
        <v>0</v>
      </c>
      <c r="FP159" s="10" t="s">
        <v>0</v>
      </c>
      <c r="FQ159" s="10" t="s">
        <v>0</v>
      </c>
      <c r="FT159" s="28"/>
      <c r="FU159" s="27"/>
      <c r="FV159" s="26"/>
      <c r="FW159" s="24"/>
      <c r="FX159" s="25"/>
      <c r="FY159" s="24"/>
      <c r="GA159" s="28"/>
      <c r="GB159" s="27"/>
      <c r="GC159" s="26"/>
      <c r="GD159" s="24"/>
      <c r="GE159" s="25"/>
      <c r="GF159" s="24"/>
      <c r="GH159" s="28"/>
      <c r="GI159" s="27"/>
      <c r="GJ159" s="26"/>
      <c r="GK159" s="24"/>
      <c r="GL159" s="25"/>
      <c r="GM159" s="24"/>
      <c r="GO159" s="28"/>
      <c r="GP159" s="27"/>
      <c r="GQ159" s="26"/>
      <c r="GR159" s="24"/>
      <c r="GS159" s="25"/>
      <c r="GT159" s="24"/>
    </row>
    <row r="160" spans="1:202" s="2" customFormat="1" ht="12" customHeight="1" thickTop="1" thickBot="1" x14ac:dyDescent="0.35">
      <c r="A160" s="15" t="str">
        <f>IFERROR(IF(HLOOKUP($C$4,$FB$11:$FQ$191,ROW()-#REF!,FALSE)="N",FALSE,TRUE),"")</f>
        <v/>
      </c>
      <c r="B160" s="9">
        <v>171</v>
      </c>
      <c r="C160" s="9"/>
      <c r="D160" s="9"/>
      <c r="E160" s="9"/>
      <c r="F160" s="9"/>
      <c r="G160" s="9"/>
      <c r="H160" s="9"/>
      <c r="I160" s="9"/>
      <c r="J160" s="9"/>
      <c r="K160" s="52" t="s">
        <v>28</v>
      </c>
      <c r="L160" s="13"/>
      <c r="M160" s="51">
        <v>834000</v>
      </c>
      <c r="N160" s="50">
        <f t="shared" si="404"/>
        <v>0</v>
      </c>
      <c r="O160" s="62">
        <v>0</v>
      </c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53"/>
      <c r="BX160" s="1"/>
      <c r="BY160" s="1"/>
      <c r="BZ160" s="1"/>
      <c r="CA160" s="1"/>
      <c r="CB160" s="1"/>
      <c r="CC160" s="1"/>
      <c r="CD160" s="1"/>
      <c r="CE160" s="1"/>
      <c r="CF160" s="1"/>
      <c r="CG160" s="7"/>
      <c r="CH160" s="38"/>
      <c r="CI160" s="37"/>
      <c r="CJ160" s="33"/>
      <c r="CK160" s="36">
        <v>1</v>
      </c>
      <c r="CL160" s="35">
        <f t="shared" si="405"/>
        <v>0</v>
      </c>
      <c r="CM160" s="34"/>
      <c r="CN160" s="33"/>
      <c r="CO160" s="19">
        <f t="shared" si="269"/>
        <v>836000</v>
      </c>
      <c r="CP160" s="32"/>
      <c r="CQ160" s="31">
        <v>1</v>
      </c>
      <c r="CR160" s="30">
        <f t="shared" si="406"/>
        <v>0</v>
      </c>
      <c r="CS160" s="30" t="str">
        <f t="shared" si="407"/>
        <v/>
      </c>
      <c r="CT160" s="30" t="str">
        <f t="shared" si="408"/>
        <v/>
      </c>
      <c r="CU160" s="30" t="str">
        <f t="shared" si="409"/>
        <v/>
      </c>
      <c r="CV160" s="30" t="str">
        <f t="shared" si="410"/>
        <v/>
      </c>
      <c r="CW160" s="30" t="str">
        <f t="shared" si="411"/>
        <v/>
      </c>
      <c r="CX160" s="30" t="str">
        <f t="shared" si="412"/>
        <v/>
      </c>
      <c r="CY160" s="30" t="str">
        <f t="shared" si="413"/>
        <v/>
      </c>
      <c r="CZ160" s="30" t="str">
        <f t="shared" si="414"/>
        <v/>
      </c>
      <c r="DA160" s="30" t="str">
        <f t="shared" si="415"/>
        <v/>
      </c>
      <c r="DB160" s="30" t="str">
        <f t="shared" si="416"/>
        <v/>
      </c>
      <c r="DC160" s="30" t="str">
        <f t="shared" si="417"/>
        <v/>
      </c>
      <c r="DD160" s="30" t="str">
        <f t="shared" si="418"/>
        <v/>
      </c>
      <c r="DE160" s="30" t="str">
        <f t="shared" si="419"/>
        <v/>
      </c>
      <c r="DF160" s="30" t="str">
        <f t="shared" si="420"/>
        <v/>
      </c>
      <c r="DG160" s="30" t="str">
        <f t="shared" si="421"/>
        <v/>
      </c>
      <c r="DH160" s="30" t="str">
        <f t="shared" si="422"/>
        <v/>
      </c>
      <c r="DI160" s="30" t="str">
        <f t="shared" si="423"/>
        <v/>
      </c>
      <c r="DJ160" s="30" t="str">
        <f t="shared" si="424"/>
        <v/>
      </c>
      <c r="DK160" s="30" t="str">
        <f t="shared" si="425"/>
        <v/>
      </c>
      <c r="DL160" s="30" t="str">
        <f t="shared" si="426"/>
        <v/>
      </c>
      <c r="DM160" s="30" t="str">
        <f t="shared" si="427"/>
        <v/>
      </c>
      <c r="DN160" s="30" t="str">
        <f t="shared" si="428"/>
        <v/>
      </c>
      <c r="DO160" s="30" t="str">
        <f t="shared" si="429"/>
        <v/>
      </c>
      <c r="DP160" s="30" t="str">
        <f t="shared" si="430"/>
        <v/>
      </c>
      <c r="DQ160" s="30" t="str">
        <f t="shared" si="431"/>
        <v/>
      </c>
      <c r="DR160" s="30" t="str">
        <f t="shared" si="432"/>
        <v/>
      </c>
      <c r="DS160" s="30" t="str">
        <f t="shared" si="433"/>
        <v/>
      </c>
      <c r="DT160" s="30" t="str">
        <f t="shared" si="434"/>
        <v/>
      </c>
      <c r="DU160" s="30" t="str">
        <f t="shared" si="435"/>
        <v/>
      </c>
      <c r="DV160" s="30" t="str">
        <f t="shared" si="436"/>
        <v/>
      </c>
      <c r="DW160" s="30" t="str">
        <f t="shared" si="437"/>
        <v/>
      </c>
      <c r="DX160" s="30" t="str">
        <f t="shared" si="438"/>
        <v/>
      </c>
      <c r="DY160" s="30" t="str">
        <f t="shared" si="439"/>
        <v/>
      </c>
      <c r="DZ160" s="30" t="str">
        <f t="shared" si="440"/>
        <v/>
      </c>
      <c r="EA160" s="30" t="str">
        <f t="shared" si="441"/>
        <v/>
      </c>
      <c r="EB160" s="30" t="str">
        <f t="shared" si="442"/>
        <v/>
      </c>
      <c r="EC160" s="30" t="str">
        <f t="shared" si="443"/>
        <v/>
      </c>
      <c r="ED160" s="30" t="str">
        <f t="shared" si="444"/>
        <v/>
      </c>
      <c r="EE160" s="30" t="str">
        <f t="shared" si="445"/>
        <v/>
      </c>
      <c r="EF160" s="30" t="str">
        <f t="shared" si="446"/>
        <v/>
      </c>
      <c r="EG160" s="30" t="str">
        <f t="shared" si="447"/>
        <v/>
      </c>
      <c r="EH160" s="30" t="str">
        <f t="shared" si="448"/>
        <v/>
      </c>
      <c r="EI160" s="30" t="str">
        <f t="shared" si="449"/>
        <v/>
      </c>
      <c r="EJ160" s="30" t="str">
        <f t="shared" si="450"/>
        <v/>
      </c>
      <c r="EK160" s="30" t="str">
        <f t="shared" si="451"/>
        <v/>
      </c>
      <c r="EL160" s="30" t="str">
        <f t="shared" si="452"/>
        <v/>
      </c>
      <c r="EM160" s="30" t="str">
        <f t="shared" si="453"/>
        <v/>
      </c>
      <c r="EN160" s="30" t="str">
        <f t="shared" si="454"/>
        <v/>
      </c>
      <c r="EO160" s="30" t="str">
        <f t="shared" si="455"/>
        <v/>
      </c>
      <c r="EP160" s="30" t="str">
        <f t="shared" si="456"/>
        <v/>
      </c>
      <c r="EQ160" s="30" t="str">
        <f t="shared" si="457"/>
        <v/>
      </c>
      <c r="ER160" s="30" t="str">
        <f t="shared" si="458"/>
        <v/>
      </c>
      <c r="ES160" s="30" t="str">
        <f t="shared" si="459"/>
        <v/>
      </c>
      <c r="ET160" s="30" t="str">
        <f t="shared" si="460"/>
        <v/>
      </c>
      <c r="EU160" s="30" t="str">
        <f t="shared" si="461"/>
        <v/>
      </c>
      <c r="EV160" s="30" t="str">
        <f t="shared" si="462"/>
        <v/>
      </c>
      <c r="EW160" s="30" t="str">
        <f t="shared" si="463"/>
        <v/>
      </c>
      <c r="EX160" s="30" t="str">
        <f t="shared" si="464"/>
        <v/>
      </c>
      <c r="EY160" s="30" t="str">
        <f t="shared" si="465"/>
        <v/>
      </c>
      <c r="EZ160" s="29"/>
      <c r="FA160" s="29"/>
      <c r="FB160" s="12" t="s">
        <v>0</v>
      </c>
      <c r="FC160" s="10" t="s">
        <v>0</v>
      </c>
      <c r="FD160" s="10" t="s">
        <v>0</v>
      </c>
      <c r="FE160" s="10" t="s">
        <v>0</v>
      </c>
      <c r="FF160" s="10" t="s">
        <v>0</v>
      </c>
      <c r="FG160" s="10" t="s">
        <v>0</v>
      </c>
      <c r="FH160" s="10" t="s">
        <v>0</v>
      </c>
      <c r="FI160" s="10" t="s">
        <v>0</v>
      </c>
      <c r="FJ160" s="10" t="s">
        <v>0</v>
      </c>
      <c r="FK160" s="10" t="s">
        <v>0</v>
      </c>
      <c r="FL160" s="10" t="s">
        <v>0</v>
      </c>
      <c r="FM160" s="10" t="s">
        <v>0</v>
      </c>
      <c r="FN160" s="10" t="s">
        <v>0</v>
      </c>
      <c r="FO160" s="10" t="s">
        <v>0</v>
      </c>
      <c r="FP160" s="10" t="s">
        <v>0</v>
      </c>
      <c r="FQ160" s="10" t="s">
        <v>0</v>
      </c>
      <c r="FT160" s="28"/>
      <c r="FU160" s="27"/>
      <c r="FV160" s="26"/>
      <c r="FW160" s="24"/>
      <c r="FX160" s="25"/>
      <c r="FY160" s="24"/>
      <c r="GA160" s="28"/>
      <c r="GB160" s="27"/>
      <c r="GC160" s="26"/>
      <c r="GD160" s="24"/>
      <c r="GE160" s="25"/>
      <c r="GF160" s="24"/>
      <c r="GH160" s="28"/>
      <c r="GI160" s="27"/>
      <c r="GJ160" s="26"/>
      <c r="GK160" s="24"/>
      <c r="GL160" s="25"/>
      <c r="GM160" s="24"/>
      <c r="GO160" s="28"/>
      <c r="GP160" s="27"/>
      <c r="GQ160" s="26"/>
      <c r="GR160" s="24"/>
      <c r="GS160" s="25"/>
      <c r="GT160" s="24"/>
    </row>
    <row r="161" spans="1:202" s="2" customFormat="1" ht="12" customHeight="1" thickTop="1" thickBot="1" x14ac:dyDescent="0.35">
      <c r="A161" s="15" t="str">
        <f>IFERROR(IF(HLOOKUP($C$4,$FB$11:$FQ$191,ROW()-#REF!,FALSE)="N",FALSE,TRUE),"")</f>
        <v/>
      </c>
      <c r="B161" s="9">
        <v>172</v>
      </c>
      <c r="C161" s="9"/>
      <c r="D161" s="9"/>
      <c r="E161" s="9"/>
      <c r="F161" s="9"/>
      <c r="G161" s="9"/>
      <c r="H161" s="9"/>
      <c r="I161" s="9"/>
      <c r="J161" s="9"/>
      <c r="K161" s="52" t="s">
        <v>27</v>
      </c>
      <c r="L161" s="13"/>
      <c r="M161" s="51">
        <v>836000</v>
      </c>
      <c r="N161" s="50">
        <f t="shared" si="404"/>
        <v>0</v>
      </c>
      <c r="O161" s="62">
        <v>0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53"/>
      <c r="BX161" s="1"/>
      <c r="BY161" s="1"/>
      <c r="BZ161" s="1"/>
      <c r="CA161" s="1"/>
      <c r="CB161" s="1"/>
      <c r="CC161" s="1"/>
      <c r="CD161" s="1"/>
      <c r="CE161" s="1"/>
      <c r="CF161" s="1"/>
      <c r="CG161" s="7"/>
      <c r="CH161" s="38"/>
      <c r="CI161" s="37"/>
      <c r="CJ161" s="33"/>
      <c r="CK161" s="36">
        <v>1</v>
      </c>
      <c r="CL161" s="35">
        <f t="shared" si="405"/>
        <v>0</v>
      </c>
      <c r="CM161" s="34"/>
      <c r="CN161" s="33"/>
      <c r="CO161" s="19">
        <f t="shared" si="269"/>
        <v>840000</v>
      </c>
      <c r="CP161" s="32"/>
      <c r="CQ161" s="31">
        <v>1</v>
      </c>
      <c r="CR161" s="30">
        <f t="shared" si="406"/>
        <v>0</v>
      </c>
      <c r="CS161" s="30" t="str">
        <f t="shared" si="407"/>
        <v/>
      </c>
      <c r="CT161" s="30" t="str">
        <f t="shared" si="408"/>
        <v/>
      </c>
      <c r="CU161" s="30" t="str">
        <f t="shared" si="409"/>
        <v/>
      </c>
      <c r="CV161" s="30" t="str">
        <f t="shared" si="410"/>
        <v/>
      </c>
      <c r="CW161" s="30" t="str">
        <f t="shared" si="411"/>
        <v/>
      </c>
      <c r="CX161" s="30" t="str">
        <f t="shared" si="412"/>
        <v/>
      </c>
      <c r="CY161" s="30" t="str">
        <f t="shared" si="413"/>
        <v/>
      </c>
      <c r="CZ161" s="30" t="str">
        <f t="shared" si="414"/>
        <v/>
      </c>
      <c r="DA161" s="30" t="str">
        <f t="shared" si="415"/>
        <v/>
      </c>
      <c r="DB161" s="30" t="str">
        <f t="shared" si="416"/>
        <v/>
      </c>
      <c r="DC161" s="30" t="str">
        <f t="shared" si="417"/>
        <v/>
      </c>
      <c r="DD161" s="30" t="str">
        <f t="shared" si="418"/>
        <v/>
      </c>
      <c r="DE161" s="30" t="str">
        <f t="shared" si="419"/>
        <v/>
      </c>
      <c r="DF161" s="30" t="str">
        <f t="shared" si="420"/>
        <v/>
      </c>
      <c r="DG161" s="30" t="str">
        <f t="shared" si="421"/>
        <v/>
      </c>
      <c r="DH161" s="30" t="str">
        <f t="shared" si="422"/>
        <v/>
      </c>
      <c r="DI161" s="30" t="str">
        <f t="shared" si="423"/>
        <v/>
      </c>
      <c r="DJ161" s="30" t="str">
        <f t="shared" si="424"/>
        <v/>
      </c>
      <c r="DK161" s="30" t="str">
        <f t="shared" si="425"/>
        <v/>
      </c>
      <c r="DL161" s="30" t="str">
        <f t="shared" si="426"/>
        <v/>
      </c>
      <c r="DM161" s="30" t="str">
        <f t="shared" si="427"/>
        <v/>
      </c>
      <c r="DN161" s="30" t="str">
        <f t="shared" si="428"/>
        <v/>
      </c>
      <c r="DO161" s="30" t="str">
        <f t="shared" si="429"/>
        <v/>
      </c>
      <c r="DP161" s="30" t="str">
        <f t="shared" si="430"/>
        <v/>
      </c>
      <c r="DQ161" s="30" t="str">
        <f t="shared" si="431"/>
        <v/>
      </c>
      <c r="DR161" s="30" t="str">
        <f t="shared" si="432"/>
        <v/>
      </c>
      <c r="DS161" s="30" t="str">
        <f t="shared" si="433"/>
        <v/>
      </c>
      <c r="DT161" s="30" t="str">
        <f t="shared" si="434"/>
        <v/>
      </c>
      <c r="DU161" s="30" t="str">
        <f t="shared" si="435"/>
        <v/>
      </c>
      <c r="DV161" s="30" t="str">
        <f t="shared" si="436"/>
        <v/>
      </c>
      <c r="DW161" s="30" t="str">
        <f t="shared" si="437"/>
        <v/>
      </c>
      <c r="DX161" s="30" t="str">
        <f t="shared" si="438"/>
        <v/>
      </c>
      <c r="DY161" s="30" t="str">
        <f t="shared" si="439"/>
        <v/>
      </c>
      <c r="DZ161" s="30" t="str">
        <f t="shared" si="440"/>
        <v/>
      </c>
      <c r="EA161" s="30" t="str">
        <f t="shared" si="441"/>
        <v/>
      </c>
      <c r="EB161" s="30" t="str">
        <f t="shared" si="442"/>
        <v/>
      </c>
      <c r="EC161" s="30" t="str">
        <f t="shared" si="443"/>
        <v/>
      </c>
      <c r="ED161" s="30" t="str">
        <f t="shared" si="444"/>
        <v/>
      </c>
      <c r="EE161" s="30" t="str">
        <f t="shared" si="445"/>
        <v/>
      </c>
      <c r="EF161" s="30" t="str">
        <f t="shared" si="446"/>
        <v/>
      </c>
      <c r="EG161" s="30" t="str">
        <f t="shared" si="447"/>
        <v/>
      </c>
      <c r="EH161" s="30" t="str">
        <f t="shared" si="448"/>
        <v/>
      </c>
      <c r="EI161" s="30" t="str">
        <f t="shared" si="449"/>
        <v/>
      </c>
      <c r="EJ161" s="30" t="str">
        <f t="shared" si="450"/>
        <v/>
      </c>
      <c r="EK161" s="30" t="str">
        <f t="shared" si="451"/>
        <v/>
      </c>
      <c r="EL161" s="30" t="str">
        <f t="shared" si="452"/>
        <v/>
      </c>
      <c r="EM161" s="30" t="str">
        <f t="shared" si="453"/>
        <v/>
      </c>
      <c r="EN161" s="30" t="str">
        <f t="shared" si="454"/>
        <v/>
      </c>
      <c r="EO161" s="30" t="str">
        <f t="shared" si="455"/>
        <v/>
      </c>
      <c r="EP161" s="30" t="str">
        <f t="shared" si="456"/>
        <v/>
      </c>
      <c r="EQ161" s="30" t="str">
        <f t="shared" si="457"/>
        <v/>
      </c>
      <c r="ER161" s="30" t="str">
        <f t="shared" si="458"/>
        <v/>
      </c>
      <c r="ES161" s="30" t="str">
        <f t="shared" si="459"/>
        <v/>
      </c>
      <c r="ET161" s="30" t="str">
        <f t="shared" si="460"/>
        <v/>
      </c>
      <c r="EU161" s="30" t="str">
        <f t="shared" si="461"/>
        <v/>
      </c>
      <c r="EV161" s="30" t="str">
        <f t="shared" si="462"/>
        <v/>
      </c>
      <c r="EW161" s="30" t="str">
        <f t="shared" si="463"/>
        <v/>
      </c>
      <c r="EX161" s="30" t="str">
        <f t="shared" si="464"/>
        <v/>
      </c>
      <c r="EY161" s="30" t="str">
        <f t="shared" si="465"/>
        <v/>
      </c>
      <c r="EZ161" s="29"/>
      <c r="FA161" s="29"/>
      <c r="FB161" s="12" t="s">
        <v>0</v>
      </c>
      <c r="FC161" s="10" t="s">
        <v>0</v>
      </c>
      <c r="FD161" s="10" t="s">
        <v>0</v>
      </c>
      <c r="FE161" s="10" t="s">
        <v>0</v>
      </c>
      <c r="FF161" s="10" t="s">
        <v>0</v>
      </c>
      <c r="FG161" s="10" t="s">
        <v>0</v>
      </c>
      <c r="FH161" s="10" t="s">
        <v>0</v>
      </c>
      <c r="FI161" s="10" t="s">
        <v>0</v>
      </c>
      <c r="FJ161" s="10" t="s">
        <v>0</v>
      </c>
      <c r="FK161" s="10" t="s">
        <v>0</v>
      </c>
      <c r="FL161" s="10" t="s">
        <v>0</v>
      </c>
      <c r="FM161" s="10" t="s">
        <v>0</v>
      </c>
      <c r="FN161" s="10" t="s">
        <v>0</v>
      </c>
      <c r="FO161" s="10" t="s">
        <v>0</v>
      </c>
      <c r="FP161" s="10" t="s">
        <v>0</v>
      </c>
      <c r="FQ161" s="10" t="s">
        <v>0</v>
      </c>
      <c r="FT161" s="28"/>
      <c r="FU161" s="27"/>
      <c r="FV161" s="26"/>
      <c r="FW161" s="24"/>
      <c r="FX161" s="25"/>
      <c r="FY161" s="24"/>
      <c r="GA161" s="28"/>
      <c r="GB161" s="27"/>
      <c r="GC161" s="26"/>
      <c r="GD161" s="24"/>
      <c r="GE161" s="25"/>
      <c r="GF161" s="24"/>
      <c r="GH161" s="28"/>
      <c r="GI161" s="27"/>
      <c r="GJ161" s="26"/>
      <c r="GK161" s="24"/>
      <c r="GL161" s="25"/>
      <c r="GM161" s="24"/>
      <c r="GO161" s="28"/>
      <c r="GP161" s="27"/>
      <c r="GQ161" s="26"/>
      <c r="GR161" s="24"/>
      <c r="GS161" s="25"/>
      <c r="GT161" s="24"/>
    </row>
    <row r="162" spans="1:202" s="2" customFormat="1" ht="12" customHeight="1" thickTop="1" thickBot="1" x14ac:dyDescent="0.35">
      <c r="A162" s="15" t="str">
        <f>IFERROR(IF(HLOOKUP($C$4,$FB$11:$FQ$191,ROW()-#REF!,FALSE)="N",FALSE,TRUE),"")</f>
        <v/>
      </c>
      <c r="B162" s="9">
        <v>173</v>
      </c>
      <c r="C162" s="9"/>
      <c r="D162" s="9"/>
      <c r="E162" s="9"/>
      <c r="F162" s="9"/>
      <c r="G162" s="9"/>
      <c r="H162" s="9"/>
      <c r="I162" s="9"/>
      <c r="J162" s="9"/>
      <c r="K162" s="52" t="s">
        <v>26</v>
      </c>
      <c r="L162" s="13"/>
      <c r="M162" s="51">
        <v>840000</v>
      </c>
      <c r="N162" s="50">
        <f t="shared" si="404"/>
        <v>0</v>
      </c>
      <c r="O162" s="62">
        <v>0</v>
      </c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53"/>
      <c r="BX162" s="1"/>
      <c r="BY162" s="1"/>
      <c r="BZ162" s="1"/>
      <c r="CA162" s="1"/>
      <c r="CB162" s="1"/>
      <c r="CC162" s="1"/>
      <c r="CD162" s="1"/>
      <c r="CE162" s="1"/>
      <c r="CF162" s="1"/>
      <c r="CG162" s="7"/>
      <c r="CH162" s="38"/>
      <c r="CI162" s="37"/>
      <c r="CJ162" s="33"/>
      <c r="CK162" s="36">
        <v>1</v>
      </c>
      <c r="CL162" s="35">
        <f t="shared" si="405"/>
        <v>0</v>
      </c>
      <c r="CM162" s="34"/>
      <c r="CN162" s="33"/>
      <c r="CO162" s="19">
        <f t="shared" si="269"/>
        <v>844000</v>
      </c>
      <c r="CP162" s="32"/>
      <c r="CQ162" s="31">
        <v>1</v>
      </c>
      <c r="CR162" s="30">
        <f t="shared" si="406"/>
        <v>0</v>
      </c>
      <c r="CS162" s="30" t="str">
        <f t="shared" si="407"/>
        <v/>
      </c>
      <c r="CT162" s="30" t="str">
        <f t="shared" si="408"/>
        <v/>
      </c>
      <c r="CU162" s="30" t="str">
        <f t="shared" si="409"/>
        <v/>
      </c>
      <c r="CV162" s="30" t="str">
        <f t="shared" si="410"/>
        <v/>
      </c>
      <c r="CW162" s="30" t="str">
        <f t="shared" si="411"/>
        <v/>
      </c>
      <c r="CX162" s="30" t="str">
        <f t="shared" si="412"/>
        <v/>
      </c>
      <c r="CY162" s="30" t="str">
        <f t="shared" si="413"/>
        <v/>
      </c>
      <c r="CZ162" s="30" t="str">
        <f t="shared" si="414"/>
        <v/>
      </c>
      <c r="DA162" s="30" t="str">
        <f t="shared" si="415"/>
        <v/>
      </c>
      <c r="DB162" s="30" t="str">
        <f t="shared" si="416"/>
        <v/>
      </c>
      <c r="DC162" s="30" t="str">
        <f t="shared" si="417"/>
        <v/>
      </c>
      <c r="DD162" s="30" t="str">
        <f t="shared" si="418"/>
        <v/>
      </c>
      <c r="DE162" s="30" t="str">
        <f t="shared" si="419"/>
        <v/>
      </c>
      <c r="DF162" s="30" t="str">
        <f t="shared" si="420"/>
        <v/>
      </c>
      <c r="DG162" s="30" t="str">
        <f t="shared" si="421"/>
        <v/>
      </c>
      <c r="DH162" s="30" t="str">
        <f t="shared" si="422"/>
        <v/>
      </c>
      <c r="DI162" s="30" t="str">
        <f t="shared" si="423"/>
        <v/>
      </c>
      <c r="DJ162" s="30" t="str">
        <f t="shared" si="424"/>
        <v/>
      </c>
      <c r="DK162" s="30" t="str">
        <f t="shared" si="425"/>
        <v/>
      </c>
      <c r="DL162" s="30" t="str">
        <f t="shared" si="426"/>
        <v/>
      </c>
      <c r="DM162" s="30" t="str">
        <f t="shared" si="427"/>
        <v/>
      </c>
      <c r="DN162" s="30" t="str">
        <f t="shared" si="428"/>
        <v/>
      </c>
      <c r="DO162" s="30" t="str">
        <f t="shared" si="429"/>
        <v/>
      </c>
      <c r="DP162" s="30" t="str">
        <f t="shared" si="430"/>
        <v/>
      </c>
      <c r="DQ162" s="30" t="str">
        <f t="shared" si="431"/>
        <v/>
      </c>
      <c r="DR162" s="30" t="str">
        <f t="shared" si="432"/>
        <v/>
      </c>
      <c r="DS162" s="30" t="str">
        <f t="shared" si="433"/>
        <v/>
      </c>
      <c r="DT162" s="30" t="str">
        <f t="shared" si="434"/>
        <v/>
      </c>
      <c r="DU162" s="30" t="str">
        <f t="shared" si="435"/>
        <v/>
      </c>
      <c r="DV162" s="30" t="str">
        <f t="shared" si="436"/>
        <v/>
      </c>
      <c r="DW162" s="30" t="str">
        <f t="shared" si="437"/>
        <v/>
      </c>
      <c r="DX162" s="30" t="str">
        <f t="shared" si="438"/>
        <v/>
      </c>
      <c r="DY162" s="30" t="str">
        <f t="shared" si="439"/>
        <v/>
      </c>
      <c r="DZ162" s="30" t="str">
        <f t="shared" si="440"/>
        <v/>
      </c>
      <c r="EA162" s="30" t="str">
        <f t="shared" si="441"/>
        <v/>
      </c>
      <c r="EB162" s="30" t="str">
        <f t="shared" si="442"/>
        <v/>
      </c>
      <c r="EC162" s="30" t="str">
        <f t="shared" si="443"/>
        <v/>
      </c>
      <c r="ED162" s="30" t="str">
        <f t="shared" si="444"/>
        <v/>
      </c>
      <c r="EE162" s="30" t="str">
        <f t="shared" si="445"/>
        <v/>
      </c>
      <c r="EF162" s="30" t="str">
        <f t="shared" si="446"/>
        <v/>
      </c>
      <c r="EG162" s="30" t="str">
        <f t="shared" si="447"/>
        <v/>
      </c>
      <c r="EH162" s="30" t="str">
        <f t="shared" si="448"/>
        <v/>
      </c>
      <c r="EI162" s="30" t="str">
        <f t="shared" si="449"/>
        <v/>
      </c>
      <c r="EJ162" s="30" t="str">
        <f t="shared" si="450"/>
        <v/>
      </c>
      <c r="EK162" s="30" t="str">
        <f t="shared" si="451"/>
        <v/>
      </c>
      <c r="EL162" s="30" t="str">
        <f t="shared" si="452"/>
        <v/>
      </c>
      <c r="EM162" s="30" t="str">
        <f t="shared" si="453"/>
        <v/>
      </c>
      <c r="EN162" s="30" t="str">
        <f t="shared" si="454"/>
        <v/>
      </c>
      <c r="EO162" s="30" t="str">
        <f t="shared" si="455"/>
        <v/>
      </c>
      <c r="EP162" s="30" t="str">
        <f t="shared" si="456"/>
        <v/>
      </c>
      <c r="EQ162" s="30" t="str">
        <f t="shared" si="457"/>
        <v/>
      </c>
      <c r="ER162" s="30" t="str">
        <f t="shared" si="458"/>
        <v/>
      </c>
      <c r="ES162" s="30" t="str">
        <f t="shared" si="459"/>
        <v/>
      </c>
      <c r="ET162" s="30" t="str">
        <f t="shared" si="460"/>
        <v/>
      </c>
      <c r="EU162" s="30" t="str">
        <f t="shared" si="461"/>
        <v/>
      </c>
      <c r="EV162" s="30" t="str">
        <f t="shared" si="462"/>
        <v/>
      </c>
      <c r="EW162" s="30" t="str">
        <f t="shared" si="463"/>
        <v/>
      </c>
      <c r="EX162" s="30" t="str">
        <f t="shared" si="464"/>
        <v/>
      </c>
      <c r="EY162" s="30" t="str">
        <f t="shared" si="465"/>
        <v/>
      </c>
      <c r="EZ162" s="29"/>
      <c r="FA162" s="29"/>
      <c r="FB162" s="12" t="s">
        <v>0</v>
      </c>
      <c r="FC162" s="10" t="s">
        <v>0</v>
      </c>
      <c r="FD162" s="10" t="s">
        <v>0</v>
      </c>
      <c r="FE162" s="10" t="s">
        <v>0</v>
      </c>
      <c r="FF162" s="10" t="s">
        <v>0</v>
      </c>
      <c r="FG162" s="10" t="s">
        <v>0</v>
      </c>
      <c r="FH162" s="10" t="s">
        <v>0</v>
      </c>
      <c r="FI162" s="10" t="s">
        <v>0</v>
      </c>
      <c r="FJ162" s="10" t="s">
        <v>0</v>
      </c>
      <c r="FK162" s="10" t="s">
        <v>0</v>
      </c>
      <c r="FL162" s="10" t="s">
        <v>0</v>
      </c>
      <c r="FM162" s="10" t="s">
        <v>0</v>
      </c>
      <c r="FN162" s="10" t="s">
        <v>0</v>
      </c>
      <c r="FO162" s="10" t="s">
        <v>0</v>
      </c>
      <c r="FP162" s="10" t="s">
        <v>0</v>
      </c>
      <c r="FQ162" s="10" t="s">
        <v>0</v>
      </c>
      <c r="FT162" s="28"/>
      <c r="FU162" s="27"/>
      <c r="FV162" s="26"/>
      <c r="FW162" s="24"/>
      <c r="FX162" s="25"/>
      <c r="FY162" s="24"/>
      <c r="GA162" s="28"/>
      <c r="GB162" s="27"/>
      <c r="GC162" s="26"/>
      <c r="GD162" s="24"/>
      <c r="GE162" s="25"/>
      <c r="GF162" s="24"/>
      <c r="GH162" s="28"/>
      <c r="GI162" s="27"/>
      <c r="GJ162" s="26"/>
      <c r="GK162" s="24"/>
      <c r="GL162" s="25"/>
      <c r="GM162" s="24"/>
      <c r="GO162" s="28"/>
      <c r="GP162" s="27"/>
      <c r="GQ162" s="26"/>
      <c r="GR162" s="24"/>
      <c r="GS162" s="25"/>
      <c r="GT162" s="24"/>
    </row>
    <row r="163" spans="1:202" s="2" customFormat="1" ht="12" customHeight="1" thickTop="1" thickBot="1" x14ac:dyDescent="0.35">
      <c r="A163" s="15" t="str">
        <f>IFERROR(IF(HLOOKUP($C$4,$FB$11:$FQ$191,ROW()-#REF!,FALSE)="N",FALSE,TRUE),"")</f>
        <v/>
      </c>
      <c r="B163" s="9">
        <v>174</v>
      </c>
      <c r="C163" s="9"/>
      <c r="D163" s="9"/>
      <c r="E163" s="9"/>
      <c r="F163" s="9"/>
      <c r="G163" s="9"/>
      <c r="H163" s="9"/>
      <c r="I163" s="9"/>
      <c r="J163" s="9"/>
      <c r="K163" s="52" t="s">
        <v>25</v>
      </c>
      <c r="L163" s="13"/>
      <c r="M163" s="51">
        <v>844000</v>
      </c>
      <c r="N163" s="50">
        <f t="shared" si="404"/>
        <v>0</v>
      </c>
      <c r="O163" s="62">
        <v>0</v>
      </c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53"/>
      <c r="BX163" s="1"/>
      <c r="BY163" s="1"/>
      <c r="BZ163" s="1"/>
      <c r="CA163" s="1"/>
      <c r="CB163" s="1"/>
      <c r="CC163" s="1"/>
      <c r="CD163" s="1"/>
      <c r="CE163" s="1"/>
      <c r="CF163" s="1"/>
      <c r="CG163" s="7"/>
      <c r="CH163" s="38"/>
      <c r="CI163" s="37"/>
      <c r="CJ163" s="33"/>
      <c r="CK163" s="36">
        <v>1</v>
      </c>
      <c r="CL163" s="35">
        <f t="shared" si="405"/>
        <v>0</v>
      </c>
      <c r="CM163" s="34"/>
      <c r="CN163" s="33"/>
      <c r="CO163" s="19">
        <f t="shared" si="269"/>
        <v>846000</v>
      </c>
      <c r="CP163" s="32"/>
      <c r="CQ163" s="31">
        <v>1</v>
      </c>
      <c r="CR163" s="30">
        <f t="shared" si="406"/>
        <v>0</v>
      </c>
      <c r="CS163" s="30" t="str">
        <f t="shared" si="407"/>
        <v/>
      </c>
      <c r="CT163" s="30" t="str">
        <f t="shared" si="408"/>
        <v/>
      </c>
      <c r="CU163" s="30" t="str">
        <f t="shared" si="409"/>
        <v/>
      </c>
      <c r="CV163" s="30" t="str">
        <f t="shared" si="410"/>
        <v/>
      </c>
      <c r="CW163" s="30" t="str">
        <f t="shared" si="411"/>
        <v/>
      </c>
      <c r="CX163" s="30" t="str">
        <f t="shared" si="412"/>
        <v/>
      </c>
      <c r="CY163" s="30" t="str">
        <f t="shared" si="413"/>
        <v/>
      </c>
      <c r="CZ163" s="30" t="str">
        <f t="shared" si="414"/>
        <v/>
      </c>
      <c r="DA163" s="30" t="str">
        <f t="shared" si="415"/>
        <v/>
      </c>
      <c r="DB163" s="30" t="str">
        <f t="shared" si="416"/>
        <v/>
      </c>
      <c r="DC163" s="30" t="str">
        <f t="shared" si="417"/>
        <v/>
      </c>
      <c r="DD163" s="30" t="str">
        <f t="shared" si="418"/>
        <v/>
      </c>
      <c r="DE163" s="30" t="str">
        <f t="shared" si="419"/>
        <v/>
      </c>
      <c r="DF163" s="30" t="str">
        <f t="shared" si="420"/>
        <v/>
      </c>
      <c r="DG163" s="30" t="str">
        <f t="shared" si="421"/>
        <v/>
      </c>
      <c r="DH163" s="30" t="str">
        <f t="shared" si="422"/>
        <v/>
      </c>
      <c r="DI163" s="30" t="str">
        <f t="shared" si="423"/>
        <v/>
      </c>
      <c r="DJ163" s="30" t="str">
        <f t="shared" si="424"/>
        <v/>
      </c>
      <c r="DK163" s="30" t="str">
        <f t="shared" si="425"/>
        <v/>
      </c>
      <c r="DL163" s="30" t="str">
        <f t="shared" si="426"/>
        <v/>
      </c>
      <c r="DM163" s="30" t="str">
        <f t="shared" si="427"/>
        <v/>
      </c>
      <c r="DN163" s="30" t="str">
        <f t="shared" si="428"/>
        <v/>
      </c>
      <c r="DO163" s="30" t="str">
        <f t="shared" si="429"/>
        <v/>
      </c>
      <c r="DP163" s="30" t="str">
        <f t="shared" si="430"/>
        <v/>
      </c>
      <c r="DQ163" s="30" t="str">
        <f t="shared" si="431"/>
        <v/>
      </c>
      <c r="DR163" s="30" t="str">
        <f t="shared" si="432"/>
        <v/>
      </c>
      <c r="DS163" s="30" t="str">
        <f t="shared" si="433"/>
        <v/>
      </c>
      <c r="DT163" s="30" t="str">
        <f t="shared" si="434"/>
        <v/>
      </c>
      <c r="DU163" s="30" t="str">
        <f t="shared" si="435"/>
        <v/>
      </c>
      <c r="DV163" s="30" t="str">
        <f t="shared" si="436"/>
        <v/>
      </c>
      <c r="DW163" s="30" t="str">
        <f t="shared" si="437"/>
        <v/>
      </c>
      <c r="DX163" s="30" t="str">
        <f t="shared" si="438"/>
        <v/>
      </c>
      <c r="DY163" s="30" t="str">
        <f t="shared" si="439"/>
        <v/>
      </c>
      <c r="DZ163" s="30" t="str">
        <f t="shared" si="440"/>
        <v/>
      </c>
      <c r="EA163" s="30" t="str">
        <f t="shared" si="441"/>
        <v/>
      </c>
      <c r="EB163" s="30" t="str">
        <f t="shared" si="442"/>
        <v/>
      </c>
      <c r="EC163" s="30" t="str">
        <f t="shared" si="443"/>
        <v/>
      </c>
      <c r="ED163" s="30" t="str">
        <f t="shared" si="444"/>
        <v/>
      </c>
      <c r="EE163" s="30" t="str">
        <f t="shared" si="445"/>
        <v/>
      </c>
      <c r="EF163" s="30" t="str">
        <f t="shared" si="446"/>
        <v/>
      </c>
      <c r="EG163" s="30" t="str">
        <f t="shared" si="447"/>
        <v/>
      </c>
      <c r="EH163" s="30" t="str">
        <f t="shared" si="448"/>
        <v/>
      </c>
      <c r="EI163" s="30" t="str">
        <f t="shared" si="449"/>
        <v/>
      </c>
      <c r="EJ163" s="30" t="str">
        <f t="shared" si="450"/>
        <v/>
      </c>
      <c r="EK163" s="30" t="str">
        <f t="shared" si="451"/>
        <v/>
      </c>
      <c r="EL163" s="30" t="str">
        <f t="shared" si="452"/>
        <v/>
      </c>
      <c r="EM163" s="30" t="str">
        <f t="shared" si="453"/>
        <v/>
      </c>
      <c r="EN163" s="30" t="str">
        <f t="shared" si="454"/>
        <v/>
      </c>
      <c r="EO163" s="30" t="str">
        <f t="shared" si="455"/>
        <v/>
      </c>
      <c r="EP163" s="30" t="str">
        <f t="shared" si="456"/>
        <v/>
      </c>
      <c r="EQ163" s="30" t="str">
        <f t="shared" si="457"/>
        <v/>
      </c>
      <c r="ER163" s="30" t="str">
        <f t="shared" si="458"/>
        <v/>
      </c>
      <c r="ES163" s="30" t="str">
        <f t="shared" si="459"/>
        <v/>
      </c>
      <c r="ET163" s="30" t="str">
        <f t="shared" si="460"/>
        <v/>
      </c>
      <c r="EU163" s="30" t="str">
        <f t="shared" si="461"/>
        <v/>
      </c>
      <c r="EV163" s="30" t="str">
        <f t="shared" si="462"/>
        <v/>
      </c>
      <c r="EW163" s="30" t="str">
        <f t="shared" si="463"/>
        <v/>
      </c>
      <c r="EX163" s="30" t="str">
        <f t="shared" si="464"/>
        <v/>
      </c>
      <c r="EY163" s="30" t="str">
        <f t="shared" si="465"/>
        <v/>
      </c>
      <c r="EZ163" s="29"/>
      <c r="FA163" s="29"/>
      <c r="FB163" s="12" t="s">
        <v>0</v>
      </c>
      <c r="FC163" s="10" t="s">
        <v>0</v>
      </c>
      <c r="FD163" s="10" t="s">
        <v>0</v>
      </c>
      <c r="FE163" s="10" t="s">
        <v>0</v>
      </c>
      <c r="FF163" s="10" t="s">
        <v>0</v>
      </c>
      <c r="FG163" s="10" t="s">
        <v>0</v>
      </c>
      <c r="FH163" s="10" t="s">
        <v>0</v>
      </c>
      <c r="FI163" s="10" t="s">
        <v>0</v>
      </c>
      <c r="FJ163" s="10" t="s">
        <v>0</v>
      </c>
      <c r="FK163" s="10" t="s">
        <v>0</v>
      </c>
      <c r="FL163" s="10" t="s">
        <v>0</v>
      </c>
      <c r="FM163" s="10" t="s">
        <v>0</v>
      </c>
      <c r="FN163" s="10" t="s">
        <v>0</v>
      </c>
      <c r="FO163" s="10" t="s">
        <v>0</v>
      </c>
      <c r="FP163" s="10" t="s">
        <v>0</v>
      </c>
      <c r="FQ163" s="10" t="s">
        <v>0</v>
      </c>
      <c r="FT163" s="28"/>
      <c r="FU163" s="27"/>
      <c r="FV163" s="26"/>
      <c r="FW163" s="24"/>
      <c r="FX163" s="25"/>
      <c r="FY163" s="24"/>
      <c r="GA163" s="28"/>
      <c r="GB163" s="27"/>
      <c r="GC163" s="26"/>
      <c r="GD163" s="24"/>
      <c r="GE163" s="25"/>
      <c r="GF163" s="24"/>
      <c r="GH163" s="28"/>
      <c r="GI163" s="27"/>
      <c r="GJ163" s="26"/>
      <c r="GK163" s="24"/>
      <c r="GL163" s="25"/>
      <c r="GM163" s="24"/>
      <c r="GO163" s="28"/>
      <c r="GP163" s="27"/>
      <c r="GQ163" s="26"/>
      <c r="GR163" s="24"/>
      <c r="GS163" s="25"/>
      <c r="GT163" s="24"/>
    </row>
    <row r="164" spans="1:202" s="2" customFormat="1" ht="12" customHeight="1" thickTop="1" thickBot="1" x14ac:dyDescent="0.35">
      <c r="A164" s="15" t="str">
        <f>IFERROR(IF(HLOOKUP($C$4,$FB$11:$FQ$191,ROW()-#REF!,FALSE)="N",FALSE,TRUE),"")</f>
        <v/>
      </c>
      <c r="B164" s="9">
        <v>175</v>
      </c>
      <c r="C164" s="9"/>
      <c r="D164" s="9"/>
      <c r="E164" s="9"/>
      <c r="F164" s="9"/>
      <c r="G164" s="9"/>
      <c r="H164" s="9"/>
      <c r="I164" s="9"/>
      <c r="J164" s="9"/>
      <c r="K164" s="52" t="s">
        <v>24</v>
      </c>
      <c r="L164" s="13"/>
      <c r="M164" s="51">
        <v>846000</v>
      </c>
      <c r="N164" s="50">
        <f t="shared" si="404"/>
        <v>0</v>
      </c>
      <c r="O164" s="62">
        <v>0</v>
      </c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53"/>
      <c r="BX164" s="1"/>
      <c r="BY164" s="1"/>
      <c r="BZ164" s="1"/>
      <c r="CA164" s="1"/>
      <c r="CB164" s="1"/>
      <c r="CC164" s="1"/>
      <c r="CD164" s="1"/>
      <c r="CE164" s="1"/>
      <c r="CF164" s="1"/>
      <c r="CG164" s="7"/>
      <c r="CH164" s="38"/>
      <c r="CI164" s="37"/>
      <c r="CJ164" s="33"/>
      <c r="CK164" s="36">
        <v>1</v>
      </c>
      <c r="CL164" s="35">
        <f t="shared" si="405"/>
        <v>0</v>
      </c>
      <c r="CM164" s="34"/>
      <c r="CN164" s="33"/>
      <c r="CO164" s="19">
        <f t="shared" si="269"/>
        <v>847000</v>
      </c>
      <c r="CP164" s="32"/>
      <c r="CQ164" s="31">
        <v>1</v>
      </c>
      <c r="CR164" s="30">
        <f t="shared" si="406"/>
        <v>0</v>
      </c>
      <c r="CS164" s="30" t="str">
        <f t="shared" si="407"/>
        <v/>
      </c>
      <c r="CT164" s="30" t="str">
        <f t="shared" si="408"/>
        <v/>
      </c>
      <c r="CU164" s="30" t="str">
        <f t="shared" si="409"/>
        <v/>
      </c>
      <c r="CV164" s="30" t="str">
        <f t="shared" si="410"/>
        <v/>
      </c>
      <c r="CW164" s="30" t="str">
        <f t="shared" si="411"/>
        <v/>
      </c>
      <c r="CX164" s="30" t="str">
        <f t="shared" si="412"/>
        <v/>
      </c>
      <c r="CY164" s="30" t="str">
        <f t="shared" si="413"/>
        <v/>
      </c>
      <c r="CZ164" s="30" t="str">
        <f t="shared" si="414"/>
        <v/>
      </c>
      <c r="DA164" s="30" t="str">
        <f t="shared" si="415"/>
        <v/>
      </c>
      <c r="DB164" s="30" t="str">
        <f t="shared" si="416"/>
        <v/>
      </c>
      <c r="DC164" s="30" t="str">
        <f t="shared" si="417"/>
        <v/>
      </c>
      <c r="DD164" s="30" t="str">
        <f t="shared" si="418"/>
        <v/>
      </c>
      <c r="DE164" s="30" t="str">
        <f t="shared" si="419"/>
        <v/>
      </c>
      <c r="DF164" s="30" t="str">
        <f t="shared" si="420"/>
        <v/>
      </c>
      <c r="DG164" s="30" t="str">
        <f t="shared" si="421"/>
        <v/>
      </c>
      <c r="DH164" s="30" t="str">
        <f t="shared" si="422"/>
        <v/>
      </c>
      <c r="DI164" s="30" t="str">
        <f t="shared" si="423"/>
        <v/>
      </c>
      <c r="DJ164" s="30" t="str">
        <f t="shared" si="424"/>
        <v/>
      </c>
      <c r="DK164" s="30" t="str">
        <f t="shared" si="425"/>
        <v/>
      </c>
      <c r="DL164" s="30" t="str">
        <f t="shared" si="426"/>
        <v/>
      </c>
      <c r="DM164" s="30" t="str">
        <f t="shared" si="427"/>
        <v/>
      </c>
      <c r="DN164" s="30" t="str">
        <f t="shared" si="428"/>
        <v/>
      </c>
      <c r="DO164" s="30" t="str">
        <f t="shared" si="429"/>
        <v/>
      </c>
      <c r="DP164" s="30" t="str">
        <f t="shared" si="430"/>
        <v/>
      </c>
      <c r="DQ164" s="30" t="str">
        <f t="shared" si="431"/>
        <v/>
      </c>
      <c r="DR164" s="30" t="str">
        <f t="shared" si="432"/>
        <v/>
      </c>
      <c r="DS164" s="30" t="str">
        <f t="shared" si="433"/>
        <v/>
      </c>
      <c r="DT164" s="30" t="str">
        <f t="shared" si="434"/>
        <v/>
      </c>
      <c r="DU164" s="30" t="str">
        <f t="shared" si="435"/>
        <v/>
      </c>
      <c r="DV164" s="30" t="str">
        <f t="shared" si="436"/>
        <v/>
      </c>
      <c r="DW164" s="30" t="str">
        <f t="shared" si="437"/>
        <v/>
      </c>
      <c r="DX164" s="30" t="str">
        <f t="shared" si="438"/>
        <v/>
      </c>
      <c r="DY164" s="30" t="str">
        <f t="shared" si="439"/>
        <v/>
      </c>
      <c r="DZ164" s="30" t="str">
        <f t="shared" si="440"/>
        <v/>
      </c>
      <c r="EA164" s="30" t="str">
        <f t="shared" si="441"/>
        <v/>
      </c>
      <c r="EB164" s="30" t="str">
        <f t="shared" si="442"/>
        <v/>
      </c>
      <c r="EC164" s="30" t="str">
        <f t="shared" si="443"/>
        <v/>
      </c>
      <c r="ED164" s="30" t="str">
        <f t="shared" si="444"/>
        <v/>
      </c>
      <c r="EE164" s="30" t="str">
        <f t="shared" si="445"/>
        <v/>
      </c>
      <c r="EF164" s="30" t="str">
        <f t="shared" si="446"/>
        <v/>
      </c>
      <c r="EG164" s="30" t="str">
        <f t="shared" si="447"/>
        <v/>
      </c>
      <c r="EH164" s="30" t="str">
        <f t="shared" si="448"/>
        <v/>
      </c>
      <c r="EI164" s="30" t="str">
        <f t="shared" si="449"/>
        <v/>
      </c>
      <c r="EJ164" s="30" t="str">
        <f t="shared" si="450"/>
        <v/>
      </c>
      <c r="EK164" s="30" t="str">
        <f t="shared" si="451"/>
        <v/>
      </c>
      <c r="EL164" s="30" t="str">
        <f t="shared" si="452"/>
        <v/>
      </c>
      <c r="EM164" s="30" t="str">
        <f t="shared" si="453"/>
        <v/>
      </c>
      <c r="EN164" s="30" t="str">
        <f t="shared" si="454"/>
        <v/>
      </c>
      <c r="EO164" s="30" t="str">
        <f t="shared" si="455"/>
        <v/>
      </c>
      <c r="EP164" s="30" t="str">
        <f t="shared" si="456"/>
        <v/>
      </c>
      <c r="EQ164" s="30" t="str">
        <f t="shared" si="457"/>
        <v/>
      </c>
      <c r="ER164" s="30" t="str">
        <f t="shared" si="458"/>
        <v/>
      </c>
      <c r="ES164" s="30" t="str">
        <f t="shared" si="459"/>
        <v/>
      </c>
      <c r="ET164" s="30" t="str">
        <f t="shared" si="460"/>
        <v/>
      </c>
      <c r="EU164" s="30" t="str">
        <f t="shared" si="461"/>
        <v/>
      </c>
      <c r="EV164" s="30" t="str">
        <f t="shared" si="462"/>
        <v/>
      </c>
      <c r="EW164" s="30" t="str">
        <f t="shared" si="463"/>
        <v/>
      </c>
      <c r="EX164" s="30" t="str">
        <f t="shared" si="464"/>
        <v/>
      </c>
      <c r="EY164" s="30" t="str">
        <f t="shared" si="465"/>
        <v/>
      </c>
      <c r="EZ164" s="29"/>
      <c r="FA164" s="29"/>
      <c r="FB164" s="12" t="s">
        <v>0</v>
      </c>
      <c r="FC164" s="10" t="s">
        <v>0</v>
      </c>
      <c r="FD164" s="10" t="s">
        <v>0</v>
      </c>
      <c r="FE164" s="10" t="s">
        <v>0</v>
      </c>
      <c r="FF164" s="10" t="s">
        <v>0</v>
      </c>
      <c r="FG164" s="10" t="s">
        <v>0</v>
      </c>
      <c r="FH164" s="10" t="s">
        <v>0</v>
      </c>
      <c r="FI164" s="10" t="s">
        <v>0</v>
      </c>
      <c r="FJ164" s="10" t="s">
        <v>0</v>
      </c>
      <c r="FK164" s="10" t="s">
        <v>0</v>
      </c>
      <c r="FL164" s="10" t="s">
        <v>0</v>
      </c>
      <c r="FM164" s="10" t="s">
        <v>0</v>
      </c>
      <c r="FN164" s="10" t="s">
        <v>0</v>
      </c>
      <c r="FO164" s="10" t="s">
        <v>0</v>
      </c>
      <c r="FP164" s="10" t="s">
        <v>0</v>
      </c>
      <c r="FQ164" s="10" t="s">
        <v>0</v>
      </c>
      <c r="FT164" s="28"/>
      <c r="FU164" s="27"/>
      <c r="FV164" s="26"/>
      <c r="FW164" s="24"/>
      <c r="FX164" s="25"/>
      <c r="FY164" s="24"/>
      <c r="GA164" s="28"/>
      <c r="GB164" s="27"/>
      <c r="GC164" s="26"/>
      <c r="GD164" s="24"/>
      <c r="GE164" s="25"/>
      <c r="GF164" s="24"/>
      <c r="GH164" s="28"/>
      <c r="GI164" s="27"/>
      <c r="GJ164" s="26"/>
      <c r="GK164" s="24"/>
      <c r="GL164" s="25"/>
      <c r="GM164" s="24"/>
      <c r="GO164" s="28"/>
      <c r="GP164" s="27"/>
      <c r="GQ164" s="26"/>
      <c r="GR164" s="24"/>
      <c r="GS164" s="25"/>
      <c r="GT164" s="24"/>
    </row>
    <row r="165" spans="1:202" s="2" customFormat="1" ht="12" customHeight="1" thickTop="1" thickBot="1" x14ac:dyDescent="0.35">
      <c r="A165" s="15" t="str">
        <f>IFERROR(IF(HLOOKUP($C$4,$FB$11:$FQ$191,ROW()-#REF!,FALSE)="N",FALSE,TRUE),"")</f>
        <v/>
      </c>
      <c r="B165" s="9">
        <v>176</v>
      </c>
      <c r="C165" s="9"/>
      <c r="D165" s="9"/>
      <c r="E165" s="9"/>
      <c r="F165" s="9"/>
      <c r="G165" s="9"/>
      <c r="H165" s="9"/>
      <c r="I165" s="9"/>
      <c r="J165" s="9"/>
      <c r="K165" s="52" t="s">
        <v>23</v>
      </c>
      <c r="L165" s="13"/>
      <c r="M165" s="51">
        <v>847000</v>
      </c>
      <c r="N165" s="50">
        <f t="shared" si="404"/>
        <v>0</v>
      </c>
      <c r="O165" s="62">
        <v>0</v>
      </c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53"/>
      <c r="BX165" s="1"/>
      <c r="BY165" s="1"/>
      <c r="BZ165" s="1"/>
      <c r="CA165" s="1"/>
      <c r="CB165" s="1"/>
      <c r="CC165" s="1"/>
      <c r="CD165" s="1"/>
      <c r="CE165" s="1"/>
      <c r="CF165" s="1"/>
      <c r="CG165" s="7"/>
      <c r="CH165" s="38"/>
      <c r="CI165" s="37"/>
      <c r="CJ165" s="33"/>
      <c r="CK165" s="36">
        <v>1</v>
      </c>
      <c r="CL165" s="35">
        <f t="shared" si="405"/>
        <v>0</v>
      </c>
      <c r="CM165" s="34"/>
      <c r="CN165" s="33"/>
      <c r="CO165" s="19">
        <f t="shared" si="269"/>
        <v>848000</v>
      </c>
      <c r="CP165" s="32"/>
      <c r="CQ165" s="31">
        <v>1</v>
      </c>
      <c r="CR165" s="30">
        <f t="shared" si="406"/>
        <v>0</v>
      </c>
      <c r="CS165" s="30" t="str">
        <f t="shared" si="407"/>
        <v/>
      </c>
      <c r="CT165" s="30" t="str">
        <f t="shared" si="408"/>
        <v/>
      </c>
      <c r="CU165" s="30" t="str">
        <f t="shared" si="409"/>
        <v/>
      </c>
      <c r="CV165" s="30" t="str">
        <f t="shared" si="410"/>
        <v/>
      </c>
      <c r="CW165" s="30" t="str">
        <f t="shared" si="411"/>
        <v/>
      </c>
      <c r="CX165" s="30" t="str">
        <f t="shared" si="412"/>
        <v/>
      </c>
      <c r="CY165" s="30" t="str">
        <f t="shared" si="413"/>
        <v/>
      </c>
      <c r="CZ165" s="30" t="str">
        <f t="shared" si="414"/>
        <v/>
      </c>
      <c r="DA165" s="30" t="str">
        <f t="shared" si="415"/>
        <v/>
      </c>
      <c r="DB165" s="30" t="str">
        <f t="shared" si="416"/>
        <v/>
      </c>
      <c r="DC165" s="30" t="str">
        <f t="shared" si="417"/>
        <v/>
      </c>
      <c r="DD165" s="30" t="str">
        <f t="shared" si="418"/>
        <v/>
      </c>
      <c r="DE165" s="30" t="str">
        <f t="shared" si="419"/>
        <v/>
      </c>
      <c r="DF165" s="30" t="str">
        <f t="shared" si="420"/>
        <v/>
      </c>
      <c r="DG165" s="30" t="str">
        <f t="shared" si="421"/>
        <v/>
      </c>
      <c r="DH165" s="30" t="str">
        <f t="shared" si="422"/>
        <v/>
      </c>
      <c r="DI165" s="30" t="str">
        <f t="shared" si="423"/>
        <v/>
      </c>
      <c r="DJ165" s="30" t="str">
        <f t="shared" si="424"/>
        <v/>
      </c>
      <c r="DK165" s="30" t="str">
        <f t="shared" si="425"/>
        <v/>
      </c>
      <c r="DL165" s="30" t="str">
        <f t="shared" si="426"/>
        <v/>
      </c>
      <c r="DM165" s="30" t="str">
        <f t="shared" si="427"/>
        <v/>
      </c>
      <c r="DN165" s="30" t="str">
        <f t="shared" si="428"/>
        <v/>
      </c>
      <c r="DO165" s="30" t="str">
        <f t="shared" si="429"/>
        <v/>
      </c>
      <c r="DP165" s="30" t="str">
        <f t="shared" si="430"/>
        <v/>
      </c>
      <c r="DQ165" s="30" t="str">
        <f t="shared" si="431"/>
        <v/>
      </c>
      <c r="DR165" s="30" t="str">
        <f t="shared" si="432"/>
        <v/>
      </c>
      <c r="DS165" s="30" t="str">
        <f t="shared" si="433"/>
        <v/>
      </c>
      <c r="DT165" s="30" t="str">
        <f t="shared" si="434"/>
        <v/>
      </c>
      <c r="DU165" s="30" t="str">
        <f t="shared" si="435"/>
        <v/>
      </c>
      <c r="DV165" s="30" t="str">
        <f t="shared" si="436"/>
        <v/>
      </c>
      <c r="DW165" s="30" t="str">
        <f t="shared" si="437"/>
        <v/>
      </c>
      <c r="DX165" s="30" t="str">
        <f t="shared" si="438"/>
        <v/>
      </c>
      <c r="DY165" s="30" t="str">
        <f t="shared" si="439"/>
        <v/>
      </c>
      <c r="DZ165" s="30" t="str">
        <f t="shared" si="440"/>
        <v/>
      </c>
      <c r="EA165" s="30" t="str">
        <f t="shared" si="441"/>
        <v/>
      </c>
      <c r="EB165" s="30" t="str">
        <f t="shared" si="442"/>
        <v/>
      </c>
      <c r="EC165" s="30" t="str">
        <f t="shared" si="443"/>
        <v/>
      </c>
      <c r="ED165" s="30" t="str">
        <f t="shared" si="444"/>
        <v/>
      </c>
      <c r="EE165" s="30" t="str">
        <f t="shared" si="445"/>
        <v/>
      </c>
      <c r="EF165" s="30" t="str">
        <f t="shared" si="446"/>
        <v/>
      </c>
      <c r="EG165" s="30" t="str">
        <f t="shared" si="447"/>
        <v/>
      </c>
      <c r="EH165" s="30" t="str">
        <f t="shared" si="448"/>
        <v/>
      </c>
      <c r="EI165" s="30" t="str">
        <f t="shared" si="449"/>
        <v/>
      </c>
      <c r="EJ165" s="30" t="str">
        <f t="shared" si="450"/>
        <v/>
      </c>
      <c r="EK165" s="30" t="str">
        <f t="shared" si="451"/>
        <v/>
      </c>
      <c r="EL165" s="30" t="str">
        <f t="shared" si="452"/>
        <v/>
      </c>
      <c r="EM165" s="30" t="str">
        <f t="shared" si="453"/>
        <v/>
      </c>
      <c r="EN165" s="30" t="str">
        <f t="shared" si="454"/>
        <v/>
      </c>
      <c r="EO165" s="30" t="str">
        <f t="shared" si="455"/>
        <v/>
      </c>
      <c r="EP165" s="30" t="str">
        <f t="shared" si="456"/>
        <v/>
      </c>
      <c r="EQ165" s="30" t="str">
        <f t="shared" si="457"/>
        <v/>
      </c>
      <c r="ER165" s="30" t="str">
        <f t="shared" si="458"/>
        <v/>
      </c>
      <c r="ES165" s="30" t="str">
        <f t="shared" si="459"/>
        <v/>
      </c>
      <c r="ET165" s="30" t="str">
        <f t="shared" si="460"/>
        <v/>
      </c>
      <c r="EU165" s="30" t="str">
        <f t="shared" si="461"/>
        <v/>
      </c>
      <c r="EV165" s="30" t="str">
        <f t="shared" si="462"/>
        <v/>
      </c>
      <c r="EW165" s="30" t="str">
        <f t="shared" si="463"/>
        <v/>
      </c>
      <c r="EX165" s="30" t="str">
        <f t="shared" si="464"/>
        <v/>
      </c>
      <c r="EY165" s="30" t="str">
        <f t="shared" si="465"/>
        <v/>
      </c>
      <c r="EZ165" s="29"/>
      <c r="FA165" s="29"/>
      <c r="FB165" s="12" t="s">
        <v>0</v>
      </c>
      <c r="FC165" s="10" t="s">
        <v>0</v>
      </c>
      <c r="FD165" s="10" t="s">
        <v>0</v>
      </c>
      <c r="FE165" s="10" t="s">
        <v>0</v>
      </c>
      <c r="FF165" s="10" t="s">
        <v>0</v>
      </c>
      <c r="FG165" s="10" t="s">
        <v>0</v>
      </c>
      <c r="FH165" s="10" t="s">
        <v>0</v>
      </c>
      <c r="FI165" s="10" t="s">
        <v>0</v>
      </c>
      <c r="FJ165" s="10" t="s">
        <v>0</v>
      </c>
      <c r="FK165" s="10" t="s">
        <v>0</v>
      </c>
      <c r="FL165" s="10" t="s">
        <v>0</v>
      </c>
      <c r="FM165" s="10" t="s">
        <v>0</v>
      </c>
      <c r="FN165" s="10" t="s">
        <v>0</v>
      </c>
      <c r="FO165" s="10" t="s">
        <v>0</v>
      </c>
      <c r="FP165" s="10" t="s">
        <v>0</v>
      </c>
      <c r="FQ165" s="10" t="s">
        <v>0</v>
      </c>
      <c r="FT165" s="28"/>
      <c r="FU165" s="27"/>
      <c r="FV165" s="26"/>
      <c r="FW165" s="24"/>
      <c r="FX165" s="25"/>
      <c r="FY165" s="24"/>
      <c r="GA165" s="28"/>
      <c r="GB165" s="27"/>
      <c r="GC165" s="26"/>
      <c r="GD165" s="24"/>
      <c r="GE165" s="25"/>
      <c r="GF165" s="24"/>
      <c r="GH165" s="28"/>
      <c r="GI165" s="27"/>
      <c r="GJ165" s="26"/>
      <c r="GK165" s="24"/>
      <c r="GL165" s="25"/>
      <c r="GM165" s="24"/>
      <c r="GO165" s="28"/>
      <c r="GP165" s="27"/>
      <c r="GQ165" s="26"/>
      <c r="GR165" s="24"/>
      <c r="GS165" s="25"/>
      <c r="GT165" s="24"/>
    </row>
    <row r="166" spans="1:202" s="2" customFormat="1" ht="12" customHeight="1" thickTop="1" thickBot="1" x14ac:dyDescent="0.35">
      <c r="A166" s="15" t="str">
        <f>IFERROR(IF(HLOOKUP($C$4,$FB$11:$FQ$191,ROW()-#REF!,FALSE)="N",FALSE,TRUE),"")</f>
        <v/>
      </c>
      <c r="B166" s="9">
        <v>177</v>
      </c>
      <c r="C166" s="9"/>
      <c r="D166" s="9"/>
      <c r="E166" s="9"/>
      <c r="F166" s="9"/>
      <c r="G166" s="9"/>
      <c r="H166" s="9"/>
      <c r="I166" s="9"/>
      <c r="J166" s="9"/>
      <c r="K166" s="52" t="s">
        <v>22</v>
      </c>
      <c r="L166" s="13"/>
      <c r="M166" s="51">
        <v>848000</v>
      </c>
      <c r="N166" s="50">
        <f t="shared" si="404"/>
        <v>0</v>
      </c>
      <c r="O166" s="62">
        <v>0</v>
      </c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53"/>
      <c r="BX166" s="1"/>
      <c r="BY166" s="1"/>
      <c r="BZ166" s="1"/>
      <c r="CA166" s="1"/>
      <c r="CB166" s="1"/>
      <c r="CC166" s="1"/>
      <c r="CD166" s="1"/>
      <c r="CE166" s="1"/>
      <c r="CF166" s="1"/>
      <c r="CG166" s="7"/>
      <c r="CH166" s="38"/>
      <c r="CI166" s="37"/>
      <c r="CJ166" s="33"/>
      <c r="CK166" s="36">
        <v>1</v>
      </c>
      <c r="CL166" s="35">
        <f t="shared" si="405"/>
        <v>0</v>
      </c>
      <c r="CM166" s="34"/>
      <c r="CN166" s="33"/>
      <c r="CO166" s="19">
        <f t="shared" si="269"/>
        <v>851000</v>
      </c>
      <c r="CP166" s="32"/>
      <c r="CQ166" s="31">
        <v>1</v>
      </c>
      <c r="CR166" s="30">
        <f t="shared" si="406"/>
        <v>0</v>
      </c>
      <c r="CS166" s="30" t="str">
        <f t="shared" si="407"/>
        <v/>
      </c>
      <c r="CT166" s="30" t="str">
        <f t="shared" si="408"/>
        <v/>
      </c>
      <c r="CU166" s="30" t="str">
        <f t="shared" si="409"/>
        <v/>
      </c>
      <c r="CV166" s="30" t="str">
        <f t="shared" si="410"/>
        <v/>
      </c>
      <c r="CW166" s="30" t="str">
        <f t="shared" si="411"/>
        <v/>
      </c>
      <c r="CX166" s="30" t="str">
        <f t="shared" si="412"/>
        <v/>
      </c>
      <c r="CY166" s="30" t="str">
        <f t="shared" si="413"/>
        <v/>
      </c>
      <c r="CZ166" s="30" t="str">
        <f t="shared" si="414"/>
        <v/>
      </c>
      <c r="DA166" s="30" t="str">
        <f t="shared" si="415"/>
        <v/>
      </c>
      <c r="DB166" s="30" t="str">
        <f t="shared" si="416"/>
        <v/>
      </c>
      <c r="DC166" s="30" t="str">
        <f t="shared" si="417"/>
        <v/>
      </c>
      <c r="DD166" s="30" t="str">
        <f t="shared" si="418"/>
        <v/>
      </c>
      <c r="DE166" s="30" t="str">
        <f t="shared" si="419"/>
        <v/>
      </c>
      <c r="DF166" s="30" t="str">
        <f t="shared" si="420"/>
        <v/>
      </c>
      <c r="DG166" s="30" t="str">
        <f t="shared" si="421"/>
        <v/>
      </c>
      <c r="DH166" s="30" t="str">
        <f t="shared" si="422"/>
        <v/>
      </c>
      <c r="DI166" s="30" t="str">
        <f t="shared" si="423"/>
        <v/>
      </c>
      <c r="DJ166" s="30" t="str">
        <f t="shared" si="424"/>
        <v/>
      </c>
      <c r="DK166" s="30" t="str">
        <f t="shared" si="425"/>
        <v/>
      </c>
      <c r="DL166" s="30" t="str">
        <f t="shared" si="426"/>
        <v/>
      </c>
      <c r="DM166" s="30" t="str">
        <f t="shared" si="427"/>
        <v/>
      </c>
      <c r="DN166" s="30" t="str">
        <f t="shared" si="428"/>
        <v/>
      </c>
      <c r="DO166" s="30" t="str">
        <f t="shared" si="429"/>
        <v/>
      </c>
      <c r="DP166" s="30" t="str">
        <f t="shared" si="430"/>
        <v/>
      </c>
      <c r="DQ166" s="30" t="str">
        <f t="shared" si="431"/>
        <v/>
      </c>
      <c r="DR166" s="30" t="str">
        <f t="shared" si="432"/>
        <v/>
      </c>
      <c r="DS166" s="30" t="str">
        <f t="shared" si="433"/>
        <v/>
      </c>
      <c r="DT166" s="30" t="str">
        <f t="shared" si="434"/>
        <v/>
      </c>
      <c r="DU166" s="30" t="str">
        <f t="shared" si="435"/>
        <v/>
      </c>
      <c r="DV166" s="30" t="str">
        <f t="shared" si="436"/>
        <v/>
      </c>
      <c r="DW166" s="30" t="str">
        <f t="shared" si="437"/>
        <v/>
      </c>
      <c r="DX166" s="30" t="str">
        <f t="shared" si="438"/>
        <v/>
      </c>
      <c r="DY166" s="30" t="str">
        <f t="shared" si="439"/>
        <v/>
      </c>
      <c r="DZ166" s="30" t="str">
        <f t="shared" si="440"/>
        <v/>
      </c>
      <c r="EA166" s="30" t="str">
        <f t="shared" si="441"/>
        <v/>
      </c>
      <c r="EB166" s="30" t="str">
        <f t="shared" si="442"/>
        <v/>
      </c>
      <c r="EC166" s="30" t="str">
        <f t="shared" si="443"/>
        <v/>
      </c>
      <c r="ED166" s="30" t="str">
        <f t="shared" si="444"/>
        <v/>
      </c>
      <c r="EE166" s="30" t="str">
        <f t="shared" si="445"/>
        <v/>
      </c>
      <c r="EF166" s="30" t="str">
        <f t="shared" si="446"/>
        <v/>
      </c>
      <c r="EG166" s="30" t="str">
        <f t="shared" si="447"/>
        <v/>
      </c>
      <c r="EH166" s="30" t="str">
        <f t="shared" si="448"/>
        <v/>
      </c>
      <c r="EI166" s="30" t="str">
        <f t="shared" si="449"/>
        <v/>
      </c>
      <c r="EJ166" s="30" t="str">
        <f t="shared" si="450"/>
        <v/>
      </c>
      <c r="EK166" s="30" t="str">
        <f t="shared" si="451"/>
        <v/>
      </c>
      <c r="EL166" s="30" t="str">
        <f t="shared" si="452"/>
        <v/>
      </c>
      <c r="EM166" s="30" t="str">
        <f t="shared" si="453"/>
        <v/>
      </c>
      <c r="EN166" s="30" t="str">
        <f t="shared" si="454"/>
        <v/>
      </c>
      <c r="EO166" s="30" t="str">
        <f t="shared" si="455"/>
        <v/>
      </c>
      <c r="EP166" s="30" t="str">
        <f t="shared" si="456"/>
        <v/>
      </c>
      <c r="EQ166" s="30" t="str">
        <f t="shared" si="457"/>
        <v/>
      </c>
      <c r="ER166" s="30" t="str">
        <f t="shared" si="458"/>
        <v/>
      </c>
      <c r="ES166" s="30" t="str">
        <f t="shared" si="459"/>
        <v/>
      </c>
      <c r="ET166" s="30" t="str">
        <f t="shared" si="460"/>
        <v/>
      </c>
      <c r="EU166" s="30" t="str">
        <f t="shared" si="461"/>
        <v/>
      </c>
      <c r="EV166" s="30" t="str">
        <f t="shared" si="462"/>
        <v/>
      </c>
      <c r="EW166" s="30" t="str">
        <f t="shared" si="463"/>
        <v/>
      </c>
      <c r="EX166" s="30" t="str">
        <f t="shared" si="464"/>
        <v/>
      </c>
      <c r="EY166" s="30" t="str">
        <f t="shared" si="465"/>
        <v/>
      </c>
      <c r="EZ166" s="29"/>
      <c r="FA166" s="29"/>
      <c r="FB166" s="12" t="s">
        <v>0</v>
      </c>
      <c r="FC166" s="10" t="s">
        <v>0</v>
      </c>
      <c r="FD166" s="10" t="s">
        <v>0</v>
      </c>
      <c r="FE166" s="10" t="s">
        <v>0</v>
      </c>
      <c r="FF166" s="10" t="s">
        <v>0</v>
      </c>
      <c r="FG166" s="10" t="s">
        <v>0</v>
      </c>
      <c r="FH166" s="10" t="s">
        <v>0</v>
      </c>
      <c r="FI166" s="10" t="s">
        <v>0</v>
      </c>
      <c r="FJ166" s="10" t="s">
        <v>0</v>
      </c>
      <c r="FK166" s="10" t="s">
        <v>0</v>
      </c>
      <c r="FL166" s="10" t="s">
        <v>0</v>
      </c>
      <c r="FM166" s="10" t="s">
        <v>0</v>
      </c>
      <c r="FN166" s="10" t="s">
        <v>0</v>
      </c>
      <c r="FO166" s="10" t="s">
        <v>0</v>
      </c>
      <c r="FP166" s="10" t="s">
        <v>0</v>
      </c>
      <c r="FQ166" s="10" t="s">
        <v>0</v>
      </c>
      <c r="FT166" s="28"/>
      <c r="FU166" s="27"/>
      <c r="FV166" s="26"/>
      <c r="FW166" s="24"/>
      <c r="FX166" s="25"/>
      <c r="FY166" s="24"/>
      <c r="GA166" s="28"/>
      <c r="GB166" s="27"/>
      <c r="GC166" s="26"/>
      <c r="GD166" s="24"/>
      <c r="GE166" s="25"/>
      <c r="GF166" s="24"/>
      <c r="GH166" s="28"/>
      <c r="GI166" s="27"/>
      <c r="GJ166" s="26"/>
      <c r="GK166" s="24"/>
      <c r="GL166" s="25"/>
      <c r="GM166" s="24"/>
      <c r="GO166" s="28"/>
      <c r="GP166" s="27"/>
      <c r="GQ166" s="26"/>
      <c r="GR166" s="24"/>
      <c r="GS166" s="25"/>
      <c r="GT166" s="24"/>
    </row>
    <row r="167" spans="1:202" s="2" customFormat="1" ht="12" customHeight="1" thickTop="1" thickBot="1" x14ac:dyDescent="0.35">
      <c r="A167" s="15" t="str">
        <f>IFERROR(IF(HLOOKUP($C$4,$FB$11:$FQ$191,ROW()-#REF!,FALSE)="N",FALSE,TRUE),"")</f>
        <v/>
      </c>
      <c r="B167" s="9">
        <v>178</v>
      </c>
      <c r="C167" s="9"/>
      <c r="D167" s="9"/>
      <c r="E167" s="9"/>
      <c r="F167" s="9"/>
      <c r="G167" s="9"/>
      <c r="H167" s="9"/>
      <c r="I167" s="9"/>
      <c r="J167" s="9"/>
      <c r="K167" s="52" t="s">
        <v>21</v>
      </c>
      <c r="L167" s="13"/>
      <c r="M167" s="51">
        <v>851000</v>
      </c>
      <c r="N167" s="50">
        <f t="shared" si="404"/>
        <v>0</v>
      </c>
      <c r="O167" s="62">
        <v>0</v>
      </c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53"/>
      <c r="BX167" s="1"/>
      <c r="BY167" s="1"/>
      <c r="BZ167" s="1"/>
      <c r="CA167" s="1"/>
      <c r="CB167" s="1"/>
      <c r="CC167" s="1"/>
      <c r="CD167" s="1"/>
      <c r="CE167" s="1"/>
      <c r="CF167" s="1"/>
      <c r="CG167" s="7"/>
      <c r="CH167" s="38"/>
      <c r="CI167" s="37"/>
      <c r="CJ167" s="33"/>
      <c r="CK167" s="36">
        <v>1</v>
      </c>
      <c r="CL167" s="35">
        <f t="shared" si="405"/>
        <v>0</v>
      </c>
      <c r="CM167" s="34"/>
      <c r="CN167" s="33"/>
      <c r="CO167" s="19">
        <f t="shared" si="269"/>
        <v>853000</v>
      </c>
      <c r="CP167" s="32"/>
      <c r="CQ167" s="31">
        <v>1</v>
      </c>
      <c r="CR167" s="30">
        <f t="shared" si="406"/>
        <v>0</v>
      </c>
      <c r="CS167" s="30" t="str">
        <f t="shared" si="407"/>
        <v/>
      </c>
      <c r="CT167" s="30" t="str">
        <f t="shared" si="408"/>
        <v/>
      </c>
      <c r="CU167" s="30" t="str">
        <f t="shared" si="409"/>
        <v/>
      </c>
      <c r="CV167" s="30" t="str">
        <f t="shared" si="410"/>
        <v/>
      </c>
      <c r="CW167" s="30" t="str">
        <f t="shared" si="411"/>
        <v/>
      </c>
      <c r="CX167" s="30" t="str">
        <f t="shared" si="412"/>
        <v/>
      </c>
      <c r="CY167" s="30" t="str">
        <f t="shared" si="413"/>
        <v/>
      </c>
      <c r="CZ167" s="30" t="str">
        <f t="shared" si="414"/>
        <v/>
      </c>
      <c r="DA167" s="30" t="str">
        <f t="shared" si="415"/>
        <v/>
      </c>
      <c r="DB167" s="30" t="str">
        <f t="shared" si="416"/>
        <v/>
      </c>
      <c r="DC167" s="30" t="str">
        <f t="shared" si="417"/>
        <v/>
      </c>
      <c r="DD167" s="30" t="str">
        <f t="shared" si="418"/>
        <v/>
      </c>
      <c r="DE167" s="30" t="str">
        <f t="shared" si="419"/>
        <v/>
      </c>
      <c r="DF167" s="30" t="str">
        <f t="shared" si="420"/>
        <v/>
      </c>
      <c r="DG167" s="30" t="str">
        <f t="shared" si="421"/>
        <v/>
      </c>
      <c r="DH167" s="30" t="str">
        <f t="shared" si="422"/>
        <v/>
      </c>
      <c r="DI167" s="30" t="str">
        <f t="shared" si="423"/>
        <v/>
      </c>
      <c r="DJ167" s="30" t="str">
        <f t="shared" si="424"/>
        <v/>
      </c>
      <c r="DK167" s="30" t="str">
        <f t="shared" si="425"/>
        <v/>
      </c>
      <c r="DL167" s="30" t="str">
        <f t="shared" si="426"/>
        <v/>
      </c>
      <c r="DM167" s="30" t="str">
        <f t="shared" si="427"/>
        <v/>
      </c>
      <c r="DN167" s="30" t="str">
        <f t="shared" si="428"/>
        <v/>
      </c>
      <c r="DO167" s="30" t="str">
        <f t="shared" si="429"/>
        <v/>
      </c>
      <c r="DP167" s="30" t="str">
        <f t="shared" si="430"/>
        <v/>
      </c>
      <c r="DQ167" s="30" t="str">
        <f t="shared" si="431"/>
        <v/>
      </c>
      <c r="DR167" s="30" t="str">
        <f t="shared" si="432"/>
        <v/>
      </c>
      <c r="DS167" s="30" t="str">
        <f t="shared" si="433"/>
        <v/>
      </c>
      <c r="DT167" s="30" t="str">
        <f t="shared" si="434"/>
        <v/>
      </c>
      <c r="DU167" s="30" t="str">
        <f t="shared" si="435"/>
        <v/>
      </c>
      <c r="DV167" s="30" t="str">
        <f t="shared" si="436"/>
        <v/>
      </c>
      <c r="DW167" s="30" t="str">
        <f t="shared" si="437"/>
        <v/>
      </c>
      <c r="DX167" s="30" t="str">
        <f t="shared" si="438"/>
        <v/>
      </c>
      <c r="DY167" s="30" t="str">
        <f t="shared" si="439"/>
        <v/>
      </c>
      <c r="DZ167" s="30" t="str">
        <f t="shared" si="440"/>
        <v/>
      </c>
      <c r="EA167" s="30" t="str">
        <f t="shared" si="441"/>
        <v/>
      </c>
      <c r="EB167" s="30" t="str">
        <f t="shared" si="442"/>
        <v/>
      </c>
      <c r="EC167" s="30" t="str">
        <f t="shared" si="443"/>
        <v/>
      </c>
      <c r="ED167" s="30" t="str">
        <f t="shared" si="444"/>
        <v/>
      </c>
      <c r="EE167" s="30" t="str">
        <f t="shared" si="445"/>
        <v/>
      </c>
      <c r="EF167" s="30" t="str">
        <f t="shared" si="446"/>
        <v/>
      </c>
      <c r="EG167" s="30" t="str">
        <f t="shared" si="447"/>
        <v/>
      </c>
      <c r="EH167" s="30" t="str">
        <f t="shared" si="448"/>
        <v/>
      </c>
      <c r="EI167" s="30" t="str">
        <f t="shared" si="449"/>
        <v/>
      </c>
      <c r="EJ167" s="30" t="str">
        <f t="shared" si="450"/>
        <v/>
      </c>
      <c r="EK167" s="30" t="str">
        <f t="shared" si="451"/>
        <v/>
      </c>
      <c r="EL167" s="30" t="str">
        <f t="shared" si="452"/>
        <v/>
      </c>
      <c r="EM167" s="30" t="str">
        <f t="shared" si="453"/>
        <v/>
      </c>
      <c r="EN167" s="30" t="str">
        <f t="shared" si="454"/>
        <v/>
      </c>
      <c r="EO167" s="30" t="str">
        <f t="shared" si="455"/>
        <v/>
      </c>
      <c r="EP167" s="30" t="str">
        <f t="shared" si="456"/>
        <v/>
      </c>
      <c r="EQ167" s="30" t="str">
        <f t="shared" si="457"/>
        <v/>
      </c>
      <c r="ER167" s="30" t="str">
        <f t="shared" si="458"/>
        <v/>
      </c>
      <c r="ES167" s="30" t="str">
        <f t="shared" si="459"/>
        <v/>
      </c>
      <c r="ET167" s="30" t="str">
        <f t="shared" si="460"/>
        <v/>
      </c>
      <c r="EU167" s="30" t="str">
        <f t="shared" si="461"/>
        <v/>
      </c>
      <c r="EV167" s="30" t="str">
        <f t="shared" si="462"/>
        <v/>
      </c>
      <c r="EW167" s="30" t="str">
        <f t="shared" si="463"/>
        <v/>
      </c>
      <c r="EX167" s="30" t="str">
        <f t="shared" si="464"/>
        <v/>
      </c>
      <c r="EY167" s="30" t="str">
        <f t="shared" si="465"/>
        <v/>
      </c>
      <c r="EZ167" s="29"/>
      <c r="FA167" s="29"/>
      <c r="FB167" s="12" t="s">
        <v>0</v>
      </c>
      <c r="FC167" s="10" t="s">
        <v>0</v>
      </c>
      <c r="FD167" s="10" t="s">
        <v>0</v>
      </c>
      <c r="FE167" s="10" t="s">
        <v>0</v>
      </c>
      <c r="FF167" s="10" t="s">
        <v>0</v>
      </c>
      <c r="FG167" s="10" t="s">
        <v>0</v>
      </c>
      <c r="FH167" s="10" t="s">
        <v>0</v>
      </c>
      <c r="FI167" s="10" t="s">
        <v>0</v>
      </c>
      <c r="FJ167" s="10" t="s">
        <v>0</v>
      </c>
      <c r="FK167" s="10" t="s">
        <v>0</v>
      </c>
      <c r="FL167" s="10" t="s">
        <v>0</v>
      </c>
      <c r="FM167" s="10" t="s">
        <v>0</v>
      </c>
      <c r="FN167" s="10" t="s">
        <v>0</v>
      </c>
      <c r="FO167" s="10" t="s">
        <v>0</v>
      </c>
      <c r="FP167" s="10" t="s">
        <v>0</v>
      </c>
      <c r="FQ167" s="10" t="s">
        <v>0</v>
      </c>
      <c r="FT167" s="28"/>
      <c r="FU167" s="27"/>
      <c r="FV167" s="26"/>
      <c r="FW167" s="24"/>
      <c r="FX167" s="25"/>
      <c r="FY167" s="24"/>
      <c r="GA167" s="28"/>
      <c r="GB167" s="27"/>
      <c r="GC167" s="26"/>
      <c r="GD167" s="24"/>
      <c r="GE167" s="25"/>
      <c r="GF167" s="24"/>
      <c r="GH167" s="28"/>
      <c r="GI167" s="27"/>
      <c r="GJ167" s="26"/>
      <c r="GK167" s="24"/>
      <c r="GL167" s="25"/>
      <c r="GM167" s="24"/>
      <c r="GO167" s="28"/>
      <c r="GP167" s="27"/>
      <c r="GQ167" s="26"/>
      <c r="GR167" s="24"/>
      <c r="GS167" s="25"/>
      <c r="GT167" s="24"/>
    </row>
    <row r="168" spans="1:202" s="2" customFormat="1" ht="12" customHeight="1" thickTop="1" thickBot="1" x14ac:dyDescent="0.35">
      <c r="A168" s="15" t="str">
        <f>IFERROR(IF(HLOOKUP($C$4,$FB$11:$FQ$191,ROW()-#REF!,FALSE)="N",FALSE,TRUE),"")</f>
        <v/>
      </c>
      <c r="B168" s="9">
        <v>179</v>
      </c>
      <c r="C168" s="9"/>
      <c r="D168" s="9"/>
      <c r="E168" s="9"/>
      <c r="F168" s="9"/>
      <c r="G168" s="9"/>
      <c r="H168" s="9"/>
      <c r="I168" s="9"/>
      <c r="J168" s="9"/>
      <c r="K168" s="52" t="s">
        <v>20</v>
      </c>
      <c r="L168" s="13"/>
      <c r="M168" s="51">
        <v>853000</v>
      </c>
      <c r="N168" s="50">
        <f t="shared" si="404"/>
        <v>0</v>
      </c>
      <c r="O168" s="62">
        <v>0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53"/>
      <c r="BX168" s="1"/>
      <c r="BY168" s="1"/>
      <c r="BZ168" s="1"/>
      <c r="CA168" s="1"/>
      <c r="CB168" s="1"/>
      <c r="CC168" s="1"/>
      <c r="CD168" s="1"/>
      <c r="CE168" s="1"/>
      <c r="CF168" s="1"/>
      <c r="CG168" s="7"/>
      <c r="CH168" s="38"/>
      <c r="CI168" s="37"/>
      <c r="CJ168" s="33"/>
      <c r="CK168" s="36">
        <v>1</v>
      </c>
      <c r="CL168" s="35">
        <f t="shared" si="405"/>
        <v>0</v>
      </c>
      <c r="CM168" s="34"/>
      <c r="CN168" s="33"/>
      <c r="CO168" s="19">
        <f t="shared" si="269"/>
        <v>852000</v>
      </c>
      <c r="CP168" s="32"/>
      <c r="CQ168" s="31">
        <v>1</v>
      </c>
      <c r="CR168" s="30">
        <f t="shared" si="406"/>
        <v>0</v>
      </c>
      <c r="CS168" s="30" t="str">
        <f t="shared" si="407"/>
        <v/>
      </c>
      <c r="CT168" s="30" t="str">
        <f t="shared" si="408"/>
        <v/>
      </c>
      <c r="CU168" s="30" t="str">
        <f t="shared" si="409"/>
        <v/>
      </c>
      <c r="CV168" s="30" t="str">
        <f t="shared" si="410"/>
        <v/>
      </c>
      <c r="CW168" s="30" t="str">
        <f t="shared" si="411"/>
        <v/>
      </c>
      <c r="CX168" s="30" t="str">
        <f t="shared" si="412"/>
        <v/>
      </c>
      <c r="CY168" s="30" t="str">
        <f t="shared" si="413"/>
        <v/>
      </c>
      <c r="CZ168" s="30" t="str">
        <f t="shared" si="414"/>
        <v/>
      </c>
      <c r="DA168" s="30" t="str">
        <f t="shared" si="415"/>
        <v/>
      </c>
      <c r="DB168" s="30" t="str">
        <f t="shared" si="416"/>
        <v/>
      </c>
      <c r="DC168" s="30" t="str">
        <f t="shared" si="417"/>
        <v/>
      </c>
      <c r="DD168" s="30" t="str">
        <f t="shared" si="418"/>
        <v/>
      </c>
      <c r="DE168" s="30" t="str">
        <f t="shared" si="419"/>
        <v/>
      </c>
      <c r="DF168" s="30" t="str">
        <f t="shared" si="420"/>
        <v/>
      </c>
      <c r="DG168" s="30" t="str">
        <f t="shared" si="421"/>
        <v/>
      </c>
      <c r="DH168" s="30" t="str">
        <f t="shared" si="422"/>
        <v/>
      </c>
      <c r="DI168" s="30" t="str">
        <f t="shared" si="423"/>
        <v/>
      </c>
      <c r="DJ168" s="30" t="str">
        <f t="shared" si="424"/>
        <v/>
      </c>
      <c r="DK168" s="30" t="str">
        <f t="shared" si="425"/>
        <v/>
      </c>
      <c r="DL168" s="30" t="str">
        <f t="shared" si="426"/>
        <v/>
      </c>
      <c r="DM168" s="30" t="str">
        <f t="shared" si="427"/>
        <v/>
      </c>
      <c r="DN168" s="30" t="str">
        <f t="shared" si="428"/>
        <v/>
      </c>
      <c r="DO168" s="30" t="str">
        <f t="shared" si="429"/>
        <v/>
      </c>
      <c r="DP168" s="30" t="str">
        <f t="shared" si="430"/>
        <v/>
      </c>
      <c r="DQ168" s="30" t="str">
        <f t="shared" si="431"/>
        <v/>
      </c>
      <c r="DR168" s="30" t="str">
        <f t="shared" si="432"/>
        <v/>
      </c>
      <c r="DS168" s="30" t="str">
        <f t="shared" si="433"/>
        <v/>
      </c>
      <c r="DT168" s="30" t="str">
        <f t="shared" si="434"/>
        <v/>
      </c>
      <c r="DU168" s="30" t="str">
        <f t="shared" si="435"/>
        <v/>
      </c>
      <c r="DV168" s="30" t="str">
        <f t="shared" si="436"/>
        <v/>
      </c>
      <c r="DW168" s="30" t="str">
        <f t="shared" si="437"/>
        <v/>
      </c>
      <c r="DX168" s="30" t="str">
        <f t="shared" si="438"/>
        <v/>
      </c>
      <c r="DY168" s="30" t="str">
        <f t="shared" si="439"/>
        <v/>
      </c>
      <c r="DZ168" s="30" t="str">
        <f t="shared" si="440"/>
        <v/>
      </c>
      <c r="EA168" s="30" t="str">
        <f t="shared" si="441"/>
        <v/>
      </c>
      <c r="EB168" s="30" t="str">
        <f t="shared" si="442"/>
        <v/>
      </c>
      <c r="EC168" s="30" t="str">
        <f t="shared" si="443"/>
        <v/>
      </c>
      <c r="ED168" s="30" t="str">
        <f t="shared" si="444"/>
        <v/>
      </c>
      <c r="EE168" s="30" t="str">
        <f t="shared" si="445"/>
        <v/>
      </c>
      <c r="EF168" s="30" t="str">
        <f t="shared" si="446"/>
        <v/>
      </c>
      <c r="EG168" s="30" t="str">
        <f t="shared" si="447"/>
        <v/>
      </c>
      <c r="EH168" s="30" t="str">
        <f t="shared" si="448"/>
        <v/>
      </c>
      <c r="EI168" s="30" t="str">
        <f t="shared" si="449"/>
        <v/>
      </c>
      <c r="EJ168" s="30" t="str">
        <f t="shared" si="450"/>
        <v/>
      </c>
      <c r="EK168" s="30" t="str">
        <f t="shared" si="451"/>
        <v/>
      </c>
      <c r="EL168" s="30" t="str">
        <f t="shared" si="452"/>
        <v/>
      </c>
      <c r="EM168" s="30" t="str">
        <f t="shared" si="453"/>
        <v/>
      </c>
      <c r="EN168" s="30" t="str">
        <f t="shared" si="454"/>
        <v/>
      </c>
      <c r="EO168" s="30" t="str">
        <f t="shared" si="455"/>
        <v/>
      </c>
      <c r="EP168" s="30" t="str">
        <f t="shared" si="456"/>
        <v/>
      </c>
      <c r="EQ168" s="30" t="str">
        <f t="shared" si="457"/>
        <v/>
      </c>
      <c r="ER168" s="30" t="str">
        <f t="shared" si="458"/>
        <v/>
      </c>
      <c r="ES168" s="30" t="str">
        <f t="shared" si="459"/>
        <v/>
      </c>
      <c r="ET168" s="30" t="str">
        <f t="shared" si="460"/>
        <v/>
      </c>
      <c r="EU168" s="30" t="str">
        <f t="shared" si="461"/>
        <v/>
      </c>
      <c r="EV168" s="30" t="str">
        <f t="shared" si="462"/>
        <v/>
      </c>
      <c r="EW168" s="30" t="str">
        <f t="shared" si="463"/>
        <v/>
      </c>
      <c r="EX168" s="30" t="str">
        <f t="shared" si="464"/>
        <v/>
      </c>
      <c r="EY168" s="30" t="str">
        <f t="shared" si="465"/>
        <v/>
      </c>
      <c r="EZ168" s="29"/>
      <c r="FA168" s="29"/>
      <c r="FB168" s="12" t="s">
        <v>0</v>
      </c>
      <c r="FC168" s="10" t="s">
        <v>0</v>
      </c>
      <c r="FD168" s="10" t="s">
        <v>0</v>
      </c>
      <c r="FE168" s="10" t="s">
        <v>0</v>
      </c>
      <c r="FF168" s="10" t="s">
        <v>0</v>
      </c>
      <c r="FG168" s="10" t="s">
        <v>0</v>
      </c>
      <c r="FH168" s="10" t="s">
        <v>0</v>
      </c>
      <c r="FI168" s="10" t="s">
        <v>0</v>
      </c>
      <c r="FJ168" s="10" t="s">
        <v>0</v>
      </c>
      <c r="FK168" s="10" t="s">
        <v>0</v>
      </c>
      <c r="FL168" s="10" t="s">
        <v>0</v>
      </c>
      <c r="FM168" s="10" t="s">
        <v>0</v>
      </c>
      <c r="FN168" s="10" t="s">
        <v>0</v>
      </c>
      <c r="FO168" s="10" t="s">
        <v>0</v>
      </c>
      <c r="FP168" s="10" t="s">
        <v>0</v>
      </c>
      <c r="FQ168" s="10" t="s">
        <v>0</v>
      </c>
      <c r="FT168" s="28"/>
      <c r="FU168" s="27"/>
      <c r="FV168" s="26"/>
      <c r="FW168" s="24"/>
      <c r="FX168" s="25"/>
      <c r="FY168" s="24"/>
      <c r="GA168" s="28"/>
      <c r="GB168" s="27"/>
      <c r="GC168" s="26"/>
      <c r="GD168" s="24"/>
      <c r="GE168" s="25"/>
      <c r="GF168" s="24"/>
      <c r="GH168" s="28"/>
      <c r="GI168" s="27"/>
      <c r="GJ168" s="26"/>
      <c r="GK168" s="24"/>
      <c r="GL168" s="25"/>
      <c r="GM168" s="24"/>
      <c r="GO168" s="28"/>
      <c r="GP168" s="27"/>
      <c r="GQ168" s="26"/>
      <c r="GR168" s="24"/>
      <c r="GS168" s="25"/>
      <c r="GT168" s="24"/>
    </row>
    <row r="169" spans="1:202" s="2" customFormat="1" ht="12" customHeight="1" thickTop="1" thickBot="1" x14ac:dyDescent="0.35">
      <c r="A169" s="15" t="str">
        <f>IFERROR(IF(HLOOKUP($C$4,$FB$11:$FQ$191,ROW()-#REF!,FALSE)="N",FALSE,TRUE),"")</f>
        <v/>
      </c>
      <c r="B169" s="9">
        <v>180</v>
      </c>
      <c r="C169" s="9"/>
      <c r="D169" s="9"/>
      <c r="E169" s="9"/>
      <c r="F169" s="9"/>
      <c r="G169" s="9"/>
      <c r="H169" s="9"/>
      <c r="I169" s="9"/>
      <c r="J169" s="9"/>
      <c r="K169" s="52" t="s">
        <v>19</v>
      </c>
      <c r="L169" s="13"/>
      <c r="M169" s="51">
        <v>852000</v>
      </c>
      <c r="N169" s="50">
        <f t="shared" si="404"/>
        <v>0</v>
      </c>
      <c r="O169" s="62">
        <v>0</v>
      </c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53"/>
      <c r="BX169" s="1"/>
      <c r="BY169" s="1"/>
      <c r="BZ169" s="1"/>
      <c r="CA169" s="1"/>
      <c r="CB169" s="1"/>
      <c r="CC169" s="1"/>
      <c r="CD169" s="1"/>
      <c r="CE169" s="1"/>
      <c r="CF169" s="1"/>
      <c r="CG169" s="7"/>
      <c r="CH169" s="38"/>
      <c r="CI169" s="37"/>
      <c r="CJ169" s="33"/>
      <c r="CK169" s="36">
        <v>1</v>
      </c>
      <c r="CL169" s="35">
        <f t="shared" si="405"/>
        <v>0</v>
      </c>
      <c r="CM169" s="34"/>
      <c r="CN169" s="33"/>
      <c r="CO169" s="19">
        <f t="shared" ref="CO169:CO181" si="466">IF(M171="","",M171)</f>
        <v>855000</v>
      </c>
      <c r="CP169" s="32"/>
      <c r="CQ169" s="31">
        <v>1</v>
      </c>
      <c r="CR169" s="30">
        <f t="shared" ref="CR169:CR174" si="467">IF(O171="","",O171*$CQ169)</f>
        <v>0</v>
      </c>
      <c r="CS169" s="30" t="str">
        <f t="shared" si="407"/>
        <v/>
      </c>
      <c r="CT169" s="30" t="str">
        <f t="shared" si="408"/>
        <v/>
      </c>
      <c r="CU169" s="30" t="str">
        <f t="shared" si="409"/>
        <v/>
      </c>
      <c r="CV169" s="30" t="str">
        <f t="shared" si="410"/>
        <v/>
      </c>
      <c r="CW169" s="30" t="str">
        <f t="shared" si="411"/>
        <v/>
      </c>
      <c r="CX169" s="30" t="str">
        <f t="shared" si="412"/>
        <v/>
      </c>
      <c r="CY169" s="30" t="str">
        <f t="shared" si="413"/>
        <v/>
      </c>
      <c r="CZ169" s="30" t="str">
        <f t="shared" si="414"/>
        <v/>
      </c>
      <c r="DA169" s="30" t="str">
        <f t="shared" si="415"/>
        <v/>
      </c>
      <c r="DB169" s="30" t="str">
        <f t="shared" si="416"/>
        <v/>
      </c>
      <c r="DC169" s="30" t="str">
        <f t="shared" si="417"/>
        <v/>
      </c>
      <c r="DD169" s="30" t="str">
        <f t="shared" si="418"/>
        <v/>
      </c>
      <c r="DE169" s="30" t="str">
        <f t="shared" si="419"/>
        <v/>
      </c>
      <c r="DF169" s="30" t="str">
        <f t="shared" si="420"/>
        <v/>
      </c>
      <c r="DG169" s="30" t="str">
        <f t="shared" si="421"/>
        <v/>
      </c>
      <c r="DH169" s="30" t="str">
        <f t="shared" si="422"/>
        <v/>
      </c>
      <c r="DI169" s="30" t="str">
        <f t="shared" si="423"/>
        <v/>
      </c>
      <c r="DJ169" s="30" t="str">
        <f t="shared" si="424"/>
        <v/>
      </c>
      <c r="DK169" s="30" t="str">
        <f t="shared" si="425"/>
        <v/>
      </c>
      <c r="DL169" s="30" t="str">
        <f t="shared" si="426"/>
        <v/>
      </c>
      <c r="DM169" s="30" t="str">
        <f t="shared" si="427"/>
        <v/>
      </c>
      <c r="DN169" s="30" t="str">
        <f t="shared" si="428"/>
        <v/>
      </c>
      <c r="DO169" s="30" t="str">
        <f t="shared" si="429"/>
        <v/>
      </c>
      <c r="DP169" s="30" t="str">
        <f t="shared" si="430"/>
        <v/>
      </c>
      <c r="DQ169" s="30" t="str">
        <f t="shared" si="431"/>
        <v/>
      </c>
      <c r="DR169" s="30" t="str">
        <f t="shared" si="432"/>
        <v/>
      </c>
      <c r="DS169" s="30" t="str">
        <f t="shared" si="433"/>
        <v/>
      </c>
      <c r="DT169" s="30" t="str">
        <f t="shared" si="434"/>
        <v/>
      </c>
      <c r="DU169" s="30" t="str">
        <f t="shared" si="435"/>
        <v/>
      </c>
      <c r="DV169" s="30" t="str">
        <f t="shared" si="436"/>
        <v/>
      </c>
      <c r="DW169" s="30" t="str">
        <f t="shared" si="437"/>
        <v/>
      </c>
      <c r="DX169" s="30" t="str">
        <f t="shared" si="438"/>
        <v/>
      </c>
      <c r="DY169" s="30" t="str">
        <f t="shared" si="439"/>
        <v/>
      </c>
      <c r="DZ169" s="30" t="str">
        <f t="shared" si="440"/>
        <v/>
      </c>
      <c r="EA169" s="30" t="str">
        <f t="shared" si="441"/>
        <v/>
      </c>
      <c r="EB169" s="30" t="str">
        <f t="shared" si="442"/>
        <v/>
      </c>
      <c r="EC169" s="30" t="str">
        <f t="shared" si="443"/>
        <v/>
      </c>
      <c r="ED169" s="30" t="str">
        <f t="shared" si="444"/>
        <v/>
      </c>
      <c r="EE169" s="30" t="str">
        <f t="shared" si="445"/>
        <v/>
      </c>
      <c r="EF169" s="30" t="str">
        <f t="shared" si="446"/>
        <v/>
      </c>
      <c r="EG169" s="30" t="str">
        <f t="shared" si="447"/>
        <v/>
      </c>
      <c r="EH169" s="30" t="str">
        <f t="shared" si="448"/>
        <v/>
      </c>
      <c r="EI169" s="30" t="str">
        <f t="shared" si="449"/>
        <v/>
      </c>
      <c r="EJ169" s="30" t="str">
        <f t="shared" si="450"/>
        <v/>
      </c>
      <c r="EK169" s="30" t="str">
        <f t="shared" si="451"/>
        <v/>
      </c>
      <c r="EL169" s="30" t="str">
        <f t="shared" si="452"/>
        <v/>
      </c>
      <c r="EM169" s="30" t="str">
        <f t="shared" si="453"/>
        <v/>
      </c>
      <c r="EN169" s="30" t="str">
        <f t="shared" si="454"/>
        <v/>
      </c>
      <c r="EO169" s="30" t="str">
        <f t="shared" si="455"/>
        <v/>
      </c>
      <c r="EP169" s="30" t="str">
        <f t="shared" si="456"/>
        <v/>
      </c>
      <c r="EQ169" s="30" t="str">
        <f t="shared" si="457"/>
        <v/>
      </c>
      <c r="ER169" s="30" t="str">
        <f t="shared" si="458"/>
        <v/>
      </c>
      <c r="ES169" s="30" t="str">
        <f t="shared" si="459"/>
        <v/>
      </c>
      <c r="ET169" s="30" t="str">
        <f t="shared" si="460"/>
        <v/>
      </c>
      <c r="EU169" s="30" t="str">
        <f t="shared" si="461"/>
        <v/>
      </c>
      <c r="EV169" s="30" t="str">
        <f t="shared" si="462"/>
        <v/>
      </c>
      <c r="EW169" s="30" t="str">
        <f t="shared" si="463"/>
        <v/>
      </c>
      <c r="EX169" s="30" t="str">
        <f t="shared" si="464"/>
        <v/>
      </c>
      <c r="EY169" s="30" t="str">
        <f t="shared" si="465"/>
        <v/>
      </c>
      <c r="EZ169" s="29"/>
      <c r="FA169" s="29"/>
      <c r="FB169" s="12" t="s">
        <v>0</v>
      </c>
      <c r="FC169" s="10" t="s">
        <v>0</v>
      </c>
      <c r="FD169" s="10" t="s">
        <v>0</v>
      </c>
      <c r="FE169" s="10" t="s">
        <v>0</v>
      </c>
      <c r="FF169" s="10" t="s">
        <v>0</v>
      </c>
      <c r="FG169" s="10" t="s">
        <v>0</v>
      </c>
      <c r="FH169" s="10" t="s">
        <v>0</v>
      </c>
      <c r="FI169" s="10" t="s">
        <v>0</v>
      </c>
      <c r="FJ169" s="10" t="s">
        <v>0</v>
      </c>
      <c r="FK169" s="10" t="s">
        <v>0</v>
      </c>
      <c r="FL169" s="10" t="s">
        <v>0</v>
      </c>
      <c r="FM169" s="10" t="s">
        <v>0</v>
      </c>
      <c r="FN169" s="10" t="s">
        <v>0</v>
      </c>
      <c r="FO169" s="10" t="s">
        <v>0</v>
      </c>
      <c r="FP169" s="10" t="s">
        <v>0</v>
      </c>
      <c r="FQ169" s="10" t="s">
        <v>0</v>
      </c>
      <c r="FT169" s="28"/>
      <c r="FU169" s="27"/>
      <c r="FV169" s="26"/>
      <c r="FW169" s="24"/>
      <c r="FX169" s="25"/>
      <c r="FY169" s="24"/>
      <c r="GA169" s="28"/>
      <c r="GB169" s="27"/>
      <c r="GC169" s="26"/>
      <c r="GD169" s="24"/>
      <c r="GE169" s="25"/>
      <c r="GF169" s="24"/>
      <c r="GH169" s="28"/>
      <c r="GI169" s="27"/>
      <c r="GJ169" s="26"/>
      <c r="GK169" s="24"/>
      <c r="GL169" s="25"/>
      <c r="GM169" s="24"/>
      <c r="GO169" s="28"/>
      <c r="GP169" s="27"/>
      <c r="GQ169" s="26"/>
      <c r="GR169" s="24"/>
      <c r="GS169" s="25"/>
      <c r="GT169" s="24"/>
    </row>
    <row r="170" spans="1:202" s="2" customFormat="1" ht="12" customHeight="1" thickTop="1" thickBot="1" x14ac:dyDescent="0.35">
      <c r="A170" s="15" t="str">
        <f>IFERROR(IF(HLOOKUP($C$4,$FB$11:$FQ$191,ROW()-#REF!,FALSE)="N",FALSE,TRUE),"")</f>
        <v/>
      </c>
      <c r="B170" s="9">
        <v>181</v>
      </c>
      <c r="C170" s="9"/>
      <c r="D170" s="9"/>
      <c r="E170" s="9"/>
      <c r="F170" s="9"/>
      <c r="G170" s="9"/>
      <c r="H170" s="9"/>
      <c r="I170" s="9"/>
      <c r="J170" s="9"/>
      <c r="K170" s="52" t="s">
        <v>18</v>
      </c>
      <c r="L170" s="13"/>
      <c r="M170" s="51">
        <v>855500</v>
      </c>
      <c r="N170" s="50">
        <f>SUM(O169:BV169)</f>
        <v>0</v>
      </c>
      <c r="O170" s="49">
        <v>0</v>
      </c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53"/>
      <c r="BX170" s="1"/>
      <c r="BY170" s="1"/>
      <c r="BZ170" s="1"/>
      <c r="CA170" s="1"/>
      <c r="CB170" s="1"/>
      <c r="CC170" s="1"/>
      <c r="CD170" s="1"/>
      <c r="CE170" s="1"/>
      <c r="CF170" s="1"/>
      <c r="CG170" s="7"/>
      <c r="CH170" s="38"/>
      <c r="CI170" s="37"/>
      <c r="CJ170" s="33"/>
      <c r="CK170" s="36">
        <v>1</v>
      </c>
      <c r="CL170" s="35">
        <f t="shared" ref="CL170:CL176" si="468">N171*CK170</f>
        <v>0</v>
      </c>
      <c r="CM170" s="34"/>
      <c r="CN170" s="33"/>
      <c r="CO170" s="19">
        <f t="shared" si="466"/>
        <v>855500</v>
      </c>
      <c r="CP170" s="32"/>
      <c r="CQ170" s="31">
        <v>1</v>
      </c>
      <c r="CR170" s="30">
        <f t="shared" si="467"/>
        <v>0</v>
      </c>
      <c r="CS170" s="30" t="str">
        <f t="shared" si="407"/>
        <v/>
      </c>
      <c r="CT170" s="30" t="str">
        <f t="shared" si="408"/>
        <v/>
      </c>
      <c r="CU170" s="30" t="str">
        <f t="shared" si="409"/>
        <v/>
      </c>
      <c r="CV170" s="30" t="str">
        <f t="shared" si="410"/>
        <v/>
      </c>
      <c r="CW170" s="30" t="str">
        <f t="shared" si="411"/>
        <v/>
      </c>
      <c r="CX170" s="30" t="str">
        <f t="shared" si="412"/>
        <v/>
      </c>
      <c r="CY170" s="30" t="str">
        <f t="shared" si="413"/>
        <v/>
      </c>
      <c r="CZ170" s="30" t="str">
        <f t="shared" si="414"/>
        <v/>
      </c>
      <c r="DA170" s="30" t="str">
        <f t="shared" si="415"/>
        <v/>
      </c>
      <c r="DB170" s="30" t="str">
        <f t="shared" si="416"/>
        <v/>
      </c>
      <c r="DC170" s="30" t="str">
        <f t="shared" si="417"/>
        <v/>
      </c>
      <c r="DD170" s="30" t="str">
        <f t="shared" si="418"/>
        <v/>
      </c>
      <c r="DE170" s="30" t="str">
        <f t="shared" si="419"/>
        <v/>
      </c>
      <c r="DF170" s="30" t="str">
        <f t="shared" si="420"/>
        <v/>
      </c>
      <c r="DG170" s="30" t="str">
        <f t="shared" si="421"/>
        <v/>
      </c>
      <c r="DH170" s="30" t="str">
        <f t="shared" si="422"/>
        <v/>
      </c>
      <c r="DI170" s="30" t="str">
        <f t="shared" si="423"/>
        <v/>
      </c>
      <c r="DJ170" s="30" t="str">
        <f t="shared" si="424"/>
        <v/>
      </c>
      <c r="DK170" s="30" t="str">
        <f t="shared" si="425"/>
        <v/>
      </c>
      <c r="DL170" s="30" t="str">
        <f t="shared" si="426"/>
        <v/>
      </c>
      <c r="DM170" s="30" t="str">
        <f t="shared" si="427"/>
        <v/>
      </c>
      <c r="DN170" s="30" t="str">
        <f t="shared" si="428"/>
        <v/>
      </c>
      <c r="DO170" s="30" t="str">
        <f t="shared" si="429"/>
        <v/>
      </c>
      <c r="DP170" s="30" t="str">
        <f t="shared" si="430"/>
        <v/>
      </c>
      <c r="DQ170" s="30" t="str">
        <f t="shared" si="431"/>
        <v/>
      </c>
      <c r="DR170" s="30" t="str">
        <f t="shared" si="432"/>
        <v/>
      </c>
      <c r="DS170" s="30" t="str">
        <f t="shared" si="433"/>
        <v/>
      </c>
      <c r="DT170" s="30" t="str">
        <f t="shared" si="434"/>
        <v/>
      </c>
      <c r="DU170" s="30" t="str">
        <f t="shared" si="435"/>
        <v/>
      </c>
      <c r="DV170" s="30" t="str">
        <f t="shared" si="436"/>
        <v/>
      </c>
      <c r="DW170" s="30" t="str">
        <f t="shared" si="437"/>
        <v/>
      </c>
      <c r="DX170" s="30" t="str">
        <f t="shared" si="438"/>
        <v/>
      </c>
      <c r="DY170" s="30" t="str">
        <f t="shared" si="439"/>
        <v/>
      </c>
      <c r="DZ170" s="30" t="str">
        <f t="shared" si="440"/>
        <v/>
      </c>
      <c r="EA170" s="30" t="str">
        <f t="shared" si="441"/>
        <v/>
      </c>
      <c r="EB170" s="30" t="str">
        <f t="shared" si="442"/>
        <v/>
      </c>
      <c r="EC170" s="30" t="str">
        <f t="shared" si="443"/>
        <v/>
      </c>
      <c r="ED170" s="30" t="str">
        <f t="shared" si="444"/>
        <v/>
      </c>
      <c r="EE170" s="30" t="str">
        <f t="shared" si="445"/>
        <v/>
      </c>
      <c r="EF170" s="30" t="str">
        <f t="shared" si="446"/>
        <v/>
      </c>
      <c r="EG170" s="30" t="str">
        <f t="shared" si="447"/>
        <v/>
      </c>
      <c r="EH170" s="30" t="str">
        <f t="shared" si="448"/>
        <v/>
      </c>
      <c r="EI170" s="30" t="str">
        <f t="shared" si="449"/>
        <v/>
      </c>
      <c r="EJ170" s="30" t="str">
        <f t="shared" si="450"/>
        <v/>
      </c>
      <c r="EK170" s="30" t="str">
        <f t="shared" si="451"/>
        <v/>
      </c>
      <c r="EL170" s="30" t="str">
        <f t="shared" si="452"/>
        <v/>
      </c>
      <c r="EM170" s="30" t="str">
        <f t="shared" si="453"/>
        <v/>
      </c>
      <c r="EN170" s="30" t="str">
        <f t="shared" si="454"/>
        <v/>
      </c>
      <c r="EO170" s="30" t="str">
        <f t="shared" si="455"/>
        <v/>
      </c>
      <c r="EP170" s="30" t="str">
        <f t="shared" si="456"/>
        <v/>
      </c>
      <c r="EQ170" s="30" t="str">
        <f t="shared" si="457"/>
        <v/>
      </c>
      <c r="ER170" s="30" t="str">
        <f t="shared" si="458"/>
        <v/>
      </c>
      <c r="ES170" s="30" t="str">
        <f t="shared" si="459"/>
        <v/>
      </c>
      <c r="ET170" s="30" t="str">
        <f t="shared" si="460"/>
        <v/>
      </c>
      <c r="EU170" s="30" t="str">
        <f t="shared" si="461"/>
        <v/>
      </c>
      <c r="EV170" s="30" t="str">
        <f t="shared" si="462"/>
        <v/>
      </c>
      <c r="EW170" s="30" t="str">
        <f t="shared" si="463"/>
        <v/>
      </c>
      <c r="EX170" s="30" t="str">
        <f t="shared" si="464"/>
        <v/>
      </c>
      <c r="EY170" s="30" t="str">
        <f t="shared" si="465"/>
        <v/>
      </c>
      <c r="EZ170" s="29"/>
      <c r="FA170" s="29"/>
      <c r="FB170" s="12" t="s">
        <v>0</v>
      </c>
      <c r="FC170" s="10" t="s">
        <v>0</v>
      </c>
      <c r="FD170" s="10" t="s">
        <v>0</v>
      </c>
      <c r="FE170" s="10" t="s">
        <v>0</v>
      </c>
      <c r="FF170" s="10" t="s">
        <v>0</v>
      </c>
      <c r="FG170" s="10" t="s">
        <v>0</v>
      </c>
      <c r="FH170" s="10" t="s">
        <v>0</v>
      </c>
      <c r="FI170" s="10" t="s">
        <v>0</v>
      </c>
      <c r="FJ170" s="10" t="s">
        <v>0</v>
      </c>
      <c r="FK170" s="10" t="s">
        <v>0</v>
      </c>
      <c r="FL170" s="10" t="s">
        <v>0</v>
      </c>
      <c r="FM170" s="10" t="s">
        <v>0</v>
      </c>
      <c r="FN170" s="10" t="s">
        <v>0</v>
      </c>
      <c r="FO170" s="10" t="s">
        <v>0</v>
      </c>
      <c r="FP170" s="10" t="s">
        <v>0</v>
      </c>
      <c r="FQ170" s="10" t="s">
        <v>0</v>
      </c>
      <c r="FT170" s="28"/>
      <c r="FU170" s="27"/>
      <c r="FV170" s="26"/>
      <c r="FW170" s="24"/>
      <c r="FX170" s="25"/>
      <c r="FY170" s="24"/>
      <c r="GA170" s="28"/>
      <c r="GB170" s="27"/>
      <c r="GC170" s="26"/>
      <c r="GD170" s="24"/>
      <c r="GE170" s="25"/>
      <c r="GF170" s="24"/>
      <c r="GH170" s="28"/>
      <c r="GI170" s="27"/>
      <c r="GJ170" s="26"/>
      <c r="GK170" s="24"/>
      <c r="GL170" s="25"/>
      <c r="GM170" s="24"/>
      <c r="GO170" s="28"/>
      <c r="GP170" s="27"/>
      <c r="GQ170" s="26"/>
      <c r="GR170" s="24"/>
      <c r="GS170" s="25"/>
      <c r="GT170" s="24"/>
    </row>
    <row r="171" spans="1:202" s="2" customFormat="1" ht="12" hidden="1" customHeight="1" x14ac:dyDescent="0.3">
      <c r="A171" s="15" t="str">
        <f>IFERROR(IF(HLOOKUP($C$4,$FB$11:$FQ$191,ROW()-#REF!,FALSE)="N",FALSE,TRUE),"")</f>
        <v/>
      </c>
      <c r="B171" s="9">
        <v>182</v>
      </c>
      <c r="C171" s="9"/>
      <c r="D171" s="9"/>
      <c r="E171" s="9"/>
      <c r="F171" s="9"/>
      <c r="G171" s="9"/>
      <c r="H171" s="9"/>
      <c r="I171" s="9"/>
      <c r="J171" s="9"/>
      <c r="K171" s="52" t="s">
        <v>18</v>
      </c>
      <c r="L171" s="13"/>
      <c r="M171" s="51">
        <v>855000</v>
      </c>
      <c r="N171" s="50">
        <f>SUM(O170:BV170)</f>
        <v>0</v>
      </c>
      <c r="O171" s="49">
        <v>0</v>
      </c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53"/>
      <c r="BX171" s="1"/>
      <c r="BY171" s="1"/>
      <c r="BZ171" s="1"/>
      <c r="CA171" s="1"/>
      <c r="CB171" s="1"/>
      <c r="CC171" s="1"/>
      <c r="CD171" s="1"/>
      <c r="CE171" s="1"/>
      <c r="CF171" s="1"/>
      <c r="CG171" s="7"/>
      <c r="CH171" s="38"/>
      <c r="CI171" s="37"/>
      <c r="CJ171" s="33"/>
      <c r="CK171" s="36">
        <v>1</v>
      </c>
      <c r="CL171" s="35">
        <f t="shared" si="468"/>
        <v>0</v>
      </c>
      <c r="CM171" s="34"/>
      <c r="CN171" s="33"/>
      <c r="CO171" s="19">
        <f t="shared" si="466"/>
        <v>854500</v>
      </c>
      <c r="CP171" s="32"/>
      <c r="CQ171" s="31">
        <v>1</v>
      </c>
      <c r="CR171" s="30">
        <f t="shared" si="467"/>
        <v>0</v>
      </c>
      <c r="CS171" s="30" t="str">
        <f t="shared" si="407"/>
        <v/>
      </c>
      <c r="CT171" s="30" t="str">
        <f t="shared" si="408"/>
        <v/>
      </c>
      <c r="CU171" s="30" t="str">
        <f t="shared" si="409"/>
        <v/>
      </c>
      <c r="CV171" s="30" t="str">
        <f t="shared" si="410"/>
        <v/>
      </c>
      <c r="CW171" s="30" t="str">
        <f t="shared" si="411"/>
        <v/>
      </c>
      <c r="CX171" s="30" t="str">
        <f t="shared" si="412"/>
        <v/>
      </c>
      <c r="CY171" s="30" t="str">
        <f t="shared" si="413"/>
        <v/>
      </c>
      <c r="CZ171" s="30" t="str">
        <f t="shared" si="414"/>
        <v/>
      </c>
      <c r="DA171" s="30" t="str">
        <f t="shared" si="415"/>
        <v/>
      </c>
      <c r="DB171" s="30" t="str">
        <f t="shared" si="416"/>
        <v/>
      </c>
      <c r="DC171" s="30" t="str">
        <f t="shared" si="417"/>
        <v/>
      </c>
      <c r="DD171" s="30" t="str">
        <f t="shared" si="418"/>
        <v/>
      </c>
      <c r="DE171" s="30" t="str">
        <f t="shared" si="419"/>
        <v/>
      </c>
      <c r="DF171" s="30" t="str">
        <f t="shared" si="420"/>
        <v/>
      </c>
      <c r="DG171" s="30" t="str">
        <f t="shared" si="421"/>
        <v/>
      </c>
      <c r="DH171" s="30" t="str">
        <f t="shared" si="422"/>
        <v/>
      </c>
      <c r="DI171" s="30" t="str">
        <f t="shared" si="423"/>
        <v/>
      </c>
      <c r="DJ171" s="30" t="str">
        <f t="shared" si="424"/>
        <v/>
      </c>
      <c r="DK171" s="30" t="str">
        <f t="shared" si="425"/>
        <v/>
      </c>
      <c r="DL171" s="30" t="str">
        <f t="shared" si="426"/>
        <v/>
      </c>
      <c r="DM171" s="30" t="str">
        <f t="shared" si="427"/>
        <v/>
      </c>
      <c r="DN171" s="30" t="str">
        <f t="shared" si="428"/>
        <v/>
      </c>
      <c r="DO171" s="30" t="str">
        <f t="shared" si="429"/>
        <v/>
      </c>
      <c r="DP171" s="30" t="str">
        <f t="shared" si="430"/>
        <v/>
      </c>
      <c r="DQ171" s="30" t="str">
        <f t="shared" si="431"/>
        <v/>
      </c>
      <c r="DR171" s="30" t="str">
        <f t="shared" si="432"/>
        <v/>
      </c>
      <c r="DS171" s="30" t="str">
        <f t="shared" si="433"/>
        <v/>
      </c>
      <c r="DT171" s="30" t="str">
        <f t="shared" si="434"/>
        <v/>
      </c>
      <c r="DU171" s="30" t="str">
        <f t="shared" si="435"/>
        <v/>
      </c>
      <c r="DV171" s="30" t="str">
        <f t="shared" si="436"/>
        <v/>
      </c>
      <c r="DW171" s="30" t="str">
        <f t="shared" si="437"/>
        <v/>
      </c>
      <c r="DX171" s="30" t="str">
        <f t="shared" si="438"/>
        <v/>
      </c>
      <c r="DY171" s="30" t="str">
        <f t="shared" si="439"/>
        <v/>
      </c>
      <c r="DZ171" s="30" t="str">
        <f t="shared" si="440"/>
        <v/>
      </c>
      <c r="EA171" s="30" t="str">
        <f t="shared" si="441"/>
        <v/>
      </c>
      <c r="EB171" s="30" t="str">
        <f t="shared" si="442"/>
        <v/>
      </c>
      <c r="EC171" s="30" t="str">
        <f t="shared" si="443"/>
        <v/>
      </c>
      <c r="ED171" s="30" t="str">
        <f t="shared" si="444"/>
        <v/>
      </c>
      <c r="EE171" s="30" t="str">
        <f t="shared" si="445"/>
        <v/>
      </c>
      <c r="EF171" s="30" t="str">
        <f t="shared" si="446"/>
        <v/>
      </c>
      <c r="EG171" s="30" t="str">
        <f t="shared" si="447"/>
        <v/>
      </c>
      <c r="EH171" s="30" t="str">
        <f t="shared" si="448"/>
        <v/>
      </c>
      <c r="EI171" s="30" t="str">
        <f t="shared" si="449"/>
        <v/>
      </c>
      <c r="EJ171" s="30" t="str">
        <f t="shared" si="450"/>
        <v/>
      </c>
      <c r="EK171" s="30" t="str">
        <f t="shared" si="451"/>
        <v/>
      </c>
      <c r="EL171" s="30" t="str">
        <f t="shared" si="452"/>
        <v/>
      </c>
      <c r="EM171" s="30" t="str">
        <f t="shared" si="453"/>
        <v/>
      </c>
      <c r="EN171" s="30" t="str">
        <f t="shared" si="454"/>
        <v/>
      </c>
      <c r="EO171" s="30" t="str">
        <f t="shared" si="455"/>
        <v/>
      </c>
      <c r="EP171" s="30" t="str">
        <f t="shared" si="456"/>
        <v/>
      </c>
      <c r="EQ171" s="30" t="str">
        <f t="shared" si="457"/>
        <v/>
      </c>
      <c r="ER171" s="30" t="str">
        <f t="shared" si="458"/>
        <v/>
      </c>
      <c r="ES171" s="30" t="str">
        <f t="shared" si="459"/>
        <v/>
      </c>
      <c r="ET171" s="30" t="str">
        <f t="shared" si="460"/>
        <v/>
      </c>
      <c r="EU171" s="30" t="str">
        <f t="shared" si="461"/>
        <v/>
      </c>
      <c r="EV171" s="30" t="str">
        <f t="shared" si="462"/>
        <v/>
      </c>
      <c r="EW171" s="30" t="str">
        <f t="shared" si="463"/>
        <v/>
      </c>
      <c r="EX171" s="30" t="str">
        <f t="shared" si="464"/>
        <v/>
      </c>
      <c r="EY171" s="30" t="str">
        <f t="shared" si="465"/>
        <v/>
      </c>
      <c r="EZ171" s="29"/>
      <c r="FA171" s="29"/>
      <c r="FB171" s="12" t="s">
        <v>0</v>
      </c>
      <c r="FC171" s="10" t="s">
        <v>0</v>
      </c>
      <c r="FD171" s="10" t="s">
        <v>0</v>
      </c>
      <c r="FE171" s="10" t="s">
        <v>0</v>
      </c>
      <c r="FF171" s="10" t="s">
        <v>6</v>
      </c>
      <c r="FG171" s="10" t="s">
        <v>6</v>
      </c>
      <c r="FH171" s="10" t="s">
        <v>6</v>
      </c>
      <c r="FI171" s="10" t="s">
        <v>6</v>
      </c>
      <c r="FJ171" s="10" t="s">
        <v>0</v>
      </c>
      <c r="FK171" s="10" t="s">
        <v>0</v>
      </c>
      <c r="FL171" s="10" t="s">
        <v>0</v>
      </c>
      <c r="FM171" s="10" t="s">
        <v>0</v>
      </c>
      <c r="FN171" s="10" t="s">
        <v>6</v>
      </c>
      <c r="FO171" s="10" t="s">
        <v>6</v>
      </c>
      <c r="FP171" s="10" t="s">
        <v>6</v>
      </c>
      <c r="FQ171" s="10" t="s">
        <v>6</v>
      </c>
      <c r="FT171" s="28"/>
      <c r="FU171" s="27"/>
      <c r="FV171" s="26"/>
      <c r="FW171" s="24"/>
      <c r="FX171" s="25"/>
      <c r="FY171" s="24"/>
      <c r="GA171" s="28"/>
      <c r="GB171" s="27"/>
      <c r="GC171" s="26"/>
      <c r="GD171" s="24"/>
      <c r="GE171" s="25"/>
      <c r="GF171" s="24"/>
      <c r="GH171" s="28"/>
      <c r="GI171" s="27"/>
      <c r="GJ171" s="26"/>
      <c r="GK171" s="24"/>
      <c r="GL171" s="25"/>
      <c r="GM171" s="24"/>
      <c r="GO171" s="28"/>
      <c r="GP171" s="27"/>
      <c r="GQ171" s="26"/>
      <c r="GR171" s="24"/>
      <c r="GS171" s="25"/>
      <c r="GT171" s="24"/>
    </row>
    <row r="172" spans="1:202" s="2" customFormat="1" ht="12" customHeight="1" thickTop="1" thickBot="1" x14ac:dyDescent="0.35">
      <c r="A172" s="15" t="str">
        <f>IFERROR(IF(HLOOKUP($C$4,$FB$11:$FQ$191,ROW()-#REF!,FALSE)="N",FALSE,TRUE),"")</f>
        <v/>
      </c>
      <c r="B172" s="9">
        <v>183</v>
      </c>
      <c r="C172" s="9"/>
      <c r="D172" s="9"/>
      <c r="E172" s="9"/>
      <c r="F172" s="9"/>
      <c r="G172" s="9"/>
      <c r="H172" s="9"/>
      <c r="I172" s="9"/>
      <c r="J172" s="9"/>
      <c r="K172" s="52" t="s">
        <v>18</v>
      </c>
      <c r="L172" s="13"/>
      <c r="M172" s="51">
        <v>855500</v>
      </c>
      <c r="N172" s="50">
        <f>SUM(O171:BV171)</f>
        <v>0</v>
      </c>
      <c r="O172" s="49">
        <v>0</v>
      </c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53"/>
      <c r="BX172" s="1"/>
      <c r="BY172" s="1"/>
      <c r="BZ172" s="1"/>
      <c r="CA172" s="1"/>
      <c r="CB172" s="1"/>
      <c r="CC172" s="1"/>
      <c r="CD172" s="1"/>
      <c r="CE172" s="1"/>
      <c r="CF172" s="1"/>
      <c r="CG172" s="7"/>
      <c r="CH172" s="38"/>
      <c r="CI172" s="37"/>
      <c r="CJ172" s="33"/>
      <c r="CK172" s="36">
        <v>1</v>
      </c>
      <c r="CL172" s="35">
        <f t="shared" si="468"/>
        <v>0</v>
      </c>
      <c r="CM172" s="34"/>
      <c r="CN172" s="33"/>
      <c r="CO172" s="19">
        <f t="shared" si="466"/>
        <v>853500</v>
      </c>
      <c r="CP172" s="32"/>
      <c r="CQ172" s="31">
        <v>1</v>
      </c>
      <c r="CR172" s="30">
        <f t="shared" si="467"/>
        <v>0</v>
      </c>
      <c r="CS172" s="30" t="str">
        <f t="shared" si="407"/>
        <v/>
      </c>
      <c r="CT172" s="30" t="str">
        <f t="shared" si="408"/>
        <v/>
      </c>
      <c r="CU172" s="30" t="str">
        <f t="shared" si="409"/>
        <v/>
      </c>
      <c r="CV172" s="30" t="str">
        <f t="shared" si="410"/>
        <v/>
      </c>
      <c r="CW172" s="30" t="str">
        <f t="shared" si="411"/>
        <v/>
      </c>
      <c r="CX172" s="30" t="str">
        <f t="shared" si="412"/>
        <v/>
      </c>
      <c r="CY172" s="30" t="str">
        <f t="shared" si="413"/>
        <v/>
      </c>
      <c r="CZ172" s="30" t="str">
        <f t="shared" si="414"/>
        <v/>
      </c>
      <c r="DA172" s="30" t="str">
        <f t="shared" si="415"/>
        <v/>
      </c>
      <c r="DB172" s="30" t="str">
        <f t="shared" si="416"/>
        <v/>
      </c>
      <c r="DC172" s="30" t="str">
        <f t="shared" si="417"/>
        <v/>
      </c>
      <c r="DD172" s="30" t="str">
        <f t="shared" si="418"/>
        <v/>
      </c>
      <c r="DE172" s="30" t="str">
        <f t="shared" si="419"/>
        <v/>
      </c>
      <c r="DF172" s="30" t="str">
        <f t="shared" si="420"/>
        <v/>
      </c>
      <c r="DG172" s="30" t="str">
        <f t="shared" si="421"/>
        <v/>
      </c>
      <c r="DH172" s="30" t="str">
        <f t="shared" si="422"/>
        <v/>
      </c>
      <c r="DI172" s="30" t="str">
        <f t="shared" si="423"/>
        <v/>
      </c>
      <c r="DJ172" s="30" t="str">
        <f t="shared" si="424"/>
        <v/>
      </c>
      <c r="DK172" s="30" t="str">
        <f t="shared" si="425"/>
        <v/>
      </c>
      <c r="DL172" s="30" t="str">
        <f t="shared" si="426"/>
        <v/>
      </c>
      <c r="DM172" s="30" t="str">
        <f t="shared" si="427"/>
        <v/>
      </c>
      <c r="DN172" s="30" t="str">
        <f t="shared" si="428"/>
        <v/>
      </c>
      <c r="DO172" s="30" t="str">
        <f t="shared" si="429"/>
        <v/>
      </c>
      <c r="DP172" s="30" t="str">
        <f t="shared" si="430"/>
        <v/>
      </c>
      <c r="DQ172" s="30" t="str">
        <f t="shared" si="431"/>
        <v/>
      </c>
      <c r="DR172" s="30" t="str">
        <f t="shared" si="432"/>
        <v/>
      </c>
      <c r="DS172" s="30" t="str">
        <f t="shared" si="433"/>
        <v/>
      </c>
      <c r="DT172" s="30" t="str">
        <f t="shared" si="434"/>
        <v/>
      </c>
      <c r="DU172" s="30" t="str">
        <f t="shared" si="435"/>
        <v/>
      </c>
      <c r="DV172" s="30" t="str">
        <f t="shared" si="436"/>
        <v/>
      </c>
      <c r="DW172" s="30" t="str">
        <f t="shared" si="437"/>
        <v/>
      </c>
      <c r="DX172" s="30" t="str">
        <f t="shared" si="438"/>
        <v/>
      </c>
      <c r="DY172" s="30" t="str">
        <f t="shared" si="439"/>
        <v/>
      </c>
      <c r="DZ172" s="30" t="str">
        <f t="shared" si="440"/>
        <v/>
      </c>
      <c r="EA172" s="30" t="str">
        <f t="shared" si="441"/>
        <v/>
      </c>
      <c r="EB172" s="30" t="str">
        <f t="shared" si="442"/>
        <v/>
      </c>
      <c r="EC172" s="30" t="str">
        <f t="shared" si="443"/>
        <v/>
      </c>
      <c r="ED172" s="30" t="str">
        <f t="shared" si="444"/>
        <v/>
      </c>
      <c r="EE172" s="30" t="str">
        <f t="shared" si="445"/>
        <v/>
      </c>
      <c r="EF172" s="30" t="str">
        <f t="shared" si="446"/>
        <v/>
      </c>
      <c r="EG172" s="30" t="str">
        <f t="shared" si="447"/>
        <v/>
      </c>
      <c r="EH172" s="30" t="str">
        <f t="shared" si="448"/>
        <v/>
      </c>
      <c r="EI172" s="30" t="str">
        <f t="shared" si="449"/>
        <v/>
      </c>
      <c r="EJ172" s="30" t="str">
        <f t="shared" si="450"/>
        <v/>
      </c>
      <c r="EK172" s="30" t="str">
        <f t="shared" si="451"/>
        <v/>
      </c>
      <c r="EL172" s="30" t="str">
        <f t="shared" si="452"/>
        <v/>
      </c>
      <c r="EM172" s="30" t="str">
        <f t="shared" si="453"/>
        <v/>
      </c>
      <c r="EN172" s="30" t="str">
        <f t="shared" si="454"/>
        <v/>
      </c>
      <c r="EO172" s="30" t="str">
        <f t="shared" si="455"/>
        <v/>
      </c>
      <c r="EP172" s="30" t="str">
        <f t="shared" si="456"/>
        <v/>
      </c>
      <c r="EQ172" s="30" t="str">
        <f t="shared" si="457"/>
        <v/>
      </c>
      <c r="ER172" s="30" t="str">
        <f t="shared" si="458"/>
        <v/>
      </c>
      <c r="ES172" s="30" t="str">
        <f t="shared" si="459"/>
        <v/>
      </c>
      <c r="ET172" s="30" t="str">
        <f t="shared" si="460"/>
        <v/>
      </c>
      <c r="EU172" s="30" t="str">
        <f t="shared" si="461"/>
        <v/>
      </c>
      <c r="EV172" s="30" t="str">
        <f t="shared" si="462"/>
        <v/>
      </c>
      <c r="EW172" s="30" t="str">
        <f t="shared" si="463"/>
        <v/>
      </c>
      <c r="EX172" s="30" t="str">
        <f t="shared" si="464"/>
        <v/>
      </c>
      <c r="EY172" s="30" t="str">
        <f t="shared" si="465"/>
        <v/>
      </c>
      <c r="EZ172" s="29"/>
      <c r="FA172" s="29"/>
      <c r="FB172" s="12" t="s">
        <v>0</v>
      </c>
      <c r="FC172" s="10" t="s">
        <v>0</v>
      </c>
      <c r="FD172" s="10" t="s">
        <v>0</v>
      </c>
      <c r="FE172" s="10" t="s">
        <v>0</v>
      </c>
      <c r="FF172" s="10" t="s">
        <v>0</v>
      </c>
      <c r="FG172" s="10" t="s">
        <v>0</v>
      </c>
      <c r="FH172" s="10" t="s">
        <v>0</v>
      </c>
      <c r="FI172" s="10" t="s">
        <v>0</v>
      </c>
      <c r="FJ172" s="10" t="s">
        <v>0</v>
      </c>
      <c r="FK172" s="10" t="s">
        <v>0</v>
      </c>
      <c r="FL172" s="10" t="s">
        <v>0</v>
      </c>
      <c r="FM172" s="10" t="s">
        <v>0</v>
      </c>
      <c r="FN172" s="10" t="s">
        <v>0</v>
      </c>
      <c r="FO172" s="10" t="s">
        <v>0</v>
      </c>
      <c r="FP172" s="10" t="s">
        <v>0</v>
      </c>
      <c r="FQ172" s="10" t="s">
        <v>0</v>
      </c>
      <c r="FT172" s="28"/>
      <c r="FU172" s="27"/>
      <c r="FV172" s="26"/>
      <c r="FW172" s="24"/>
      <c r="FX172" s="25"/>
      <c r="FY172" s="24"/>
      <c r="GA172" s="28"/>
      <c r="GB172" s="27"/>
      <c r="GC172" s="26"/>
      <c r="GD172" s="24"/>
      <c r="GE172" s="25"/>
      <c r="GF172" s="24"/>
      <c r="GH172" s="28"/>
      <c r="GI172" s="27"/>
      <c r="GJ172" s="26"/>
      <c r="GK172" s="24"/>
      <c r="GL172" s="25"/>
      <c r="GM172" s="24"/>
      <c r="GO172" s="28"/>
      <c r="GP172" s="27"/>
      <c r="GQ172" s="26"/>
      <c r="GR172" s="24"/>
      <c r="GS172" s="25"/>
      <c r="GT172" s="24"/>
    </row>
    <row r="173" spans="1:202" s="2" customFormat="1" ht="12" customHeight="1" thickTop="1" thickBot="1" x14ac:dyDescent="0.35">
      <c r="A173" s="15" t="str">
        <f>IFERROR(IF(HLOOKUP($C$4,$FB$11:$FQ$191,ROW()-#REF!,FALSE)="N",FALSE,TRUE),"")</f>
        <v/>
      </c>
      <c r="B173" s="9">
        <v>184</v>
      </c>
      <c r="C173" s="9"/>
      <c r="D173" s="9"/>
      <c r="E173" s="9"/>
      <c r="F173" s="9"/>
      <c r="G173" s="9"/>
      <c r="H173" s="9"/>
      <c r="I173" s="9"/>
      <c r="J173" s="9"/>
      <c r="K173" s="52" t="s">
        <v>17</v>
      </c>
      <c r="L173" s="13"/>
      <c r="M173" s="51">
        <v>854500</v>
      </c>
      <c r="N173" s="50">
        <f>SUM(O172:BV172)</f>
        <v>0</v>
      </c>
      <c r="O173" s="62">
        <v>0</v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3"/>
      <c r="BX173" s="1"/>
      <c r="BY173" s="1"/>
      <c r="BZ173" s="1"/>
      <c r="CA173" s="1"/>
      <c r="CB173" s="1"/>
      <c r="CC173" s="1"/>
      <c r="CD173" s="1"/>
      <c r="CE173" s="1"/>
      <c r="CF173" s="1"/>
      <c r="CG173" s="7"/>
      <c r="CH173" s="38"/>
      <c r="CI173" s="37"/>
      <c r="CJ173" s="33"/>
      <c r="CK173" s="36">
        <v>1</v>
      </c>
      <c r="CL173" s="35">
        <f t="shared" si="468"/>
        <v>0</v>
      </c>
      <c r="CM173" s="34"/>
      <c r="CN173" s="33"/>
      <c r="CO173" s="19">
        <f t="shared" si="466"/>
        <v>857000</v>
      </c>
      <c r="CP173" s="32"/>
      <c r="CQ173" s="31">
        <v>1</v>
      </c>
      <c r="CR173" s="30">
        <f t="shared" si="467"/>
        <v>0</v>
      </c>
      <c r="CS173" s="30" t="str">
        <f t="shared" si="407"/>
        <v/>
      </c>
      <c r="CT173" s="30" t="str">
        <f t="shared" si="408"/>
        <v/>
      </c>
      <c r="CU173" s="30" t="str">
        <f t="shared" si="409"/>
        <v/>
      </c>
      <c r="CV173" s="30" t="str">
        <f t="shared" si="410"/>
        <v/>
      </c>
      <c r="CW173" s="30" t="str">
        <f t="shared" si="411"/>
        <v/>
      </c>
      <c r="CX173" s="30" t="str">
        <f t="shared" si="412"/>
        <v/>
      </c>
      <c r="CY173" s="30" t="str">
        <f t="shared" si="413"/>
        <v/>
      </c>
      <c r="CZ173" s="30" t="str">
        <f t="shared" si="414"/>
        <v/>
      </c>
      <c r="DA173" s="30" t="str">
        <f t="shared" si="415"/>
        <v/>
      </c>
      <c r="DB173" s="30" t="str">
        <f t="shared" si="416"/>
        <v/>
      </c>
      <c r="DC173" s="30" t="str">
        <f t="shared" si="417"/>
        <v/>
      </c>
      <c r="DD173" s="30" t="str">
        <f t="shared" si="418"/>
        <v/>
      </c>
      <c r="DE173" s="30" t="str">
        <f t="shared" si="419"/>
        <v/>
      </c>
      <c r="DF173" s="30" t="str">
        <f t="shared" si="420"/>
        <v/>
      </c>
      <c r="DG173" s="30" t="str">
        <f t="shared" si="421"/>
        <v/>
      </c>
      <c r="DH173" s="30" t="str">
        <f t="shared" si="422"/>
        <v/>
      </c>
      <c r="DI173" s="30" t="str">
        <f t="shared" si="423"/>
        <v/>
      </c>
      <c r="DJ173" s="30" t="str">
        <f t="shared" si="424"/>
        <v/>
      </c>
      <c r="DK173" s="30" t="str">
        <f t="shared" si="425"/>
        <v/>
      </c>
      <c r="DL173" s="30" t="str">
        <f t="shared" si="426"/>
        <v/>
      </c>
      <c r="DM173" s="30" t="str">
        <f t="shared" si="427"/>
        <v/>
      </c>
      <c r="DN173" s="30" t="str">
        <f t="shared" si="428"/>
        <v/>
      </c>
      <c r="DO173" s="30" t="str">
        <f t="shared" si="429"/>
        <v/>
      </c>
      <c r="DP173" s="30" t="str">
        <f t="shared" si="430"/>
        <v/>
      </c>
      <c r="DQ173" s="30" t="str">
        <f t="shared" si="431"/>
        <v/>
      </c>
      <c r="DR173" s="30" t="str">
        <f t="shared" si="432"/>
        <v/>
      </c>
      <c r="DS173" s="30" t="str">
        <f t="shared" si="433"/>
        <v/>
      </c>
      <c r="DT173" s="30" t="str">
        <f t="shared" si="434"/>
        <v/>
      </c>
      <c r="DU173" s="30" t="str">
        <f t="shared" si="435"/>
        <v/>
      </c>
      <c r="DV173" s="30" t="str">
        <f t="shared" si="436"/>
        <v/>
      </c>
      <c r="DW173" s="30" t="str">
        <f t="shared" si="437"/>
        <v/>
      </c>
      <c r="DX173" s="30" t="str">
        <f t="shared" si="438"/>
        <v/>
      </c>
      <c r="DY173" s="30" t="str">
        <f t="shared" si="439"/>
        <v/>
      </c>
      <c r="DZ173" s="30" t="str">
        <f t="shared" si="440"/>
        <v/>
      </c>
      <c r="EA173" s="30" t="str">
        <f t="shared" si="441"/>
        <v/>
      </c>
      <c r="EB173" s="30" t="str">
        <f t="shared" si="442"/>
        <v/>
      </c>
      <c r="EC173" s="30" t="str">
        <f t="shared" si="443"/>
        <v/>
      </c>
      <c r="ED173" s="30" t="str">
        <f t="shared" si="444"/>
        <v/>
      </c>
      <c r="EE173" s="30" t="str">
        <f t="shared" si="445"/>
        <v/>
      </c>
      <c r="EF173" s="30" t="str">
        <f t="shared" si="446"/>
        <v/>
      </c>
      <c r="EG173" s="30" t="str">
        <f t="shared" si="447"/>
        <v/>
      </c>
      <c r="EH173" s="30" t="str">
        <f t="shared" si="448"/>
        <v/>
      </c>
      <c r="EI173" s="30" t="str">
        <f t="shared" si="449"/>
        <v/>
      </c>
      <c r="EJ173" s="30" t="str">
        <f t="shared" si="450"/>
        <v/>
      </c>
      <c r="EK173" s="30" t="str">
        <f t="shared" si="451"/>
        <v/>
      </c>
      <c r="EL173" s="30" t="str">
        <f t="shared" si="452"/>
        <v/>
      </c>
      <c r="EM173" s="30" t="str">
        <f t="shared" si="453"/>
        <v/>
      </c>
      <c r="EN173" s="30" t="str">
        <f t="shared" si="454"/>
        <v/>
      </c>
      <c r="EO173" s="30" t="str">
        <f t="shared" si="455"/>
        <v/>
      </c>
      <c r="EP173" s="30" t="str">
        <f t="shared" si="456"/>
        <v/>
      </c>
      <c r="EQ173" s="30" t="str">
        <f t="shared" si="457"/>
        <v/>
      </c>
      <c r="ER173" s="30" t="str">
        <f t="shared" si="458"/>
        <v/>
      </c>
      <c r="ES173" s="30" t="str">
        <f t="shared" si="459"/>
        <v/>
      </c>
      <c r="ET173" s="30" t="str">
        <f t="shared" si="460"/>
        <v/>
      </c>
      <c r="EU173" s="30" t="str">
        <f t="shared" si="461"/>
        <v/>
      </c>
      <c r="EV173" s="30" t="str">
        <f t="shared" si="462"/>
        <v/>
      </c>
      <c r="EW173" s="30" t="str">
        <f t="shared" si="463"/>
        <v/>
      </c>
      <c r="EX173" s="30" t="str">
        <f t="shared" si="464"/>
        <v/>
      </c>
      <c r="EY173" s="30" t="str">
        <f t="shared" si="465"/>
        <v/>
      </c>
      <c r="EZ173" s="29"/>
      <c r="FA173" s="29"/>
      <c r="FB173" s="12" t="s">
        <v>0</v>
      </c>
      <c r="FC173" s="10" t="s">
        <v>0</v>
      </c>
      <c r="FD173" s="10" t="s">
        <v>0</v>
      </c>
      <c r="FE173" s="10" t="s">
        <v>0</v>
      </c>
      <c r="FF173" s="10" t="s">
        <v>0</v>
      </c>
      <c r="FG173" s="10" t="s">
        <v>0</v>
      </c>
      <c r="FH173" s="10" t="s">
        <v>0</v>
      </c>
      <c r="FI173" s="10" t="s">
        <v>0</v>
      </c>
      <c r="FJ173" s="10" t="s">
        <v>0</v>
      </c>
      <c r="FK173" s="10" t="s">
        <v>0</v>
      </c>
      <c r="FL173" s="10" t="s">
        <v>0</v>
      </c>
      <c r="FM173" s="10" t="s">
        <v>0</v>
      </c>
      <c r="FN173" s="10" t="s">
        <v>0</v>
      </c>
      <c r="FO173" s="10" t="s">
        <v>0</v>
      </c>
      <c r="FP173" s="10" t="s">
        <v>0</v>
      </c>
      <c r="FQ173" s="10" t="s">
        <v>0</v>
      </c>
      <c r="FT173" s="28"/>
      <c r="FU173" s="27"/>
      <c r="FV173" s="26"/>
      <c r="FW173" s="24"/>
      <c r="FX173" s="25"/>
      <c r="FY173" s="24"/>
      <c r="GA173" s="28"/>
      <c r="GB173" s="27"/>
      <c r="GC173" s="26"/>
      <c r="GD173" s="24"/>
      <c r="GE173" s="25"/>
      <c r="GF173" s="24"/>
      <c r="GH173" s="28"/>
      <c r="GI173" s="27"/>
      <c r="GJ173" s="26"/>
      <c r="GK173" s="24"/>
      <c r="GL173" s="25"/>
      <c r="GM173" s="24"/>
      <c r="GO173" s="28"/>
      <c r="GP173" s="27"/>
      <c r="GQ173" s="26"/>
      <c r="GR173" s="24"/>
      <c r="GS173" s="25"/>
      <c r="GT173" s="24"/>
    </row>
    <row r="174" spans="1:202" s="2" customFormat="1" ht="12" customHeight="1" thickTop="1" thickBot="1" x14ac:dyDescent="0.35">
      <c r="A174" s="15" t="str">
        <f>IFERROR(IF(HLOOKUP($C$4,$FB$11:$FQ$191,ROW()-#REF!,FALSE)="N",FALSE,TRUE),"")</f>
        <v/>
      </c>
      <c r="B174" s="9">
        <v>185</v>
      </c>
      <c r="C174" s="9"/>
      <c r="D174" s="9"/>
      <c r="E174" s="9"/>
      <c r="F174" s="9"/>
      <c r="G174" s="9"/>
      <c r="H174" s="9"/>
      <c r="I174" s="9"/>
      <c r="J174" s="9"/>
      <c r="K174" s="52" t="s">
        <v>16</v>
      </c>
      <c r="L174" s="13"/>
      <c r="M174" s="51">
        <v>853500</v>
      </c>
      <c r="N174" s="50">
        <f>SUM(O173:BV173)</f>
        <v>0</v>
      </c>
      <c r="O174" s="70">
        <v>0</v>
      </c>
      <c r="P174" s="69">
        <f t="shared" ref="P174:AU174" si="469">SUM(P154:P173)</f>
        <v>0</v>
      </c>
      <c r="Q174" s="69">
        <f t="shared" si="469"/>
        <v>0</v>
      </c>
      <c r="R174" s="69">
        <f t="shared" si="469"/>
        <v>0</v>
      </c>
      <c r="S174" s="69">
        <f t="shared" si="469"/>
        <v>0</v>
      </c>
      <c r="T174" s="69">
        <f t="shared" si="469"/>
        <v>0</v>
      </c>
      <c r="U174" s="69">
        <f t="shared" si="469"/>
        <v>0</v>
      </c>
      <c r="V174" s="69">
        <f t="shared" si="469"/>
        <v>0</v>
      </c>
      <c r="W174" s="69">
        <f t="shared" si="469"/>
        <v>0</v>
      </c>
      <c r="X174" s="69">
        <f t="shared" si="469"/>
        <v>0</v>
      </c>
      <c r="Y174" s="69">
        <f t="shared" si="469"/>
        <v>0</v>
      </c>
      <c r="Z174" s="69">
        <f t="shared" si="469"/>
        <v>0</v>
      </c>
      <c r="AA174" s="69">
        <f t="shared" si="469"/>
        <v>0</v>
      </c>
      <c r="AB174" s="69">
        <f t="shared" si="469"/>
        <v>0</v>
      </c>
      <c r="AC174" s="69">
        <f t="shared" si="469"/>
        <v>0</v>
      </c>
      <c r="AD174" s="69">
        <f t="shared" si="469"/>
        <v>0</v>
      </c>
      <c r="AE174" s="69">
        <f t="shared" si="469"/>
        <v>0</v>
      </c>
      <c r="AF174" s="69">
        <f t="shared" si="469"/>
        <v>0</v>
      </c>
      <c r="AG174" s="69">
        <f t="shared" si="469"/>
        <v>0</v>
      </c>
      <c r="AH174" s="69">
        <f t="shared" si="469"/>
        <v>0</v>
      </c>
      <c r="AI174" s="69">
        <f t="shared" si="469"/>
        <v>0</v>
      </c>
      <c r="AJ174" s="69">
        <f t="shared" si="469"/>
        <v>0</v>
      </c>
      <c r="AK174" s="69">
        <f t="shared" si="469"/>
        <v>0</v>
      </c>
      <c r="AL174" s="69">
        <f t="shared" si="469"/>
        <v>0</v>
      </c>
      <c r="AM174" s="69">
        <f t="shared" si="469"/>
        <v>0</v>
      </c>
      <c r="AN174" s="69">
        <f t="shared" si="469"/>
        <v>0</v>
      </c>
      <c r="AO174" s="69">
        <f t="shared" si="469"/>
        <v>0</v>
      </c>
      <c r="AP174" s="69">
        <f t="shared" si="469"/>
        <v>0</v>
      </c>
      <c r="AQ174" s="69">
        <f t="shared" si="469"/>
        <v>0</v>
      </c>
      <c r="AR174" s="69">
        <f t="shared" si="469"/>
        <v>0</v>
      </c>
      <c r="AS174" s="69">
        <f t="shared" si="469"/>
        <v>0</v>
      </c>
      <c r="AT174" s="69">
        <f t="shared" si="469"/>
        <v>0</v>
      </c>
      <c r="AU174" s="69">
        <f t="shared" si="469"/>
        <v>0</v>
      </c>
      <c r="AV174" s="69">
        <f t="shared" ref="AV174:BV174" si="470">SUM(AV154:AV173)</f>
        <v>0</v>
      </c>
      <c r="AW174" s="69">
        <f t="shared" si="470"/>
        <v>0</v>
      </c>
      <c r="AX174" s="69">
        <f t="shared" si="470"/>
        <v>0</v>
      </c>
      <c r="AY174" s="69">
        <f t="shared" si="470"/>
        <v>0</v>
      </c>
      <c r="AZ174" s="69">
        <f t="shared" si="470"/>
        <v>0</v>
      </c>
      <c r="BA174" s="69">
        <f t="shared" si="470"/>
        <v>0</v>
      </c>
      <c r="BB174" s="69">
        <f t="shared" si="470"/>
        <v>0</v>
      </c>
      <c r="BC174" s="69">
        <f t="shared" si="470"/>
        <v>0</v>
      </c>
      <c r="BD174" s="69">
        <f t="shared" si="470"/>
        <v>0</v>
      </c>
      <c r="BE174" s="69">
        <f t="shared" si="470"/>
        <v>0</v>
      </c>
      <c r="BF174" s="69">
        <f t="shared" si="470"/>
        <v>0</v>
      </c>
      <c r="BG174" s="69">
        <f t="shared" si="470"/>
        <v>0</v>
      </c>
      <c r="BH174" s="69">
        <f t="shared" si="470"/>
        <v>0</v>
      </c>
      <c r="BI174" s="69">
        <f t="shared" si="470"/>
        <v>0</v>
      </c>
      <c r="BJ174" s="69">
        <f t="shared" si="470"/>
        <v>0</v>
      </c>
      <c r="BK174" s="69">
        <f t="shared" si="470"/>
        <v>0</v>
      </c>
      <c r="BL174" s="69">
        <f t="shared" si="470"/>
        <v>0</v>
      </c>
      <c r="BM174" s="69">
        <f t="shared" si="470"/>
        <v>0</v>
      </c>
      <c r="BN174" s="69">
        <f t="shared" si="470"/>
        <v>0</v>
      </c>
      <c r="BO174" s="69">
        <f t="shared" si="470"/>
        <v>0</v>
      </c>
      <c r="BP174" s="69">
        <f t="shared" si="470"/>
        <v>0</v>
      </c>
      <c r="BQ174" s="69">
        <f t="shared" si="470"/>
        <v>0</v>
      </c>
      <c r="BR174" s="69">
        <f t="shared" si="470"/>
        <v>0</v>
      </c>
      <c r="BS174" s="69">
        <f t="shared" si="470"/>
        <v>0</v>
      </c>
      <c r="BT174" s="69">
        <f t="shared" si="470"/>
        <v>0</v>
      </c>
      <c r="BU174" s="69">
        <f t="shared" si="470"/>
        <v>0</v>
      </c>
      <c r="BV174" s="69">
        <f t="shared" si="470"/>
        <v>0</v>
      </c>
      <c r="BW174" s="39"/>
      <c r="BX174" s="1"/>
      <c r="BY174" s="1"/>
      <c r="BZ174" s="1"/>
      <c r="CA174" s="1"/>
      <c r="CB174" s="1"/>
      <c r="CC174" s="1"/>
      <c r="CD174" s="1"/>
      <c r="CE174" s="1"/>
      <c r="CF174" s="1"/>
      <c r="CG174" s="7"/>
      <c r="CH174" s="38"/>
      <c r="CI174" s="37"/>
      <c r="CJ174" s="33"/>
      <c r="CK174" s="36">
        <v>1</v>
      </c>
      <c r="CL174" s="35">
        <f t="shared" si="468"/>
        <v>0</v>
      </c>
      <c r="CM174" s="34"/>
      <c r="CN174" s="33"/>
      <c r="CO174" s="19" t="str">
        <f t="shared" si="466"/>
        <v>8590TL</v>
      </c>
      <c r="CP174" s="32"/>
      <c r="CQ174" s="31">
        <v>1</v>
      </c>
      <c r="CR174" s="30">
        <f t="shared" si="467"/>
        <v>0</v>
      </c>
      <c r="CS174" s="30">
        <f t="shared" si="407"/>
        <v>0</v>
      </c>
      <c r="CT174" s="30">
        <f t="shared" si="408"/>
        <v>0</v>
      </c>
      <c r="CU174" s="30">
        <f t="shared" si="409"/>
        <v>0</v>
      </c>
      <c r="CV174" s="30">
        <f t="shared" si="410"/>
        <v>0</v>
      </c>
      <c r="CW174" s="30">
        <f t="shared" si="411"/>
        <v>0</v>
      </c>
      <c r="CX174" s="30">
        <f t="shared" si="412"/>
        <v>0</v>
      </c>
      <c r="CY174" s="30">
        <f t="shared" si="413"/>
        <v>0</v>
      </c>
      <c r="CZ174" s="30">
        <f t="shared" si="414"/>
        <v>0</v>
      </c>
      <c r="DA174" s="30">
        <f t="shared" si="415"/>
        <v>0</v>
      </c>
      <c r="DB174" s="30">
        <f t="shared" si="416"/>
        <v>0</v>
      </c>
      <c r="DC174" s="30">
        <f t="shared" si="417"/>
        <v>0</v>
      </c>
      <c r="DD174" s="30">
        <f t="shared" si="418"/>
        <v>0</v>
      </c>
      <c r="DE174" s="30">
        <f t="shared" si="419"/>
        <v>0</v>
      </c>
      <c r="DF174" s="30">
        <f t="shared" si="420"/>
        <v>0</v>
      </c>
      <c r="DG174" s="30">
        <f t="shared" si="421"/>
        <v>0</v>
      </c>
      <c r="DH174" s="30">
        <f t="shared" si="422"/>
        <v>0</v>
      </c>
      <c r="DI174" s="30">
        <f t="shared" si="423"/>
        <v>0</v>
      </c>
      <c r="DJ174" s="30">
        <f t="shared" si="424"/>
        <v>0</v>
      </c>
      <c r="DK174" s="30">
        <f t="shared" si="425"/>
        <v>0</v>
      </c>
      <c r="DL174" s="30">
        <f t="shared" si="426"/>
        <v>0</v>
      </c>
      <c r="DM174" s="30">
        <f t="shared" si="427"/>
        <v>0</v>
      </c>
      <c r="DN174" s="30">
        <f t="shared" si="428"/>
        <v>0</v>
      </c>
      <c r="DO174" s="30">
        <f t="shared" si="429"/>
        <v>0</v>
      </c>
      <c r="DP174" s="30">
        <f t="shared" si="430"/>
        <v>0</v>
      </c>
      <c r="DQ174" s="30">
        <f t="shared" si="431"/>
        <v>0</v>
      </c>
      <c r="DR174" s="30">
        <f t="shared" si="432"/>
        <v>0</v>
      </c>
      <c r="DS174" s="30">
        <f t="shared" si="433"/>
        <v>0</v>
      </c>
      <c r="DT174" s="30">
        <f t="shared" si="434"/>
        <v>0</v>
      </c>
      <c r="DU174" s="30">
        <f t="shared" si="435"/>
        <v>0</v>
      </c>
      <c r="DV174" s="30">
        <f t="shared" si="436"/>
        <v>0</v>
      </c>
      <c r="DW174" s="30">
        <f t="shared" si="437"/>
        <v>0</v>
      </c>
      <c r="DX174" s="30">
        <f t="shared" si="438"/>
        <v>0</v>
      </c>
      <c r="DY174" s="30">
        <f t="shared" si="439"/>
        <v>0</v>
      </c>
      <c r="DZ174" s="30">
        <f t="shared" si="440"/>
        <v>0</v>
      </c>
      <c r="EA174" s="30">
        <f t="shared" si="441"/>
        <v>0</v>
      </c>
      <c r="EB174" s="30">
        <f t="shared" si="442"/>
        <v>0</v>
      </c>
      <c r="EC174" s="30">
        <f t="shared" si="443"/>
        <v>0</v>
      </c>
      <c r="ED174" s="30">
        <f t="shared" si="444"/>
        <v>0</v>
      </c>
      <c r="EE174" s="30">
        <f t="shared" si="445"/>
        <v>0</v>
      </c>
      <c r="EF174" s="30">
        <f t="shared" si="446"/>
        <v>0</v>
      </c>
      <c r="EG174" s="30">
        <f t="shared" si="447"/>
        <v>0</v>
      </c>
      <c r="EH174" s="30">
        <f t="shared" si="448"/>
        <v>0</v>
      </c>
      <c r="EI174" s="30">
        <f t="shared" si="449"/>
        <v>0</v>
      </c>
      <c r="EJ174" s="30">
        <f t="shared" si="450"/>
        <v>0</v>
      </c>
      <c r="EK174" s="30">
        <f t="shared" si="451"/>
        <v>0</v>
      </c>
      <c r="EL174" s="30">
        <f t="shared" si="452"/>
        <v>0</v>
      </c>
      <c r="EM174" s="30">
        <f t="shared" si="453"/>
        <v>0</v>
      </c>
      <c r="EN174" s="30">
        <f t="shared" si="454"/>
        <v>0</v>
      </c>
      <c r="EO174" s="30">
        <f t="shared" si="455"/>
        <v>0</v>
      </c>
      <c r="EP174" s="30">
        <f t="shared" si="456"/>
        <v>0</v>
      </c>
      <c r="EQ174" s="30">
        <f t="shared" si="457"/>
        <v>0</v>
      </c>
      <c r="ER174" s="30">
        <f t="shared" si="458"/>
        <v>0</v>
      </c>
      <c r="ES174" s="30">
        <f t="shared" si="459"/>
        <v>0</v>
      </c>
      <c r="ET174" s="30">
        <f t="shared" si="460"/>
        <v>0</v>
      </c>
      <c r="EU174" s="30">
        <f t="shared" si="461"/>
        <v>0</v>
      </c>
      <c r="EV174" s="30">
        <f t="shared" si="462"/>
        <v>0</v>
      </c>
      <c r="EW174" s="30">
        <f t="shared" si="463"/>
        <v>0</v>
      </c>
      <c r="EX174" s="30">
        <f t="shared" si="464"/>
        <v>0</v>
      </c>
      <c r="EY174" s="30">
        <f t="shared" si="465"/>
        <v>0</v>
      </c>
      <c r="EZ174" s="29"/>
      <c r="FA174" s="29"/>
      <c r="FB174" s="12" t="s">
        <v>0</v>
      </c>
      <c r="FC174" s="10" t="s">
        <v>0</v>
      </c>
      <c r="FD174" s="10" t="s">
        <v>0</v>
      </c>
      <c r="FE174" s="10" t="s">
        <v>0</v>
      </c>
      <c r="FF174" s="10" t="s">
        <v>0</v>
      </c>
      <c r="FG174" s="10" t="s">
        <v>0</v>
      </c>
      <c r="FH174" s="10" t="s">
        <v>0</v>
      </c>
      <c r="FI174" s="10" t="s">
        <v>0</v>
      </c>
      <c r="FJ174" s="10" t="s">
        <v>0</v>
      </c>
      <c r="FK174" s="10" t="s">
        <v>0</v>
      </c>
      <c r="FL174" s="10" t="s">
        <v>0</v>
      </c>
      <c r="FM174" s="10" t="s">
        <v>0</v>
      </c>
      <c r="FN174" s="10" t="s">
        <v>0</v>
      </c>
      <c r="FO174" s="10" t="s">
        <v>0</v>
      </c>
      <c r="FP174" s="10" t="s">
        <v>0</v>
      </c>
      <c r="FQ174" s="10" t="s">
        <v>0</v>
      </c>
      <c r="FT174" s="28"/>
      <c r="FU174" s="27"/>
      <c r="FV174" s="26"/>
      <c r="FW174" s="24"/>
      <c r="FX174" s="25"/>
      <c r="FY174" s="24"/>
      <c r="GA174" s="28"/>
      <c r="GB174" s="27"/>
      <c r="GC174" s="26"/>
      <c r="GD174" s="24"/>
      <c r="GE174" s="25"/>
      <c r="GF174" s="24"/>
      <c r="GH174" s="28"/>
      <c r="GI174" s="27"/>
      <c r="GJ174" s="26"/>
      <c r="GK174" s="24"/>
      <c r="GL174" s="25"/>
      <c r="GM174" s="24"/>
      <c r="GO174" s="28"/>
      <c r="GP174" s="27"/>
      <c r="GQ174" s="26"/>
      <c r="GR174" s="24"/>
      <c r="GS174" s="25"/>
      <c r="GT174" s="24"/>
    </row>
    <row r="175" spans="1:202" s="2" customFormat="1" ht="12" hidden="1" customHeight="1" x14ac:dyDescent="0.3">
      <c r="A175" s="15" t="str">
        <f>IFERROR(IF(HLOOKUP($C$4,$FB$11:$FQ$191,ROW()-#REF!,FALSE)="N",FALSE,TRUE),"")</f>
        <v/>
      </c>
      <c r="B175" s="9">
        <v>186</v>
      </c>
      <c r="C175" s="9"/>
      <c r="D175" s="9"/>
      <c r="E175" s="9"/>
      <c r="F175" s="9"/>
      <c r="G175" s="9"/>
      <c r="H175" s="9"/>
      <c r="I175" s="9"/>
      <c r="J175" s="9"/>
      <c r="K175" s="52" t="s">
        <v>15</v>
      </c>
      <c r="L175" s="43"/>
      <c r="M175" s="51">
        <v>857000</v>
      </c>
      <c r="N175" s="41">
        <f>SUM(N154:N174)</f>
        <v>0</v>
      </c>
      <c r="O175" s="68">
        <v>0</v>
      </c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39"/>
      <c r="BX175" s="1"/>
      <c r="BY175" s="1"/>
      <c r="BZ175" s="1"/>
      <c r="CA175" s="1"/>
      <c r="CB175" s="1"/>
      <c r="CC175" s="1"/>
      <c r="CD175" s="1"/>
      <c r="CE175" s="1"/>
      <c r="CF175" s="1"/>
      <c r="CG175" s="7"/>
      <c r="CH175" s="37"/>
      <c r="CI175" s="37"/>
      <c r="CJ175" s="33"/>
      <c r="CK175" s="36">
        <v>1</v>
      </c>
      <c r="CL175" s="35">
        <f t="shared" si="468"/>
        <v>0</v>
      </c>
      <c r="CM175" s="34"/>
      <c r="CN175" s="33"/>
      <c r="CO175" s="17" t="str">
        <f t="shared" si="466"/>
        <v/>
      </c>
      <c r="CP175" s="48"/>
      <c r="CQ175" s="17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12" t="s">
        <v>6</v>
      </c>
      <c r="FC175" s="10" t="s">
        <v>6</v>
      </c>
      <c r="FD175" s="10" t="s">
        <v>6</v>
      </c>
      <c r="FE175" s="10" t="s">
        <v>6</v>
      </c>
      <c r="FF175" s="10" t="s">
        <v>6</v>
      </c>
      <c r="FG175" s="10" t="s">
        <v>6</v>
      </c>
      <c r="FH175" s="10" t="s">
        <v>6</v>
      </c>
      <c r="FI175" s="10" t="s">
        <v>6</v>
      </c>
      <c r="FJ175" s="10" t="s">
        <v>6</v>
      </c>
      <c r="FK175" s="10" t="s">
        <v>6</v>
      </c>
      <c r="FL175" s="10" t="s">
        <v>6</v>
      </c>
      <c r="FM175" s="10" t="s">
        <v>6</v>
      </c>
      <c r="FN175" s="10" t="s">
        <v>6</v>
      </c>
      <c r="FO175" s="10" t="s">
        <v>6</v>
      </c>
      <c r="FP175" s="10" t="s">
        <v>6</v>
      </c>
      <c r="FQ175" s="10" t="s">
        <v>6</v>
      </c>
      <c r="FT175" s="47"/>
      <c r="FU175" s="27"/>
      <c r="FV175" s="46"/>
      <c r="FW175" s="46"/>
      <c r="FY175" s="45"/>
      <c r="GA175" s="47"/>
      <c r="GB175" s="27"/>
      <c r="GC175" s="46"/>
      <c r="GD175" s="46"/>
      <c r="GF175" s="45"/>
      <c r="GH175" s="47"/>
      <c r="GI175" s="27"/>
      <c r="GJ175" s="46"/>
      <c r="GK175" s="46"/>
      <c r="GM175" s="45"/>
      <c r="GO175" s="47"/>
      <c r="GP175" s="27"/>
      <c r="GQ175" s="46"/>
      <c r="GR175" s="46"/>
      <c r="GT175" s="45"/>
    </row>
    <row r="176" spans="1:202" s="2" customFormat="1" ht="12" hidden="1" customHeight="1" x14ac:dyDescent="0.3">
      <c r="A176" s="15" t="str">
        <f>IFERROR(IF(HLOOKUP($C$4,$FB$11:$FQ$191,ROW()-#REF!,FALSE)="N",FALSE,TRUE),"")</f>
        <v/>
      </c>
      <c r="B176" s="9">
        <v>187</v>
      </c>
      <c r="C176" s="9"/>
      <c r="D176" s="9"/>
      <c r="E176" s="9"/>
      <c r="F176" s="9"/>
      <c r="G176" s="9"/>
      <c r="H176" s="9"/>
      <c r="I176" s="9"/>
      <c r="J176" s="9"/>
      <c r="K176" s="23" t="s">
        <v>14</v>
      </c>
      <c r="L176" s="13"/>
      <c r="M176" s="22" t="s">
        <v>13</v>
      </c>
      <c r="N176" s="64"/>
      <c r="O176" s="67">
        <f>SUM(O155:O175)</f>
        <v>0</v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3"/>
      <c r="BX176" s="1"/>
      <c r="BY176" s="1"/>
      <c r="BZ176" s="1"/>
      <c r="CA176" s="1"/>
      <c r="CB176" s="1"/>
      <c r="CC176" s="1"/>
      <c r="CD176" s="1"/>
      <c r="CE176" s="1"/>
      <c r="CF176" s="1"/>
      <c r="CG176" s="7"/>
      <c r="CH176" s="38"/>
      <c r="CI176" s="37"/>
      <c r="CJ176" s="33"/>
      <c r="CK176" s="36">
        <v>1</v>
      </c>
      <c r="CL176" s="35">
        <f t="shared" si="468"/>
        <v>0</v>
      </c>
      <c r="CM176" s="34"/>
      <c r="CN176" s="33"/>
      <c r="CO176" s="19" t="str">
        <f t="shared" si="466"/>
        <v>8590TL</v>
      </c>
      <c r="CP176" s="32"/>
      <c r="CQ176" s="31">
        <v>1</v>
      </c>
      <c r="CR176" s="30">
        <f>IF(O178="","",O178*$CQ176)</f>
        <v>0</v>
      </c>
      <c r="CS176" s="30" t="str">
        <f t="shared" ref="CS176:DX176" si="471">IF(P176="","",P176*$CQ176)</f>
        <v/>
      </c>
      <c r="CT176" s="30" t="str">
        <f t="shared" si="471"/>
        <v/>
      </c>
      <c r="CU176" s="30" t="str">
        <f t="shared" si="471"/>
        <v/>
      </c>
      <c r="CV176" s="30" t="str">
        <f t="shared" si="471"/>
        <v/>
      </c>
      <c r="CW176" s="30" t="str">
        <f t="shared" si="471"/>
        <v/>
      </c>
      <c r="CX176" s="30" t="str">
        <f t="shared" si="471"/>
        <v/>
      </c>
      <c r="CY176" s="30" t="str">
        <f t="shared" si="471"/>
        <v/>
      </c>
      <c r="CZ176" s="30" t="str">
        <f t="shared" si="471"/>
        <v/>
      </c>
      <c r="DA176" s="30" t="str">
        <f t="shared" si="471"/>
        <v/>
      </c>
      <c r="DB176" s="30" t="str">
        <f t="shared" si="471"/>
        <v/>
      </c>
      <c r="DC176" s="30" t="str">
        <f t="shared" si="471"/>
        <v/>
      </c>
      <c r="DD176" s="30" t="str">
        <f t="shared" si="471"/>
        <v/>
      </c>
      <c r="DE176" s="30" t="str">
        <f t="shared" si="471"/>
        <v/>
      </c>
      <c r="DF176" s="30" t="str">
        <f t="shared" si="471"/>
        <v/>
      </c>
      <c r="DG176" s="30" t="str">
        <f t="shared" si="471"/>
        <v/>
      </c>
      <c r="DH176" s="30" t="str">
        <f t="shared" si="471"/>
        <v/>
      </c>
      <c r="DI176" s="30" t="str">
        <f t="shared" si="471"/>
        <v/>
      </c>
      <c r="DJ176" s="30" t="str">
        <f t="shared" si="471"/>
        <v/>
      </c>
      <c r="DK176" s="30" t="str">
        <f t="shared" si="471"/>
        <v/>
      </c>
      <c r="DL176" s="30" t="str">
        <f t="shared" si="471"/>
        <v/>
      </c>
      <c r="DM176" s="30" t="str">
        <f t="shared" si="471"/>
        <v/>
      </c>
      <c r="DN176" s="30" t="str">
        <f t="shared" si="471"/>
        <v/>
      </c>
      <c r="DO176" s="30" t="str">
        <f t="shared" si="471"/>
        <v/>
      </c>
      <c r="DP176" s="30" t="str">
        <f t="shared" si="471"/>
        <v/>
      </c>
      <c r="DQ176" s="30" t="str">
        <f t="shared" si="471"/>
        <v/>
      </c>
      <c r="DR176" s="30" t="str">
        <f t="shared" si="471"/>
        <v/>
      </c>
      <c r="DS176" s="30" t="str">
        <f t="shared" si="471"/>
        <v/>
      </c>
      <c r="DT176" s="30" t="str">
        <f t="shared" si="471"/>
        <v/>
      </c>
      <c r="DU176" s="30" t="str">
        <f t="shared" si="471"/>
        <v/>
      </c>
      <c r="DV176" s="30" t="str">
        <f t="shared" si="471"/>
        <v/>
      </c>
      <c r="DW176" s="30" t="str">
        <f t="shared" si="471"/>
        <v/>
      </c>
      <c r="DX176" s="30" t="str">
        <f t="shared" si="471"/>
        <v/>
      </c>
      <c r="DY176" s="30" t="str">
        <f t="shared" ref="DY176:EY176" si="472">IF(AV176="","",AV176*$CQ176)</f>
        <v/>
      </c>
      <c r="DZ176" s="30" t="str">
        <f t="shared" si="472"/>
        <v/>
      </c>
      <c r="EA176" s="30" t="str">
        <f t="shared" si="472"/>
        <v/>
      </c>
      <c r="EB176" s="30" t="str">
        <f t="shared" si="472"/>
        <v/>
      </c>
      <c r="EC176" s="30" t="str">
        <f t="shared" si="472"/>
        <v/>
      </c>
      <c r="ED176" s="30" t="str">
        <f t="shared" si="472"/>
        <v/>
      </c>
      <c r="EE176" s="30" t="str">
        <f t="shared" si="472"/>
        <v/>
      </c>
      <c r="EF176" s="30" t="str">
        <f t="shared" si="472"/>
        <v/>
      </c>
      <c r="EG176" s="30" t="str">
        <f t="shared" si="472"/>
        <v/>
      </c>
      <c r="EH176" s="30" t="str">
        <f t="shared" si="472"/>
        <v/>
      </c>
      <c r="EI176" s="30" t="str">
        <f t="shared" si="472"/>
        <v/>
      </c>
      <c r="EJ176" s="30" t="str">
        <f t="shared" si="472"/>
        <v/>
      </c>
      <c r="EK176" s="30" t="str">
        <f t="shared" si="472"/>
        <v/>
      </c>
      <c r="EL176" s="30" t="str">
        <f t="shared" si="472"/>
        <v/>
      </c>
      <c r="EM176" s="30" t="str">
        <f t="shared" si="472"/>
        <v/>
      </c>
      <c r="EN176" s="30" t="str">
        <f t="shared" si="472"/>
        <v/>
      </c>
      <c r="EO176" s="30" t="str">
        <f t="shared" si="472"/>
        <v/>
      </c>
      <c r="EP176" s="30" t="str">
        <f t="shared" si="472"/>
        <v/>
      </c>
      <c r="EQ176" s="30" t="str">
        <f t="shared" si="472"/>
        <v/>
      </c>
      <c r="ER176" s="30" t="str">
        <f t="shared" si="472"/>
        <v/>
      </c>
      <c r="ES176" s="30" t="str">
        <f t="shared" si="472"/>
        <v/>
      </c>
      <c r="ET176" s="30" t="str">
        <f t="shared" si="472"/>
        <v/>
      </c>
      <c r="EU176" s="30" t="str">
        <f t="shared" si="472"/>
        <v/>
      </c>
      <c r="EV176" s="30" t="str">
        <f t="shared" si="472"/>
        <v/>
      </c>
      <c r="EW176" s="30" t="str">
        <f t="shared" si="472"/>
        <v/>
      </c>
      <c r="EX176" s="30" t="str">
        <f t="shared" si="472"/>
        <v/>
      </c>
      <c r="EY176" s="30" t="str">
        <f t="shared" si="472"/>
        <v/>
      </c>
      <c r="EZ176" s="29"/>
      <c r="FA176" s="29"/>
      <c r="FB176" s="12" t="s">
        <v>6</v>
      </c>
      <c r="FC176" s="10" t="s">
        <v>6</v>
      </c>
      <c r="FD176" s="10" t="s">
        <v>6</v>
      </c>
      <c r="FE176" s="10" t="s">
        <v>6</v>
      </c>
      <c r="FF176" s="10" t="s">
        <v>6</v>
      </c>
      <c r="FG176" s="10" t="s">
        <v>6</v>
      </c>
      <c r="FH176" s="10" t="s">
        <v>6</v>
      </c>
      <c r="FI176" s="10" t="s">
        <v>6</v>
      </c>
      <c r="FJ176" s="10" t="s">
        <v>6</v>
      </c>
      <c r="FK176" s="10" t="s">
        <v>6</v>
      </c>
      <c r="FL176" s="10" t="s">
        <v>6</v>
      </c>
      <c r="FM176" s="10" t="s">
        <v>6</v>
      </c>
      <c r="FN176" s="10" t="s">
        <v>6</v>
      </c>
      <c r="FO176" s="10" t="s">
        <v>6</v>
      </c>
      <c r="FP176" s="10" t="s">
        <v>6</v>
      </c>
      <c r="FQ176" s="10" t="s">
        <v>6</v>
      </c>
      <c r="FT176" s="28"/>
      <c r="FU176" s="27"/>
      <c r="FV176" s="26"/>
      <c r="FW176" s="24"/>
      <c r="FX176" s="25"/>
      <c r="FY176" s="24"/>
      <c r="GA176" s="28"/>
      <c r="GB176" s="27"/>
      <c r="GC176" s="26"/>
      <c r="GD176" s="24"/>
      <c r="GE176" s="25"/>
      <c r="GF176" s="24"/>
      <c r="GH176" s="28"/>
      <c r="GI176" s="27"/>
      <c r="GJ176" s="26"/>
      <c r="GK176" s="24"/>
      <c r="GL176" s="25"/>
      <c r="GM176" s="24"/>
      <c r="GO176" s="28"/>
      <c r="GP176" s="27"/>
      <c r="GQ176" s="26"/>
      <c r="GR176" s="24"/>
      <c r="GS176" s="25"/>
      <c r="GT176" s="24"/>
    </row>
    <row r="177" spans="1:202" s="2" customFormat="1" ht="12" customHeight="1" thickTop="1" thickBot="1" x14ac:dyDescent="0.35">
      <c r="A177" s="15" t="str">
        <f>IFERROR(IF(HLOOKUP($C$4,$FB$11:$FQ$191,ROW()-#REF!,FALSE)="N",FALSE,TRUE),"")</f>
        <v/>
      </c>
      <c r="B177" s="9">
        <v>188</v>
      </c>
      <c r="C177" s="9"/>
      <c r="D177" s="9"/>
      <c r="E177" s="9"/>
      <c r="F177" s="9"/>
      <c r="G177" s="9"/>
      <c r="H177" s="9"/>
      <c r="I177" s="9"/>
      <c r="J177" s="9"/>
      <c r="K177" s="44"/>
      <c r="L177" s="13"/>
      <c r="M177" s="42"/>
      <c r="N177" s="50">
        <f>SUM(O176:BV176)</f>
        <v>0</v>
      </c>
      <c r="O177" s="66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39"/>
      <c r="BX177" s="1"/>
      <c r="BY177" s="1"/>
      <c r="BZ177" s="1"/>
      <c r="CA177" s="1"/>
      <c r="CB177" s="1"/>
      <c r="CC177" s="1"/>
      <c r="CD177" s="1"/>
      <c r="CE177" s="1"/>
      <c r="CF177" s="1"/>
      <c r="CG177" s="7"/>
      <c r="CH177" s="37"/>
      <c r="CI177" s="37"/>
      <c r="CJ177" s="33"/>
      <c r="CK177" s="33"/>
      <c r="CL177" s="33"/>
      <c r="CM177" s="33"/>
      <c r="CN177" s="33"/>
      <c r="CO177" s="17" t="str">
        <f t="shared" si="466"/>
        <v/>
      </c>
      <c r="CP177" s="48"/>
      <c r="CQ177" s="17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29"/>
      <c r="FA177" s="29"/>
      <c r="FB177" s="12" t="s">
        <v>0</v>
      </c>
      <c r="FC177" s="10" t="s">
        <v>0</v>
      </c>
      <c r="FD177" s="10" t="s">
        <v>0</v>
      </c>
      <c r="FE177" s="10" t="s">
        <v>0</v>
      </c>
      <c r="FF177" s="10" t="s">
        <v>0</v>
      </c>
      <c r="FG177" s="10" t="s">
        <v>0</v>
      </c>
      <c r="FH177" s="10" t="s">
        <v>0</v>
      </c>
      <c r="FI177" s="10" t="s">
        <v>0</v>
      </c>
      <c r="FJ177" s="10" t="s">
        <v>0</v>
      </c>
      <c r="FK177" s="10" t="s">
        <v>0</v>
      </c>
      <c r="FL177" s="10" t="s">
        <v>0</v>
      </c>
      <c r="FM177" s="10" t="s">
        <v>0</v>
      </c>
      <c r="FN177" s="10" t="s">
        <v>0</v>
      </c>
      <c r="FO177" s="10" t="s">
        <v>0</v>
      </c>
      <c r="FP177" s="10" t="s">
        <v>0</v>
      </c>
      <c r="FQ177" s="10" t="s">
        <v>0</v>
      </c>
      <c r="FT177" s="47"/>
      <c r="FU177" s="27"/>
      <c r="FV177" s="46"/>
      <c r="FW177" s="46"/>
      <c r="FY177" s="45"/>
      <c r="GA177" s="47"/>
      <c r="GB177" s="27"/>
      <c r="GC177" s="46"/>
      <c r="GD177" s="46"/>
      <c r="GF177" s="45"/>
      <c r="GH177" s="47"/>
      <c r="GI177" s="27"/>
      <c r="GJ177" s="46"/>
      <c r="GK177" s="46"/>
      <c r="GM177" s="45"/>
      <c r="GO177" s="47"/>
      <c r="GP177" s="27"/>
      <c r="GQ177" s="46"/>
      <c r="GR177" s="46"/>
      <c r="GT177" s="45"/>
    </row>
    <row r="178" spans="1:202" s="2" customFormat="1" ht="12" customHeight="1" thickTop="1" thickBot="1" x14ac:dyDescent="0.35">
      <c r="A178" s="15" t="str">
        <f>IFERROR(IF(HLOOKUP($C$4,$FB$11:$FQ$191,ROW()-#REF!,FALSE)="N",FALSE,TRUE),"")</f>
        <v/>
      </c>
      <c r="B178" s="9">
        <v>189</v>
      </c>
      <c r="C178" s="9"/>
      <c r="D178" s="9"/>
      <c r="E178" s="9"/>
      <c r="F178" s="9"/>
      <c r="G178" s="9"/>
      <c r="H178" s="9"/>
      <c r="I178" s="9"/>
      <c r="J178" s="9"/>
      <c r="K178" s="23" t="s">
        <v>14</v>
      </c>
      <c r="L178" s="13"/>
      <c r="M178" s="22" t="s">
        <v>13</v>
      </c>
      <c r="N178" s="64"/>
      <c r="O178" s="54">
        <f>SUM(O155:O175)</f>
        <v>0</v>
      </c>
      <c r="P178" s="21">
        <f t="shared" ref="P178:AU178" si="473">P134+P150+P152-P174-P176</f>
        <v>0</v>
      </c>
      <c r="Q178" s="21">
        <f t="shared" si="473"/>
        <v>0</v>
      </c>
      <c r="R178" s="21">
        <f t="shared" si="473"/>
        <v>0</v>
      </c>
      <c r="S178" s="21">
        <f t="shared" si="473"/>
        <v>0</v>
      </c>
      <c r="T178" s="21">
        <f t="shared" si="473"/>
        <v>0</v>
      </c>
      <c r="U178" s="21">
        <f t="shared" si="473"/>
        <v>0</v>
      </c>
      <c r="V178" s="21">
        <f t="shared" si="473"/>
        <v>0</v>
      </c>
      <c r="W178" s="21">
        <f t="shared" si="473"/>
        <v>0</v>
      </c>
      <c r="X178" s="21">
        <f t="shared" si="473"/>
        <v>0</v>
      </c>
      <c r="Y178" s="21">
        <f t="shared" si="473"/>
        <v>0</v>
      </c>
      <c r="Z178" s="21">
        <f t="shared" si="473"/>
        <v>0</v>
      </c>
      <c r="AA178" s="21">
        <f t="shared" si="473"/>
        <v>0</v>
      </c>
      <c r="AB178" s="21">
        <f t="shared" si="473"/>
        <v>0</v>
      </c>
      <c r="AC178" s="21">
        <f t="shared" si="473"/>
        <v>0</v>
      </c>
      <c r="AD178" s="21">
        <f t="shared" si="473"/>
        <v>0</v>
      </c>
      <c r="AE178" s="21">
        <f t="shared" si="473"/>
        <v>0</v>
      </c>
      <c r="AF178" s="21">
        <f t="shared" si="473"/>
        <v>0</v>
      </c>
      <c r="AG178" s="21">
        <f t="shared" si="473"/>
        <v>0</v>
      </c>
      <c r="AH178" s="21">
        <f t="shared" si="473"/>
        <v>0</v>
      </c>
      <c r="AI178" s="21">
        <f t="shared" si="473"/>
        <v>0</v>
      </c>
      <c r="AJ178" s="21">
        <f t="shared" si="473"/>
        <v>0</v>
      </c>
      <c r="AK178" s="21">
        <f t="shared" si="473"/>
        <v>0</v>
      </c>
      <c r="AL178" s="21">
        <f t="shared" si="473"/>
        <v>0</v>
      </c>
      <c r="AM178" s="21">
        <f t="shared" si="473"/>
        <v>0</v>
      </c>
      <c r="AN178" s="21">
        <f t="shared" si="473"/>
        <v>0</v>
      </c>
      <c r="AO178" s="21">
        <f t="shared" si="473"/>
        <v>0</v>
      </c>
      <c r="AP178" s="21">
        <f t="shared" si="473"/>
        <v>0</v>
      </c>
      <c r="AQ178" s="21">
        <f t="shared" si="473"/>
        <v>0</v>
      </c>
      <c r="AR178" s="21">
        <f t="shared" si="473"/>
        <v>0</v>
      </c>
      <c r="AS178" s="21">
        <f t="shared" si="473"/>
        <v>0</v>
      </c>
      <c r="AT178" s="21">
        <f t="shared" si="473"/>
        <v>0</v>
      </c>
      <c r="AU178" s="21">
        <f t="shared" si="473"/>
        <v>0</v>
      </c>
      <c r="AV178" s="21">
        <f t="shared" ref="AV178:BV178" si="474">AV134+AV150+AV152-AV174-AV176</f>
        <v>0</v>
      </c>
      <c r="AW178" s="21">
        <f t="shared" si="474"/>
        <v>0</v>
      </c>
      <c r="AX178" s="21">
        <f t="shared" si="474"/>
        <v>0</v>
      </c>
      <c r="AY178" s="21">
        <f t="shared" si="474"/>
        <v>0</v>
      </c>
      <c r="AZ178" s="21">
        <f t="shared" si="474"/>
        <v>0</v>
      </c>
      <c r="BA178" s="21">
        <f t="shared" si="474"/>
        <v>0</v>
      </c>
      <c r="BB178" s="21">
        <f t="shared" si="474"/>
        <v>0</v>
      </c>
      <c r="BC178" s="21">
        <f t="shared" si="474"/>
        <v>0</v>
      </c>
      <c r="BD178" s="21">
        <f t="shared" si="474"/>
        <v>0</v>
      </c>
      <c r="BE178" s="21">
        <f t="shared" si="474"/>
        <v>0</v>
      </c>
      <c r="BF178" s="21">
        <f t="shared" si="474"/>
        <v>0</v>
      </c>
      <c r="BG178" s="21">
        <f t="shared" si="474"/>
        <v>0</v>
      </c>
      <c r="BH178" s="21">
        <f t="shared" si="474"/>
        <v>0</v>
      </c>
      <c r="BI178" s="21">
        <f t="shared" si="474"/>
        <v>0</v>
      </c>
      <c r="BJ178" s="21">
        <f t="shared" si="474"/>
        <v>0</v>
      </c>
      <c r="BK178" s="21">
        <f t="shared" si="474"/>
        <v>0</v>
      </c>
      <c r="BL178" s="21">
        <f t="shared" si="474"/>
        <v>0</v>
      </c>
      <c r="BM178" s="21">
        <f t="shared" si="474"/>
        <v>0</v>
      </c>
      <c r="BN178" s="21">
        <f t="shared" si="474"/>
        <v>0</v>
      </c>
      <c r="BO178" s="21">
        <f t="shared" si="474"/>
        <v>0</v>
      </c>
      <c r="BP178" s="21">
        <f t="shared" si="474"/>
        <v>0</v>
      </c>
      <c r="BQ178" s="21">
        <f t="shared" si="474"/>
        <v>0</v>
      </c>
      <c r="BR178" s="21">
        <f t="shared" si="474"/>
        <v>0</v>
      </c>
      <c r="BS178" s="21">
        <f t="shared" si="474"/>
        <v>0</v>
      </c>
      <c r="BT178" s="21">
        <f t="shared" si="474"/>
        <v>0</v>
      </c>
      <c r="BU178" s="21">
        <f t="shared" si="474"/>
        <v>0</v>
      </c>
      <c r="BV178" s="21">
        <f t="shared" si="474"/>
        <v>0</v>
      </c>
      <c r="BW178" s="39"/>
      <c r="BX178" s="1"/>
      <c r="BY178" s="1"/>
      <c r="BZ178" s="1"/>
      <c r="CA178" s="1"/>
      <c r="CB178" s="1"/>
      <c r="CC178" s="1"/>
      <c r="CD178" s="1"/>
      <c r="CE178" s="1"/>
      <c r="CF178" s="1"/>
      <c r="CG178" s="7"/>
      <c r="CH178" s="38"/>
      <c r="CI178" s="37"/>
      <c r="CJ178" s="33"/>
      <c r="CK178" s="36">
        <v>-1</v>
      </c>
      <c r="CL178" s="35">
        <f>N179*CK178</f>
        <v>0</v>
      </c>
      <c r="CM178" s="34">
        <v>-6532390</v>
      </c>
      <c r="CN178" s="33"/>
      <c r="CO178" s="19" t="str">
        <f t="shared" si="466"/>
        <v>8690TL</v>
      </c>
      <c r="CP178" s="32"/>
      <c r="CQ178" s="31">
        <v>-1</v>
      </c>
      <c r="CR178" s="30">
        <f>IF(O180="","",O180*$CQ178)</f>
        <v>0</v>
      </c>
      <c r="CS178" s="30">
        <f t="shared" ref="CS178:DX178" si="475">IF(P178="","",P178*$CQ178)</f>
        <v>0</v>
      </c>
      <c r="CT178" s="30">
        <f t="shared" si="475"/>
        <v>0</v>
      </c>
      <c r="CU178" s="30">
        <f t="shared" si="475"/>
        <v>0</v>
      </c>
      <c r="CV178" s="30">
        <f t="shared" si="475"/>
        <v>0</v>
      </c>
      <c r="CW178" s="30">
        <f t="shared" si="475"/>
        <v>0</v>
      </c>
      <c r="CX178" s="30">
        <f t="shared" si="475"/>
        <v>0</v>
      </c>
      <c r="CY178" s="30">
        <f t="shared" si="475"/>
        <v>0</v>
      </c>
      <c r="CZ178" s="30">
        <f t="shared" si="475"/>
        <v>0</v>
      </c>
      <c r="DA178" s="30">
        <f t="shared" si="475"/>
        <v>0</v>
      </c>
      <c r="DB178" s="30">
        <f t="shared" si="475"/>
        <v>0</v>
      </c>
      <c r="DC178" s="30">
        <f t="shared" si="475"/>
        <v>0</v>
      </c>
      <c r="DD178" s="30">
        <f t="shared" si="475"/>
        <v>0</v>
      </c>
      <c r="DE178" s="30">
        <f t="shared" si="475"/>
        <v>0</v>
      </c>
      <c r="DF178" s="30">
        <f t="shared" si="475"/>
        <v>0</v>
      </c>
      <c r="DG178" s="30">
        <f t="shared" si="475"/>
        <v>0</v>
      </c>
      <c r="DH178" s="30">
        <f t="shared" si="475"/>
        <v>0</v>
      </c>
      <c r="DI178" s="30">
        <f t="shared" si="475"/>
        <v>0</v>
      </c>
      <c r="DJ178" s="30">
        <f t="shared" si="475"/>
        <v>0</v>
      </c>
      <c r="DK178" s="30">
        <f t="shared" si="475"/>
        <v>0</v>
      </c>
      <c r="DL178" s="30">
        <f t="shared" si="475"/>
        <v>0</v>
      </c>
      <c r="DM178" s="30">
        <f t="shared" si="475"/>
        <v>0</v>
      </c>
      <c r="DN178" s="30">
        <f t="shared" si="475"/>
        <v>0</v>
      </c>
      <c r="DO178" s="30">
        <f t="shared" si="475"/>
        <v>0</v>
      </c>
      <c r="DP178" s="30">
        <f t="shared" si="475"/>
        <v>0</v>
      </c>
      <c r="DQ178" s="30">
        <f t="shared" si="475"/>
        <v>0</v>
      </c>
      <c r="DR178" s="30">
        <f t="shared" si="475"/>
        <v>0</v>
      </c>
      <c r="DS178" s="30">
        <f t="shared" si="475"/>
        <v>0</v>
      </c>
      <c r="DT178" s="30">
        <f t="shared" si="475"/>
        <v>0</v>
      </c>
      <c r="DU178" s="30">
        <f t="shared" si="475"/>
        <v>0</v>
      </c>
      <c r="DV178" s="30">
        <f t="shared" si="475"/>
        <v>0</v>
      </c>
      <c r="DW178" s="30">
        <f t="shared" si="475"/>
        <v>0</v>
      </c>
      <c r="DX178" s="30">
        <f t="shared" si="475"/>
        <v>0</v>
      </c>
      <c r="DY178" s="30">
        <f t="shared" ref="DY178:EY178" si="476">IF(AV178="","",AV178*$CQ178)</f>
        <v>0</v>
      </c>
      <c r="DZ178" s="30">
        <f t="shared" si="476"/>
        <v>0</v>
      </c>
      <c r="EA178" s="30">
        <f t="shared" si="476"/>
        <v>0</v>
      </c>
      <c r="EB178" s="30">
        <f t="shared" si="476"/>
        <v>0</v>
      </c>
      <c r="EC178" s="30">
        <f t="shared" si="476"/>
        <v>0</v>
      </c>
      <c r="ED178" s="30">
        <f t="shared" si="476"/>
        <v>0</v>
      </c>
      <c r="EE178" s="30">
        <f t="shared" si="476"/>
        <v>0</v>
      </c>
      <c r="EF178" s="30">
        <f t="shared" si="476"/>
        <v>0</v>
      </c>
      <c r="EG178" s="30">
        <f t="shared" si="476"/>
        <v>0</v>
      </c>
      <c r="EH178" s="30">
        <f t="shared" si="476"/>
        <v>0</v>
      </c>
      <c r="EI178" s="30">
        <f t="shared" si="476"/>
        <v>0</v>
      </c>
      <c r="EJ178" s="30">
        <f t="shared" si="476"/>
        <v>0</v>
      </c>
      <c r="EK178" s="30">
        <f t="shared" si="476"/>
        <v>0</v>
      </c>
      <c r="EL178" s="30">
        <f t="shared" si="476"/>
        <v>0</v>
      </c>
      <c r="EM178" s="30">
        <f t="shared" si="476"/>
        <v>0</v>
      </c>
      <c r="EN178" s="30">
        <f t="shared" si="476"/>
        <v>0</v>
      </c>
      <c r="EO178" s="30">
        <f t="shared" si="476"/>
        <v>0</v>
      </c>
      <c r="EP178" s="30">
        <f t="shared" si="476"/>
        <v>0</v>
      </c>
      <c r="EQ178" s="30">
        <f t="shared" si="476"/>
        <v>0</v>
      </c>
      <c r="ER178" s="30">
        <f t="shared" si="476"/>
        <v>0</v>
      </c>
      <c r="ES178" s="30">
        <f t="shared" si="476"/>
        <v>0</v>
      </c>
      <c r="ET178" s="30">
        <f t="shared" si="476"/>
        <v>0</v>
      </c>
      <c r="EU178" s="30">
        <f t="shared" si="476"/>
        <v>0</v>
      </c>
      <c r="EV178" s="30">
        <f t="shared" si="476"/>
        <v>0</v>
      </c>
      <c r="EW178" s="30">
        <f t="shared" si="476"/>
        <v>0</v>
      </c>
      <c r="EX178" s="30">
        <f t="shared" si="476"/>
        <v>0</v>
      </c>
      <c r="EY178" s="30">
        <f t="shared" si="476"/>
        <v>0</v>
      </c>
      <c r="EZ178" s="29"/>
      <c r="FA178" s="29"/>
      <c r="FB178" s="12" t="s">
        <v>0</v>
      </c>
      <c r="FC178" s="10" t="s">
        <v>0</v>
      </c>
      <c r="FD178" s="10" t="s">
        <v>0</v>
      </c>
      <c r="FE178" s="10" t="s">
        <v>0</v>
      </c>
      <c r="FF178" s="10" t="s">
        <v>0</v>
      </c>
      <c r="FG178" s="10" t="s">
        <v>0</v>
      </c>
      <c r="FH178" s="10" t="s">
        <v>0</v>
      </c>
      <c r="FI178" s="10" t="s">
        <v>0</v>
      </c>
      <c r="FJ178" s="10" t="s">
        <v>0</v>
      </c>
      <c r="FK178" s="10" t="s">
        <v>0</v>
      </c>
      <c r="FL178" s="10" t="s">
        <v>0</v>
      </c>
      <c r="FM178" s="10" t="s">
        <v>0</v>
      </c>
      <c r="FN178" s="10" t="s">
        <v>0</v>
      </c>
      <c r="FO178" s="10" t="s">
        <v>0</v>
      </c>
      <c r="FP178" s="10" t="s">
        <v>0</v>
      </c>
      <c r="FQ178" s="10" t="s">
        <v>0</v>
      </c>
      <c r="FT178" s="28"/>
      <c r="FU178" s="27"/>
      <c r="FV178" s="26"/>
      <c r="FW178" s="24"/>
      <c r="FX178" s="25"/>
      <c r="FY178" s="24"/>
      <c r="GA178" s="28"/>
      <c r="GB178" s="27"/>
      <c r="GC178" s="26"/>
      <c r="GD178" s="24"/>
      <c r="GE178" s="25"/>
      <c r="GF178" s="24"/>
      <c r="GH178" s="28"/>
      <c r="GI178" s="27"/>
      <c r="GJ178" s="26"/>
      <c r="GK178" s="24"/>
      <c r="GL178" s="25"/>
      <c r="GM178" s="24"/>
      <c r="GO178" s="28"/>
      <c r="GP178" s="27"/>
      <c r="GQ178" s="26"/>
      <c r="GR178" s="24"/>
      <c r="GS178" s="25"/>
      <c r="GT178" s="24"/>
    </row>
    <row r="179" spans="1:202" s="2" customFormat="1" ht="12" customHeight="1" thickTop="1" thickBot="1" x14ac:dyDescent="0.35">
      <c r="A179" s="15" t="str">
        <f>IFERROR(IF(HLOOKUP($C$4,$FB$11:$FQ$191,ROW()-#REF!,FALSE)="N",FALSE,TRUE),"")</f>
        <v/>
      </c>
      <c r="B179" s="9">
        <v>190</v>
      </c>
      <c r="C179" s="9"/>
      <c r="D179" s="9"/>
      <c r="E179" s="9"/>
      <c r="F179" s="9"/>
      <c r="G179" s="9"/>
      <c r="H179" s="9"/>
      <c r="I179" s="9"/>
      <c r="J179" s="9"/>
      <c r="K179" s="44"/>
      <c r="L179" s="43"/>
      <c r="M179" s="42"/>
      <c r="N179" s="41">
        <f>N134+N150+N152-N175-N177</f>
        <v>0</v>
      </c>
      <c r="O179" s="65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39"/>
      <c r="BX179" s="1"/>
      <c r="BY179" s="1"/>
      <c r="BZ179" s="1"/>
      <c r="CA179" s="1"/>
      <c r="CB179" s="1"/>
      <c r="CC179" s="1"/>
      <c r="CD179" s="1"/>
      <c r="CE179" s="1"/>
      <c r="CF179" s="1"/>
      <c r="CG179" s="7"/>
      <c r="CH179" s="37"/>
      <c r="CI179" s="37"/>
      <c r="CJ179" s="33"/>
      <c r="CK179" s="33"/>
      <c r="CL179" s="33"/>
      <c r="CM179" s="33"/>
      <c r="CN179" s="33"/>
      <c r="CO179" s="17" t="str">
        <f t="shared" si="466"/>
        <v/>
      </c>
      <c r="CP179" s="48"/>
      <c r="CQ179" s="17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29"/>
      <c r="FA179" s="29"/>
      <c r="FB179" s="12" t="s">
        <v>0</v>
      </c>
      <c r="FC179" s="10" t="s">
        <v>0</v>
      </c>
      <c r="FD179" s="10" t="s">
        <v>0</v>
      </c>
      <c r="FE179" s="10" t="s">
        <v>0</v>
      </c>
      <c r="FF179" s="10" t="s">
        <v>0</v>
      </c>
      <c r="FG179" s="10" t="s">
        <v>0</v>
      </c>
      <c r="FH179" s="10" t="s">
        <v>0</v>
      </c>
      <c r="FI179" s="10" t="s">
        <v>0</v>
      </c>
      <c r="FJ179" s="10" t="s">
        <v>0</v>
      </c>
      <c r="FK179" s="10" t="s">
        <v>0</v>
      </c>
      <c r="FL179" s="10" t="s">
        <v>0</v>
      </c>
      <c r="FM179" s="10" t="s">
        <v>0</v>
      </c>
      <c r="FN179" s="10" t="s">
        <v>0</v>
      </c>
      <c r="FO179" s="10" t="s">
        <v>0</v>
      </c>
      <c r="FP179" s="10" t="s">
        <v>0</v>
      </c>
      <c r="FQ179" s="10" t="s">
        <v>0</v>
      </c>
      <c r="FT179" s="47"/>
      <c r="FU179" s="27"/>
      <c r="FV179" s="46"/>
      <c r="FW179" s="46"/>
      <c r="FY179" s="45"/>
      <c r="GA179" s="47"/>
      <c r="GB179" s="27"/>
      <c r="GC179" s="46"/>
      <c r="GD179" s="46"/>
      <c r="GF179" s="45"/>
      <c r="GH179" s="47"/>
      <c r="GI179" s="27"/>
      <c r="GJ179" s="46"/>
      <c r="GK179" s="46"/>
      <c r="GM179" s="45"/>
      <c r="GO179" s="47"/>
      <c r="GP179" s="27"/>
      <c r="GQ179" s="46"/>
      <c r="GR179" s="46"/>
      <c r="GT179" s="45"/>
    </row>
    <row r="180" spans="1:202" s="2" customFormat="1" ht="12" customHeight="1" thickTop="1" thickBot="1" x14ac:dyDescent="0.35">
      <c r="A180" s="15" t="str">
        <f>IFERROR(IF(HLOOKUP($C$4,$FB$11:$FQ$191,ROW()-#REF!,FALSE)="N",FALSE,TRUE),"")</f>
        <v/>
      </c>
      <c r="B180" s="9">
        <v>191</v>
      </c>
      <c r="C180" s="9"/>
      <c r="D180" s="9"/>
      <c r="E180" s="9"/>
      <c r="F180" s="9"/>
      <c r="G180" s="9"/>
      <c r="H180" s="9"/>
      <c r="I180" s="9"/>
      <c r="J180" s="9"/>
      <c r="K180" s="23" t="s">
        <v>12</v>
      </c>
      <c r="L180" s="13"/>
      <c r="M180" s="22" t="s">
        <v>11</v>
      </c>
      <c r="N180" s="64"/>
      <c r="O180" s="21">
        <f>O135+O153-O178</f>
        <v>0</v>
      </c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53"/>
      <c r="BX180" s="1"/>
      <c r="BY180" s="1"/>
      <c r="BZ180" s="1"/>
      <c r="CA180" s="1"/>
      <c r="CB180" s="1"/>
      <c r="CC180" s="1"/>
      <c r="CD180" s="1"/>
      <c r="CE180" s="1"/>
      <c r="CF180" s="1"/>
      <c r="CG180" s="7"/>
      <c r="CH180" s="38"/>
      <c r="CI180" s="37"/>
      <c r="CJ180" s="33"/>
      <c r="CK180" s="36">
        <v>1</v>
      </c>
      <c r="CL180" s="35">
        <f>N181*CK180</f>
        <v>0</v>
      </c>
      <c r="CM180" s="34">
        <v>1587137</v>
      </c>
      <c r="CN180" s="33"/>
      <c r="CO180" s="19">
        <f t="shared" si="466"/>
        <v>870000</v>
      </c>
      <c r="CP180" s="32"/>
      <c r="CQ180" s="31">
        <v>1</v>
      </c>
      <c r="CR180" s="30">
        <f>IF(O182="","",O182*$CQ180)</f>
        <v>0</v>
      </c>
      <c r="CS180" s="30" t="str">
        <f t="shared" ref="CS180:DB184" si="477">IF(P180="","",P180*$CQ180)</f>
        <v/>
      </c>
      <c r="CT180" s="30" t="str">
        <f t="shared" si="477"/>
        <v/>
      </c>
      <c r="CU180" s="30" t="str">
        <f t="shared" si="477"/>
        <v/>
      </c>
      <c r="CV180" s="30" t="str">
        <f t="shared" si="477"/>
        <v/>
      </c>
      <c r="CW180" s="30" t="str">
        <f t="shared" si="477"/>
        <v/>
      </c>
      <c r="CX180" s="30" t="str">
        <f t="shared" si="477"/>
        <v/>
      </c>
      <c r="CY180" s="30" t="str">
        <f t="shared" si="477"/>
        <v/>
      </c>
      <c r="CZ180" s="30" t="str">
        <f t="shared" si="477"/>
        <v/>
      </c>
      <c r="DA180" s="30" t="str">
        <f t="shared" si="477"/>
        <v/>
      </c>
      <c r="DB180" s="30" t="str">
        <f t="shared" si="477"/>
        <v/>
      </c>
      <c r="DC180" s="30" t="str">
        <f t="shared" ref="DC180:DL184" si="478">IF(Z180="","",Z180*$CQ180)</f>
        <v/>
      </c>
      <c r="DD180" s="30" t="str">
        <f t="shared" si="478"/>
        <v/>
      </c>
      <c r="DE180" s="30" t="str">
        <f t="shared" si="478"/>
        <v/>
      </c>
      <c r="DF180" s="30" t="str">
        <f t="shared" si="478"/>
        <v/>
      </c>
      <c r="DG180" s="30" t="str">
        <f t="shared" si="478"/>
        <v/>
      </c>
      <c r="DH180" s="30" t="str">
        <f t="shared" si="478"/>
        <v/>
      </c>
      <c r="DI180" s="30" t="str">
        <f t="shared" si="478"/>
        <v/>
      </c>
      <c r="DJ180" s="30" t="str">
        <f t="shared" si="478"/>
        <v/>
      </c>
      <c r="DK180" s="30" t="str">
        <f t="shared" si="478"/>
        <v/>
      </c>
      <c r="DL180" s="30" t="str">
        <f t="shared" si="478"/>
        <v/>
      </c>
      <c r="DM180" s="30" t="str">
        <f t="shared" ref="DM180:DV184" si="479">IF(AJ180="","",AJ180*$CQ180)</f>
        <v/>
      </c>
      <c r="DN180" s="30" t="str">
        <f t="shared" si="479"/>
        <v/>
      </c>
      <c r="DO180" s="30" t="str">
        <f t="shared" si="479"/>
        <v/>
      </c>
      <c r="DP180" s="30" t="str">
        <f t="shared" si="479"/>
        <v/>
      </c>
      <c r="DQ180" s="30" t="str">
        <f t="shared" si="479"/>
        <v/>
      </c>
      <c r="DR180" s="30" t="str">
        <f t="shared" si="479"/>
        <v/>
      </c>
      <c r="DS180" s="30" t="str">
        <f t="shared" si="479"/>
        <v/>
      </c>
      <c r="DT180" s="30" t="str">
        <f t="shared" si="479"/>
        <v/>
      </c>
      <c r="DU180" s="30" t="str">
        <f t="shared" si="479"/>
        <v/>
      </c>
      <c r="DV180" s="30" t="str">
        <f t="shared" si="479"/>
        <v/>
      </c>
      <c r="DW180" s="30" t="str">
        <f t="shared" ref="DW180:EF184" si="480">IF(AT180="","",AT180*$CQ180)</f>
        <v/>
      </c>
      <c r="DX180" s="30" t="str">
        <f t="shared" si="480"/>
        <v/>
      </c>
      <c r="DY180" s="30" t="str">
        <f t="shared" si="480"/>
        <v/>
      </c>
      <c r="DZ180" s="30" t="str">
        <f t="shared" si="480"/>
        <v/>
      </c>
      <c r="EA180" s="30" t="str">
        <f t="shared" si="480"/>
        <v/>
      </c>
      <c r="EB180" s="30" t="str">
        <f t="shared" si="480"/>
        <v/>
      </c>
      <c r="EC180" s="30" t="str">
        <f t="shared" si="480"/>
        <v/>
      </c>
      <c r="ED180" s="30" t="str">
        <f t="shared" si="480"/>
        <v/>
      </c>
      <c r="EE180" s="30" t="str">
        <f t="shared" si="480"/>
        <v/>
      </c>
      <c r="EF180" s="30" t="str">
        <f t="shared" si="480"/>
        <v/>
      </c>
      <c r="EG180" s="30" t="str">
        <f t="shared" ref="EG180:EP184" si="481">IF(BD180="","",BD180*$CQ180)</f>
        <v/>
      </c>
      <c r="EH180" s="30" t="str">
        <f t="shared" si="481"/>
        <v/>
      </c>
      <c r="EI180" s="30" t="str">
        <f t="shared" si="481"/>
        <v/>
      </c>
      <c r="EJ180" s="30" t="str">
        <f t="shared" si="481"/>
        <v/>
      </c>
      <c r="EK180" s="30" t="str">
        <f t="shared" si="481"/>
        <v/>
      </c>
      <c r="EL180" s="30" t="str">
        <f t="shared" si="481"/>
        <v/>
      </c>
      <c r="EM180" s="30" t="str">
        <f t="shared" si="481"/>
        <v/>
      </c>
      <c r="EN180" s="30" t="str">
        <f t="shared" si="481"/>
        <v/>
      </c>
      <c r="EO180" s="30" t="str">
        <f t="shared" si="481"/>
        <v/>
      </c>
      <c r="EP180" s="30" t="str">
        <f t="shared" si="481"/>
        <v/>
      </c>
      <c r="EQ180" s="30" t="str">
        <f t="shared" ref="EQ180:EY184" si="482">IF(BN180="","",BN180*$CQ180)</f>
        <v/>
      </c>
      <c r="ER180" s="30" t="str">
        <f t="shared" si="482"/>
        <v/>
      </c>
      <c r="ES180" s="30" t="str">
        <f t="shared" si="482"/>
        <v/>
      </c>
      <c r="ET180" s="30" t="str">
        <f t="shared" si="482"/>
        <v/>
      </c>
      <c r="EU180" s="30" t="str">
        <f t="shared" si="482"/>
        <v/>
      </c>
      <c r="EV180" s="30" t="str">
        <f t="shared" si="482"/>
        <v/>
      </c>
      <c r="EW180" s="30" t="str">
        <f t="shared" si="482"/>
        <v/>
      </c>
      <c r="EX180" s="30" t="str">
        <f t="shared" si="482"/>
        <v/>
      </c>
      <c r="EY180" s="30" t="str">
        <f t="shared" si="482"/>
        <v/>
      </c>
      <c r="EZ180" s="29"/>
      <c r="FA180" s="29"/>
      <c r="FB180" s="12" t="s">
        <v>0</v>
      </c>
      <c r="FC180" s="10" t="s">
        <v>0</v>
      </c>
      <c r="FD180" s="10" t="s">
        <v>0</v>
      </c>
      <c r="FE180" s="10" t="s">
        <v>0</v>
      </c>
      <c r="FF180" s="10" t="s">
        <v>0</v>
      </c>
      <c r="FG180" s="10" t="s">
        <v>0</v>
      </c>
      <c r="FH180" s="10" t="s">
        <v>0</v>
      </c>
      <c r="FI180" s="10" t="s">
        <v>0</v>
      </c>
      <c r="FJ180" s="10" t="s">
        <v>0</v>
      </c>
      <c r="FK180" s="10" t="s">
        <v>0</v>
      </c>
      <c r="FL180" s="10" t="s">
        <v>0</v>
      </c>
      <c r="FM180" s="10" t="s">
        <v>0</v>
      </c>
      <c r="FN180" s="10" t="s">
        <v>0</v>
      </c>
      <c r="FO180" s="10" t="s">
        <v>0</v>
      </c>
      <c r="FP180" s="10" t="s">
        <v>0</v>
      </c>
      <c r="FQ180" s="10" t="s">
        <v>0</v>
      </c>
      <c r="FT180" s="28"/>
      <c r="FU180" s="27"/>
      <c r="FV180" s="26"/>
      <c r="FW180" s="24"/>
      <c r="FX180" s="25"/>
      <c r="FY180" s="24"/>
      <c r="GA180" s="28"/>
      <c r="GB180" s="27"/>
      <c r="GC180" s="26"/>
      <c r="GD180" s="24"/>
      <c r="GE180" s="25"/>
      <c r="GF180" s="24"/>
      <c r="GH180" s="28"/>
      <c r="GI180" s="27"/>
      <c r="GJ180" s="26"/>
      <c r="GK180" s="24"/>
      <c r="GL180" s="25"/>
      <c r="GM180" s="24"/>
      <c r="GO180" s="28"/>
      <c r="GP180" s="27"/>
      <c r="GQ180" s="26"/>
      <c r="GR180" s="24"/>
      <c r="GS180" s="25"/>
      <c r="GT180" s="24"/>
    </row>
    <row r="181" spans="1:202" s="2" customFormat="1" ht="12" hidden="1" customHeight="1" x14ac:dyDescent="0.3">
      <c r="A181" s="15" t="str">
        <f>IFERROR(IF(HLOOKUP($C$4,$FB$11:$FQ$191,ROW()-#REF!,FALSE)="N",FALSE,TRUE),"")</f>
        <v/>
      </c>
      <c r="B181" s="9">
        <v>192</v>
      </c>
      <c r="C181" s="9"/>
      <c r="D181" s="9"/>
      <c r="E181" s="9"/>
      <c r="F181" s="9"/>
      <c r="G181" s="9"/>
      <c r="H181" s="9"/>
      <c r="I181" s="9"/>
      <c r="J181" s="9"/>
      <c r="K181" s="44"/>
      <c r="L181" s="13"/>
      <c r="M181" s="42"/>
      <c r="N181" s="50">
        <f>SUM(O180:BV180)</f>
        <v>0</v>
      </c>
      <c r="O181" s="63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53"/>
      <c r="BX181" s="1"/>
      <c r="BY181" s="1"/>
      <c r="BZ181" s="1"/>
      <c r="CA181" s="1"/>
      <c r="CB181" s="1"/>
      <c r="CC181" s="1"/>
      <c r="CD181" s="1"/>
      <c r="CE181" s="1"/>
      <c r="CF181" s="1"/>
      <c r="CG181" s="7"/>
      <c r="CH181" s="38"/>
      <c r="CI181" s="37"/>
      <c r="CJ181" s="33"/>
      <c r="CK181" s="36">
        <v>1</v>
      </c>
      <c r="CL181" s="35">
        <f>N182*CK181</f>
        <v>0</v>
      </c>
      <c r="CM181" s="34"/>
      <c r="CN181" s="33"/>
      <c r="CO181" s="19">
        <f t="shared" si="466"/>
        <v>870000</v>
      </c>
      <c r="CP181" s="32"/>
      <c r="CQ181" s="31">
        <v>1</v>
      </c>
      <c r="CR181" s="30">
        <f>IF(O183="","",O183*$CQ181)</f>
        <v>0</v>
      </c>
      <c r="CS181" s="30" t="str">
        <f t="shared" si="477"/>
        <v/>
      </c>
      <c r="CT181" s="30" t="str">
        <f t="shared" si="477"/>
        <v/>
      </c>
      <c r="CU181" s="30" t="str">
        <f t="shared" si="477"/>
        <v/>
      </c>
      <c r="CV181" s="30" t="str">
        <f t="shared" si="477"/>
        <v/>
      </c>
      <c r="CW181" s="30" t="str">
        <f t="shared" si="477"/>
        <v/>
      </c>
      <c r="CX181" s="30" t="str">
        <f t="shared" si="477"/>
        <v/>
      </c>
      <c r="CY181" s="30" t="str">
        <f t="shared" si="477"/>
        <v/>
      </c>
      <c r="CZ181" s="30" t="str">
        <f t="shared" si="477"/>
        <v/>
      </c>
      <c r="DA181" s="30" t="str">
        <f t="shared" si="477"/>
        <v/>
      </c>
      <c r="DB181" s="30" t="str">
        <f t="shared" si="477"/>
        <v/>
      </c>
      <c r="DC181" s="30" t="str">
        <f t="shared" si="478"/>
        <v/>
      </c>
      <c r="DD181" s="30" t="str">
        <f t="shared" si="478"/>
        <v/>
      </c>
      <c r="DE181" s="30" t="str">
        <f t="shared" si="478"/>
        <v/>
      </c>
      <c r="DF181" s="30" t="str">
        <f t="shared" si="478"/>
        <v/>
      </c>
      <c r="DG181" s="30" t="str">
        <f t="shared" si="478"/>
        <v/>
      </c>
      <c r="DH181" s="30" t="str">
        <f t="shared" si="478"/>
        <v/>
      </c>
      <c r="DI181" s="30" t="str">
        <f t="shared" si="478"/>
        <v/>
      </c>
      <c r="DJ181" s="30" t="str">
        <f t="shared" si="478"/>
        <v/>
      </c>
      <c r="DK181" s="30" t="str">
        <f t="shared" si="478"/>
        <v/>
      </c>
      <c r="DL181" s="30" t="str">
        <f t="shared" si="478"/>
        <v/>
      </c>
      <c r="DM181" s="30" t="str">
        <f t="shared" si="479"/>
        <v/>
      </c>
      <c r="DN181" s="30" t="str">
        <f t="shared" si="479"/>
        <v/>
      </c>
      <c r="DO181" s="30" t="str">
        <f t="shared" si="479"/>
        <v/>
      </c>
      <c r="DP181" s="30" t="str">
        <f t="shared" si="479"/>
        <v/>
      </c>
      <c r="DQ181" s="30" t="str">
        <f t="shared" si="479"/>
        <v/>
      </c>
      <c r="DR181" s="30" t="str">
        <f t="shared" si="479"/>
        <v/>
      </c>
      <c r="DS181" s="30" t="str">
        <f t="shared" si="479"/>
        <v/>
      </c>
      <c r="DT181" s="30" t="str">
        <f t="shared" si="479"/>
        <v/>
      </c>
      <c r="DU181" s="30" t="str">
        <f t="shared" si="479"/>
        <v/>
      </c>
      <c r="DV181" s="30" t="str">
        <f t="shared" si="479"/>
        <v/>
      </c>
      <c r="DW181" s="30" t="str">
        <f t="shared" si="480"/>
        <v/>
      </c>
      <c r="DX181" s="30" t="str">
        <f t="shared" si="480"/>
        <v/>
      </c>
      <c r="DY181" s="30" t="str">
        <f t="shared" si="480"/>
        <v/>
      </c>
      <c r="DZ181" s="30" t="str">
        <f t="shared" si="480"/>
        <v/>
      </c>
      <c r="EA181" s="30" t="str">
        <f t="shared" si="480"/>
        <v/>
      </c>
      <c r="EB181" s="30" t="str">
        <f t="shared" si="480"/>
        <v/>
      </c>
      <c r="EC181" s="30" t="str">
        <f t="shared" si="480"/>
        <v/>
      </c>
      <c r="ED181" s="30" t="str">
        <f t="shared" si="480"/>
        <v/>
      </c>
      <c r="EE181" s="30" t="str">
        <f t="shared" si="480"/>
        <v/>
      </c>
      <c r="EF181" s="30" t="str">
        <f t="shared" si="480"/>
        <v/>
      </c>
      <c r="EG181" s="30" t="str">
        <f t="shared" si="481"/>
        <v/>
      </c>
      <c r="EH181" s="30" t="str">
        <f t="shared" si="481"/>
        <v/>
      </c>
      <c r="EI181" s="30" t="str">
        <f t="shared" si="481"/>
        <v/>
      </c>
      <c r="EJ181" s="30" t="str">
        <f t="shared" si="481"/>
        <v/>
      </c>
      <c r="EK181" s="30" t="str">
        <f t="shared" si="481"/>
        <v/>
      </c>
      <c r="EL181" s="30" t="str">
        <f t="shared" si="481"/>
        <v/>
      </c>
      <c r="EM181" s="30" t="str">
        <f t="shared" si="481"/>
        <v/>
      </c>
      <c r="EN181" s="30" t="str">
        <f t="shared" si="481"/>
        <v/>
      </c>
      <c r="EO181" s="30" t="str">
        <f t="shared" si="481"/>
        <v/>
      </c>
      <c r="EP181" s="30" t="str">
        <f t="shared" si="481"/>
        <v/>
      </c>
      <c r="EQ181" s="30" t="str">
        <f t="shared" si="482"/>
        <v/>
      </c>
      <c r="ER181" s="30" t="str">
        <f t="shared" si="482"/>
        <v/>
      </c>
      <c r="ES181" s="30" t="str">
        <f t="shared" si="482"/>
        <v/>
      </c>
      <c r="ET181" s="30" t="str">
        <f t="shared" si="482"/>
        <v/>
      </c>
      <c r="EU181" s="30" t="str">
        <f t="shared" si="482"/>
        <v/>
      </c>
      <c r="EV181" s="30" t="str">
        <f t="shared" si="482"/>
        <v/>
      </c>
      <c r="EW181" s="30" t="str">
        <f t="shared" si="482"/>
        <v/>
      </c>
      <c r="EX181" s="30" t="str">
        <f t="shared" si="482"/>
        <v/>
      </c>
      <c r="EY181" s="30" t="str">
        <f t="shared" si="482"/>
        <v/>
      </c>
      <c r="EZ181" s="29"/>
      <c r="FA181" s="29"/>
      <c r="FB181" s="12" t="s">
        <v>6</v>
      </c>
      <c r="FC181" s="10" t="s">
        <v>6</v>
      </c>
      <c r="FD181" s="10" t="s">
        <v>6</v>
      </c>
      <c r="FE181" s="10" t="s">
        <v>6</v>
      </c>
      <c r="FF181" s="10" t="s">
        <v>6</v>
      </c>
      <c r="FG181" s="10" t="s">
        <v>6</v>
      </c>
      <c r="FH181" s="10" t="s">
        <v>6</v>
      </c>
      <c r="FI181" s="10" t="s">
        <v>6</v>
      </c>
      <c r="FJ181" s="10" t="s">
        <v>6</v>
      </c>
      <c r="FK181" s="10" t="s">
        <v>6</v>
      </c>
      <c r="FL181" s="10" t="s">
        <v>6</v>
      </c>
      <c r="FM181" s="10" t="s">
        <v>6</v>
      </c>
      <c r="FN181" s="10" t="s">
        <v>6</v>
      </c>
      <c r="FO181" s="10" t="s">
        <v>6</v>
      </c>
      <c r="FP181" s="10" t="s">
        <v>6</v>
      </c>
      <c r="FQ181" s="10" t="s">
        <v>6</v>
      </c>
      <c r="FT181" s="28"/>
      <c r="FU181" s="27"/>
      <c r="FV181" s="26"/>
      <c r="FW181" s="24"/>
      <c r="FX181" s="25"/>
      <c r="FY181" s="24"/>
      <c r="GA181" s="28"/>
      <c r="GB181" s="27"/>
      <c r="GC181" s="26"/>
      <c r="GD181" s="24"/>
      <c r="GE181" s="25"/>
      <c r="GF181" s="24"/>
      <c r="GH181" s="28"/>
      <c r="GI181" s="27"/>
      <c r="GJ181" s="26"/>
      <c r="GK181" s="24"/>
      <c r="GL181" s="25"/>
      <c r="GM181" s="24"/>
      <c r="GO181" s="28"/>
      <c r="GP181" s="27"/>
      <c r="GQ181" s="26"/>
      <c r="GR181" s="24"/>
      <c r="GS181" s="25"/>
      <c r="GT181" s="24"/>
    </row>
    <row r="182" spans="1:202" s="2" customFormat="1" ht="12" customHeight="1" thickTop="1" thickBot="1" x14ac:dyDescent="0.35">
      <c r="A182" s="15" t="str">
        <f>IFERROR(IF(HLOOKUP($C$4,$FB$11:$FQ$191,ROW()-#REF!,FALSE)="N",FALSE,TRUE),"")</f>
        <v/>
      </c>
      <c r="B182" s="9">
        <v>193</v>
      </c>
      <c r="C182" s="9"/>
      <c r="D182" s="9"/>
      <c r="E182" s="9"/>
      <c r="F182" s="9"/>
      <c r="G182" s="9"/>
      <c r="H182" s="9"/>
      <c r="I182" s="9"/>
      <c r="J182" s="9"/>
      <c r="K182" s="52" t="s">
        <v>10</v>
      </c>
      <c r="L182" s="13"/>
      <c r="M182" s="51">
        <v>870000</v>
      </c>
      <c r="N182" s="50">
        <f>SUM(O181:BV181)</f>
        <v>0</v>
      </c>
      <c r="O182" s="49">
        <v>0</v>
      </c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53"/>
      <c r="BX182" s="1"/>
      <c r="BY182" s="1"/>
      <c r="BZ182" s="1"/>
      <c r="CA182" s="1"/>
      <c r="CB182" s="1"/>
      <c r="CC182" s="1"/>
      <c r="CD182" s="1"/>
      <c r="CE182" s="1"/>
      <c r="CF182" s="1"/>
      <c r="CG182" s="7"/>
      <c r="CH182" s="38"/>
      <c r="CI182" s="37"/>
      <c r="CJ182" s="33"/>
      <c r="CK182" s="36">
        <v>1</v>
      </c>
      <c r="CL182" s="35">
        <f>N183*CK182</f>
        <v>0</v>
      </c>
      <c r="CM182" s="34">
        <v>-22790</v>
      </c>
      <c r="CN182" s="33"/>
      <c r="CO182" s="19" t="e">
        <f>IF(#REF!="","",#REF!)</f>
        <v>#REF!</v>
      </c>
      <c r="CP182" s="32"/>
      <c r="CQ182" s="31">
        <v>1</v>
      </c>
      <c r="CR182" s="30" t="e">
        <f>IF(#REF!="","",#REF!*$CQ182)</f>
        <v>#REF!</v>
      </c>
      <c r="CS182" s="30" t="str">
        <f t="shared" si="477"/>
        <v/>
      </c>
      <c r="CT182" s="30" t="str">
        <f t="shared" si="477"/>
        <v/>
      </c>
      <c r="CU182" s="30" t="str">
        <f t="shared" si="477"/>
        <v/>
      </c>
      <c r="CV182" s="30" t="str">
        <f t="shared" si="477"/>
        <v/>
      </c>
      <c r="CW182" s="30" t="str">
        <f t="shared" si="477"/>
        <v/>
      </c>
      <c r="CX182" s="30" t="str">
        <f t="shared" si="477"/>
        <v/>
      </c>
      <c r="CY182" s="30" t="str">
        <f t="shared" si="477"/>
        <v/>
      </c>
      <c r="CZ182" s="30" t="str">
        <f t="shared" si="477"/>
        <v/>
      </c>
      <c r="DA182" s="30" t="str">
        <f t="shared" si="477"/>
        <v/>
      </c>
      <c r="DB182" s="30" t="str">
        <f t="shared" si="477"/>
        <v/>
      </c>
      <c r="DC182" s="30" t="str">
        <f t="shared" si="478"/>
        <v/>
      </c>
      <c r="DD182" s="30" t="str">
        <f t="shared" si="478"/>
        <v/>
      </c>
      <c r="DE182" s="30" t="str">
        <f t="shared" si="478"/>
        <v/>
      </c>
      <c r="DF182" s="30" t="str">
        <f t="shared" si="478"/>
        <v/>
      </c>
      <c r="DG182" s="30" t="str">
        <f t="shared" si="478"/>
        <v/>
      </c>
      <c r="DH182" s="30" t="str">
        <f t="shared" si="478"/>
        <v/>
      </c>
      <c r="DI182" s="30" t="str">
        <f t="shared" si="478"/>
        <v/>
      </c>
      <c r="DJ182" s="30" t="str">
        <f t="shared" si="478"/>
        <v/>
      </c>
      <c r="DK182" s="30" t="str">
        <f t="shared" si="478"/>
        <v/>
      </c>
      <c r="DL182" s="30" t="str">
        <f t="shared" si="478"/>
        <v/>
      </c>
      <c r="DM182" s="30" t="str">
        <f t="shared" si="479"/>
        <v/>
      </c>
      <c r="DN182" s="30" t="str">
        <f t="shared" si="479"/>
        <v/>
      </c>
      <c r="DO182" s="30" t="str">
        <f t="shared" si="479"/>
        <v/>
      </c>
      <c r="DP182" s="30" t="str">
        <f t="shared" si="479"/>
        <v/>
      </c>
      <c r="DQ182" s="30" t="str">
        <f t="shared" si="479"/>
        <v/>
      </c>
      <c r="DR182" s="30" t="str">
        <f t="shared" si="479"/>
        <v/>
      </c>
      <c r="DS182" s="30" t="str">
        <f t="shared" si="479"/>
        <v/>
      </c>
      <c r="DT182" s="30" t="str">
        <f t="shared" si="479"/>
        <v/>
      </c>
      <c r="DU182" s="30" t="str">
        <f t="shared" si="479"/>
        <v/>
      </c>
      <c r="DV182" s="30" t="str">
        <f t="shared" si="479"/>
        <v/>
      </c>
      <c r="DW182" s="30" t="str">
        <f t="shared" si="480"/>
        <v/>
      </c>
      <c r="DX182" s="30" t="str">
        <f t="shared" si="480"/>
        <v/>
      </c>
      <c r="DY182" s="30" t="str">
        <f t="shared" si="480"/>
        <v/>
      </c>
      <c r="DZ182" s="30" t="str">
        <f t="shared" si="480"/>
        <v/>
      </c>
      <c r="EA182" s="30" t="str">
        <f t="shared" si="480"/>
        <v/>
      </c>
      <c r="EB182" s="30" t="str">
        <f t="shared" si="480"/>
        <v/>
      </c>
      <c r="EC182" s="30" t="str">
        <f t="shared" si="480"/>
        <v/>
      </c>
      <c r="ED182" s="30" t="str">
        <f t="shared" si="480"/>
        <v/>
      </c>
      <c r="EE182" s="30" t="str">
        <f t="shared" si="480"/>
        <v/>
      </c>
      <c r="EF182" s="30" t="str">
        <f t="shared" si="480"/>
        <v/>
      </c>
      <c r="EG182" s="30" t="str">
        <f t="shared" si="481"/>
        <v/>
      </c>
      <c r="EH182" s="30" t="str">
        <f t="shared" si="481"/>
        <v/>
      </c>
      <c r="EI182" s="30" t="str">
        <f t="shared" si="481"/>
        <v/>
      </c>
      <c r="EJ182" s="30" t="str">
        <f t="shared" si="481"/>
        <v/>
      </c>
      <c r="EK182" s="30" t="str">
        <f t="shared" si="481"/>
        <v/>
      </c>
      <c r="EL182" s="30" t="str">
        <f t="shared" si="481"/>
        <v/>
      </c>
      <c r="EM182" s="30" t="str">
        <f t="shared" si="481"/>
        <v/>
      </c>
      <c r="EN182" s="30" t="str">
        <f t="shared" si="481"/>
        <v/>
      </c>
      <c r="EO182" s="30" t="str">
        <f t="shared" si="481"/>
        <v/>
      </c>
      <c r="EP182" s="30" t="str">
        <f t="shared" si="481"/>
        <v/>
      </c>
      <c r="EQ182" s="30" t="str">
        <f t="shared" si="482"/>
        <v/>
      </c>
      <c r="ER182" s="30" t="str">
        <f t="shared" si="482"/>
        <v/>
      </c>
      <c r="ES182" s="30" t="str">
        <f t="shared" si="482"/>
        <v/>
      </c>
      <c r="ET182" s="30" t="str">
        <f t="shared" si="482"/>
        <v/>
      </c>
      <c r="EU182" s="30" t="str">
        <f t="shared" si="482"/>
        <v/>
      </c>
      <c r="EV182" s="30" t="str">
        <f t="shared" si="482"/>
        <v/>
      </c>
      <c r="EW182" s="30" t="str">
        <f t="shared" si="482"/>
        <v/>
      </c>
      <c r="EX182" s="30" t="str">
        <f t="shared" si="482"/>
        <v/>
      </c>
      <c r="EY182" s="30" t="str">
        <f t="shared" si="482"/>
        <v/>
      </c>
      <c r="EZ182" s="29"/>
      <c r="FA182" s="29"/>
      <c r="FB182" s="12" t="s">
        <v>0</v>
      </c>
      <c r="FC182" s="10" t="s">
        <v>0</v>
      </c>
      <c r="FD182" s="10" t="s">
        <v>0</v>
      </c>
      <c r="FE182" s="10" t="s">
        <v>0</v>
      </c>
      <c r="FF182" s="10" t="s">
        <v>0</v>
      </c>
      <c r="FG182" s="10" t="s">
        <v>0</v>
      </c>
      <c r="FH182" s="10" t="s">
        <v>0</v>
      </c>
      <c r="FI182" s="10" t="s">
        <v>0</v>
      </c>
      <c r="FJ182" s="10" t="s">
        <v>0</v>
      </c>
      <c r="FK182" s="10" t="s">
        <v>0</v>
      </c>
      <c r="FL182" s="10" t="s">
        <v>0</v>
      </c>
      <c r="FM182" s="10" t="s">
        <v>0</v>
      </c>
      <c r="FN182" s="10" t="s">
        <v>0</v>
      </c>
      <c r="FO182" s="10" t="s">
        <v>0</v>
      </c>
      <c r="FP182" s="10" t="s">
        <v>0</v>
      </c>
      <c r="FQ182" s="10" t="s">
        <v>0</v>
      </c>
      <c r="FT182" s="28"/>
      <c r="FU182" s="27"/>
      <c r="FV182" s="26"/>
      <c r="FW182" s="24"/>
      <c r="FX182" s="25"/>
      <c r="FY182" s="24"/>
      <c r="GA182" s="28"/>
      <c r="GB182" s="27"/>
      <c r="GC182" s="26"/>
      <c r="GD182" s="24"/>
      <c r="GE182" s="25"/>
      <c r="GF182" s="24"/>
      <c r="GH182" s="28"/>
      <c r="GI182" s="27"/>
      <c r="GJ182" s="26"/>
      <c r="GK182" s="24"/>
      <c r="GL182" s="25"/>
      <c r="GM182" s="24"/>
      <c r="GO182" s="28"/>
      <c r="GP182" s="27"/>
      <c r="GQ182" s="26"/>
      <c r="GR182" s="24"/>
      <c r="GS182" s="25"/>
      <c r="GT182" s="24"/>
    </row>
    <row r="183" spans="1:202" s="2" customFormat="1" ht="12" hidden="1" customHeight="1" x14ac:dyDescent="0.3">
      <c r="A183" s="15" t="str">
        <f>IFERROR(IF(HLOOKUP($C$4,$FB$11:$FQ$191,ROW()-#REF!,FALSE)="N",FALSE,TRUE),"")</f>
        <v/>
      </c>
      <c r="B183" s="9">
        <v>194</v>
      </c>
      <c r="C183" s="9"/>
      <c r="D183" s="9"/>
      <c r="E183" s="9"/>
      <c r="F183" s="9"/>
      <c r="G183" s="9"/>
      <c r="H183" s="9"/>
      <c r="I183" s="9"/>
      <c r="J183" s="9"/>
      <c r="K183" s="52" t="s">
        <v>10</v>
      </c>
      <c r="L183" s="13"/>
      <c r="M183" s="61">
        <v>870000</v>
      </c>
      <c r="N183" s="50">
        <f>SUM(O182:BV182)</f>
        <v>0</v>
      </c>
      <c r="O183" s="62">
        <v>0</v>
      </c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3"/>
      <c r="BX183" s="1"/>
      <c r="BY183" s="1"/>
      <c r="BZ183" s="1"/>
      <c r="CA183" s="1"/>
      <c r="CB183" s="1"/>
      <c r="CC183" s="1"/>
      <c r="CD183" s="1"/>
      <c r="CE183" s="1"/>
      <c r="CF183" s="1"/>
      <c r="CG183" s="7"/>
      <c r="CH183" s="38"/>
      <c r="CI183" s="37"/>
      <c r="CJ183" s="33"/>
      <c r="CK183" s="36">
        <v>1</v>
      </c>
      <c r="CL183" s="35" t="e">
        <f>#REF!*CK183</f>
        <v>#REF!</v>
      </c>
      <c r="CM183" s="34"/>
      <c r="CN183" s="33"/>
      <c r="CO183" s="19">
        <f>IF(M184="","",M184)</f>
        <v>871000</v>
      </c>
      <c r="CP183" s="32"/>
      <c r="CQ183" s="31">
        <v>1</v>
      </c>
      <c r="CR183" s="30">
        <f>IF(O184="","",O184*$CQ183)</f>
        <v>0</v>
      </c>
      <c r="CS183" s="30" t="str">
        <f t="shared" si="477"/>
        <v/>
      </c>
      <c r="CT183" s="30" t="str">
        <f t="shared" si="477"/>
        <v/>
      </c>
      <c r="CU183" s="30" t="str">
        <f t="shared" si="477"/>
        <v/>
      </c>
      <c r="CV183" s="30" t="str">
        <f t="shared" si="477"/>
        <v/>
      </c>
      <c r="CW183" s="30" t="str">
        <f t="shared" si="477"/>
        <v/>
      </c>
      <c r="CX183" s="30" t="str">
        <f t="shared" si="477"/>
        <v/>
      </c>
      <c r="CY183" s="30" t="str">
        <f t="shared" si="477"/>
        <v/>
      </c>
      <c r="CZ183" s="30" t="str">
        <f t="shared" si="477"/>
        <v/>
      </c>
      <c r="DA183" s="30" t="str">
        <f t="shared" si="477"/>
        <v/>
      </c>
      <c r="DB183" s="30" t="str">
        <f t="shared" si="477"/>
        <v/>
      </c>
      <c r="DC183" s="30" t="str">
        <f t="shared" si="478"/>
        <v/>
      </c>
      <c r="DD183" s="30" t="str">
        <f t="shared" si="478"/>
        <v/>
      </c>
      <c r="DE183" s="30" t="str">
        <f t="shared" si="478"/>
        <v/>
      </c>
      <c r="DF183" s="30" t="str">
        <f t="shared" si="478"/>
        <v/>
      </c>
      <c r="DG183" s="30" t="str">
        <f t="shared" si="478"/>
        <v/>
      </c>
      <c r="DH183" s="30" t="str">
        <f t="shared" si="478"/>
        <v/>
      </c>
      <c r="DI183" s="30" t="str">
        <f t="shared" si="478"/>
        <v/>
      </c>
      <c r="DJ183" s="30" t="str">
        <f t="shared" si="478"/>
        <v/>
      </c>
      <c r="DK183" s="30" t="str">
        <f t="shared" si="478"/>
        <v/>
      </c>
      <c r="DL183" s="30" t="str">
        <f t="shared" si="478"/>
        <v/>
      </c>
      <c r="DM183" s="30" t="str">
        <f t="shared" si="479"/>
        <v/>
      </c>
      <c r="DN183" s="30" t="str">
        <f t="shared" si="479"/>
        <v/>
      </c>
      <c r="DO183" s="30" t="str">
        <f t="shared" si="479"/>
        <v/>
      </c>
      <c r="DP183" s="30" t="str">
        <f t="shared" si="479"/>
        <v/>
      </c>
      <c r="DQ183" s="30" t="str">
        <f t="shared" si="479"/>
        <v/>
      </c>
      <c r="DR183" s="30" t="str">
        <f t="shared" si="479"/>
        <v/>
      </c>
      <c r="DS183" s="30" t="str">
        <f t="shared" si="479"/>
        <v/>
      </c>
      <c r="DT183" s="30" t="str">
        <f t="shared" si="479"/>
        <v/>
      </c>
      <c r="DU183" s="30" t="str">
        <f t="shared" si="479"/>
        <v/>
      </c>
      <c r="DV183" s="30" t="str">
        <f t="shared" si="479"/>
        <v/>
      </c>
      <c r="DW183" s="30" t="str">
        <f t="shared" si="480"/>
        <v/>
      </c>
      <c r="DX183" s="30" t="str">
        <f t="shared" si="480"/>
        <v/>
      </c>
      <c r="DY183" s="30" t="str">
        <f t="shared" si="480"/>
        <v/>
      </c>
      <c r="DZ183" s="30" t="str">
        <f t="shared" si="480"/>
        <v/>
      </c>
      <c r="EA183" s="30" t="str">
        <f t="shared" si="480"/>
        <v/>
      </c>
      <c r="EB183" s="30" t="str">
        <f t="shared" si="480"/>
        <v/>
      </c>
      <c r="EC183" s="30" t="str">
        <f t="shared" si="480"/>
        <v/>
      </c>
      <c r="ED183" s="30" t="str">
        <f t="shared" si="480"/>
        <v/>
      </c>
      <c r="EE183" s="30" t="str">
        <f t="shared" si="480"/>
        <v/>
      </c>
      <c r="EF183" s="30" t="str">
        <f t="shared" si="480"/>
        <v/>
      </c>
      <c r="EG183" s="30" t="str">
        <f t="shared" si="481"/>
        <v/>
      </c>
      <c r="EH183" s="30" t="str">
        <f t="shared" si="481"/>
        <v/>
      </c>
      <c r="EI183" s="30" t="str">
        <f t="shared" si="481"/>
        <v/>
      </c>
      <c r="EJ183" s="30" t="str">
        <f t="shared" si="481"/>
        <v/>
      </c>
      <c r="EK183" s="30" t="str">
        <f t="shared" si="481"/>
        <v/>
      </c>
      <c r="EL183" s="30" t="str">
        <f t="shared" si="481"/>
        <v/>
      </c>
      <c r="EM183" s="30" t="str">
        <f t="shared" si="481"/>
        <v/>
      </c>
      <c r="EN183" s="30" t="str">
        <f t="shared" si="481"/>
        <v/>
      </c>
      <c r="EO183" s="30" t="str">
        <f t="shared" si="481"/>
        <v/>
      </c>
      <c r="EP183" s="30" t="str">
        <f t="shared" si="481"/>
        <v/>
      </c>
      <c r="EQ183" s="30" t="str">
        <f t="shared" si="482"/>
        <v/>
      </c>
      <c r="ER183" s="30" t="str">
        <f t="shared" si="482"/>
        <v/>
      </c>
      <c r="ES183" s="30" t="str">
        <f t="shared" si="482"/>
        <v/>
      </c>
      <c r="ET183" s="30" t="str">
        <f t="shared" si="482"/>
        <v/>
      </c>
      <c r="EU183" s="30" t="str">
        <f t="shared" si="482"/>
        <v/>
      </c>
      <c r="EV183" s="30" t="str">
        <f t="shared" si="482"/>
        <v/>
      </c>
      <c r="EW183" s="30" t="str">
        <f t="shared" si="482"/>
        <v/>
      </c>
      <c r="EX183" s="30" t="str">
        <f t="shared" si="482"/>
        <v/>
      </c>
      <c r="EY183" s="30" t="str">
        <f t="shared" si="482"/>
        <v/>
      </c>
      <c r="EZ183" s="29"/>
      <c r="FA183" s="29"/>
      <c r="FB183" s="12" t="s">
        <v>6</v>
      </c>
      <c r="FC183" s="10" t="s">
        <v>6</v>
      </c>
      <c r="FD183" s="10" t="s">
        <v>6</v>
      </c>
      <c r="FE183" s="10" t="s">
        <v>6</v>
      </c>
      <c r="FF183" s="10" t="s">
        <v>6</v>
      </c>
      <c r="FG183" s="10" t="s">
        <v>6</v>
      </c>
      <c r="FH183" s="10" t="s">
        <v>6</v>
      </c>
      <c r="FI183" s="10" t="s">
        <v>6</v>
      </c>
      <c r="FJ183" s="10" t="s">
        <v>6</v>
      </c>
      <c r="FK183" s="10" t="s">
        <v>6</v>
      </c>
      <c r="FL183" s="10" t="s">
        <v>6</v>
      </c>
      <c r="FM183" s="10" t="s">
        <v>6</v>
      </c>
      <c r="FN183" s="10" t="s">
        <v>6</v>
      </c>
      <c r="FO183" s="10" t="s">
        <v>6</v>
      </c>
      <c r="FP183" s="10" t="s">
        <v>6</v>
      </c>
      <c r="FQ183" s="10" t="s">
        <v>6</v>
      </c>
      <c r="FT183" s="28"/>
      <c r="FU183" s="27"/>
      <c r="FV183" s="26"/>
      <c r="FW183" s="24"/>
      <c r="FX183" s="25"/>
      <c r="FY183" s="24"/>
      <c r="GA183" s="28"/>
      <c r="GB183" s="27"/>
      <c r="GC183" s="26"/>
      <c r="GD183" s="24"/>
      <c r="GE183" s="25"/>
      <c r="GF183" s="24"/>
      <c r="GH183" s="28"/>
      <c r="GI183" s="27"/>
      <c r="GJ183" s="26"/>
      <c r="GK183" s="24"/>
      <c r="GL183" s="25"/>
      <c r="GM183" s="24"/>
      <c r="GO183" s="28"/>
      <c r="GP183" s="27"/>
      <c r="GQ183" s="26"/>
      <c r="GR183" s="24"/>
      <c r="GS183" s="25"/>
      <c r="GT183" s="24"/>
    </row>
    <row r="184" spans="1:202" s="2" customFormat="1" ht="12" customHeight="1" thickTop="1" thickBot="1" x14ac:dyDescent="0.35">
      <c r="A184" s="15" t="str">
        <f>IFERROR(IF(HLOOKUP($C$4,$FB$11:$FQ$191,ROW()-#REF!,FALSE)="N",FALSE,TRUE),"")</f>
        <v/>
      </c>
      <c r="B184" s="9">
        <v>196</v>
      </c>
      <c r="C184" s="9"/>
      <c r="D184" s="9"/>
      <c r="E184" s="9"/>
      <c r="F184" s="9"/>
      <c r="G184" s="9"/>
      <c r="H184" s="9"/>
      <c r="I184" s="9"/>
      <c r="J184" s="9"/>
      <c r="K184" s="52" t="s">
        <v>9</v>
      </c>
      <c r="L184" s="13"/>
      <c r="M184" s="61">
        <v>871000</v>
      </c>
      <c r="N184" s="50" t="e">
        <f>SUM(#REF!)</f>
        <v>#REF!</v>
      </c>
      <c r="O184" s="60">
        <v>0</v>
      </c>
      <c r="P184" s="21">
        <f t="shared" ref="P184:AU184" si="483">P178-P180-P181-P182-P183</f>
        <v>0</v>
      </c>
      <c r="Q184" s="21">
        <f t="shared" si="483"/>
        <v>0</v>
      </c>
      <c r="R184" s="21">
        <f t="shared" si="483"/>
        <v>0</v>
      </c>
      <c r="S184" s="21">
        <f t="shared" si="483"/>
        <v>0</v>
      </c>
      <c r="T184" s="21">
        <f t="shared" si="483"/>
        <v>0</v>
      </c>
      <c r="U184" s="21">
        <f t="shared" si="483"/>
        <v>0</v>
      </c>
      <c r="V184" s="21">
        <f t="shared" si="483"/>
        <v>0</v>
      </c>
      <c r="W184" s="21">
        <f t="shared" si="483"/>
        <v>0</v>
      </c>
      <c r="X184" s="21">
        <f t="shared" si="483"/>
        <v>0</v>
      </c>
      <c r="Y184" s="21">
        <f t="shared" si="483"/>
        <v>0</v>
      </c>
      <c r="Z184" s="21">
        <f t="shared" si="483"/>
        <v>0</v>
      </c>
      <c r="AA184" s="21">
        <f t="shared" si="483"/>
        <v>0</v>
      </c>
      <c r="AB184" s="21">
        <f t="shared" si="483"/>
        <v>0</v>
      </c>
      <c r="AC184" s="21">
        <f t="shared" si="483"/>
        <v>0</v>
      </c>
      <c r="AD184" s="21">
        <f t="shared" si="483"/>
        <v>0</v>
      </c>
      <c r="AE184" s="21">
        <f t="shared" si="483"/>
        <v>0</v>
      </c>
      <c r="AF184" s="21">
        <f t="shared" si="483"/>
        <v>0</v>
      </c>
      <c r="AG184" s="21">
        <f t="shared" si="483"/>
        <v>0</v>
      </c>
      <c r="AH184" s="21">
        <f t="shared" si="483"/>
        <v>0</v>
      </c>
      <c r="AI184" s="21">
        <f t="shared" si="483"/>
        <v>0</v>
      </c>
      <c r="AJ184" s="21">
        <f t="shared" si="483"/>
        <v>0</v>
      </c>
      <c r="AK184" s="21">
        <f t="shared" si="483"/>
        <v>0</v>
      </c>
      <c r="AL184" s="21">
        <f t="shared" si="483"/>
        <v>0</v>
      </c>
      <c r="AM184" s="21">
        <f t="shared" si="483"/>
        <v>0</v>
      </c>
      <c r="AN184" s="21">
        <f t="shared" si="483"/>
        <v>0</v>
      </c>
      <c r="AO184" s="21">
        <f t="shared" si="483"/>
        <v>0</v>
      </c>
      <c r="AP184" s="21">
        <f t="shared" si="483"/>
        <v>0</v>
      </c>
      <c r="AQ184" s="21">
        <f t="shared" si="483"/>
        <v>0</v>
      </c>
      <c r="AR184" s="21">
        <f t="shared" si="483"/>
        <v>0</v>
      </c>
      <c r="AS184" s="21">
        <f t="shared" si="483"/>
        <v>0</v>
      </c>
      <c r="AT184" s="21">
        <f t="shared" si="483"/>
        <v>0</v>
      </c>
      <c r="AU184" s="21">
        <f t="shared" si="483"/>
        <v>0</v>
      </c>
      <c r="AV184" s="21">
        <f t="shared" ref="AV184:BV184" si="484">AV178-AV180-AV181-AV182-AV183</f>
        <v>0</v>
      </c>
      <c r="AW184" s="21">
        <f t="shared" si="484"/>
        <v>0</v>
      </c>
      <c r="AX184" s="21">
        <f t="shared" si="484"/>
        <v>0</v>
      </c>
      <c r="AY184" s="21">
        <f t="shared" si="484"/>
        <v>0</v>
      </c>
      <c r="AZ184" s="21">
        <f t="shared" si="484"/>
        <v>0</v>
      </c>
      <c r="BA184" s="21">
        <f t="shared" si="484"/>
        <v>0</v>
      </c>
      <c r="BB184" s="21">
        <f t="shared" si="484"/>
        <v>0</v>
      </c>
      <c r="BC184" s="21">
        <f t="shared" si="484"/>
        <v>0</v>
      </c>
      <c r="BD184" s="21">
        <f t="shared" si="484"/>
        <v>0</v>
      </c>
      <c r="BE184" s="21">
        <f t="shared" si="484"/>
        <v>0</v>
      </c>
      <c r="BF184" s="21">
        <f t="shared" si="484"/>
        <v>0</v>
      </c>
      <c r="BG184" s="21">
        <f t="shared" si="484"/>
        <v>0</v>
      </c>
      <c r="BH184" s="21">
        <f t="shared" si="484"/>
        <v>0</v>
      </c>
      <c r="BI184" s="21">
        <f t="shared" si="484"/>
        <v>0</v>
      </c>
      <c r="BJ184" s="21">
        <f t="shared" si="484"/>
        <v>0</v>
      </c>
      <c r="BK184" s="21">
        <f t="shared" si="484"/>
        <v>0</v>
      </c>
      <c r="BL184" s="21">
        <f t="shared" si="484"/>
        <v>0</v>
      </c>
      <c r="BM184" s="21">
        <f t="shared" si="484"/>
        <v>0</v>
      </c>
      <c r="BN184" s="21">
        <f t="shared" si="484"/>
        <v>0</v>
      </c>
      <c r="BO184" s="21">
        <f t="shared" si="484"/>
        <v>0</v>
      </c>
      <c r="BP184" s="21">
        <f t="shared" si="484"/>
        <v>0</v>
      </c>
      <c r="BQ184" s="21">
        <f t="shared" si="484"/>
        <v>0</v>
      </c>
      <c r="BR184" s="21">
        <f t="shared" si="484"/>
        <v>0</v>
      </c>
      <c r="BS184" s="21">
        <f t="shared" si="484"/>
        <v>0</v>
      </c>
      <c r="BT184" s="21">
        <f t="shared" si="484"/>
        <v>0</v>
      </c>
      <c r="BU184" s="21">
        <f t="shared" si="484"/>
        <v>0</v>
      </c>
      <c r="BV184" s="21">
        <f t="shared" si="484"/>
        <v>0</v>
      </c>
      <c r="BW184" s="39"/>
      <c r="BX184" s="1"/>
      <c r="BY184" s="1"/>
      <c r="BZ184" s="1"/>
      <c r="CA184" s="1"/>
      <c r="CB184" s="1"/>
      <c r="CC184" s="1"/>
      <c r="CD184" s="1"/>
      <c r="CE184" s="1"/>
      <c r="CF184" s="1"/>
      <c r="CG184" s="7"/>
      <c r="CH184" s="38"/>
      <c r="CI184" s="37"/>
      <c r="CJ184" s="33"/>
      <c r="CK184" s="36">
        <v>-1</v>
      </c>
      <c r="CL184" s="35" t="e">
        <f>N185*CK184</f>
        <v>#REF!</v>
      </c>
      <c r="CM184" s="34">
        <v>-4968043</v>
      </c>
      <c r="CN184" s="33"/>
      <c r="CO184" s="19" t="str">
        <f>IF(M186="","",M186)</f>
        <v>8745TL</v>
      </c>
      <c r="CP184" s="32"/>
      <c r="CQ184" s="31">
        <v>-1</v>
      </c>
      <c r="CR184" s="30">
        <f>IF(O186="","",O186*$CQ184)</f>
        <v>0</v>
      </c>
      <c r="CS184" s="30">
        <f t="shared" si="477"/>
        <v>0</v>
      </c>
      <c r="CT184" s="30">
        <f t="shared" si="477"/>
        <v>0</v>
      </c>
      <c r="CU184" s="30">
        <f t="shared" si="477"/>
        <v>0</v>
      </c>
      <c r="CV184" s="30">
        <f t="shared" si="477"/>
        <v>0</v>
      </c>
      <c r="CW184" s="30">
        <f t="shared" si="477"/>
        <v>0</v>
      </c>
      <c r="CX184" s="30">
        <f t="shared" si="477"/>
        <v>0</v>
      </c>
      <c r="CY184" s="30">
        <f t="shared" si="477"/>
        <v>0</v>
      </c>
      <c r="CZ184" s="30">
        <f t="shared" si="477"/>
        <v>0</v>
      </c>
      <c r="DA184" s="30">
        <f t="shared" si="477"/>
        <v>0</v>
      </c>
      <c r="DB184" s="30">
        <f t="shared" si="477"/>
        <v>0</v>
      </c>
      <c r="DC184" s="30">
        <f t="shared" si="478"/>
        <v>0</v>
      </c>
      <c r="DD184" s="30">
        <f t="shared" si="478"/>
        <v>0</v>
      </c>
      <c r="DE184" s="30">
        <f t="shared" si="478"/>
        <v>0</v>
      </c>
      <c r="DF184" s="30">
        <f t="shared" si="478"/>
        <v>0</v>
      </c>
      <c r="DG184" s="30">
        <f t="shared" si="478"/>
        <v>0</v>
      </c>
      <c r="DH184" s="30">
        <f t="shared" si="478"/>
        <v>0</v>
      </c>
      <c r="DI184" s="30">
        <f t="shared" si="478"/>
        <v>0</v>
      </c>
      <c r="DJ184" s="30">
        <f t="shared" si="478"/>
        <v>0</v>
      </c>
      <c r="DK184" s="30">
        <f t="shared" si="478"/>
        <v>0</v>
      </c>
      <c r="DL184" s="30">
        <f t="shared" si="478"/>
        <v>0</v>
      </c>
      <c r="DM184" s="30">
        <f t="shared" si="479"/>
        <v>0</v>
      </c>
      <c r="DN184" s="30">
        <f t="shared" si="479"/>
        <v>0</v>
      </c>
      <c r="DO184" s="30">
        <f t="shared" si="479"/>
        <v>0</v>
      </c>
      <c r="DP184" s="30">
        <f t="shared" si="479"/>
        <v>0</v>
      </c>
      <c r="DQ184" s="30">
        <f t="shared" si="479"/>
        <v>0</v>
      </c>
      <c r="DR184" s="30">
        <f t="shared" si="479"/>
        <v>0</v>
      </c>
      <c r="DS184" s="30">
        <f t="shared" si="479"/>
        <v>0</v>
      </c>
      <c r="DT184" s="30">
        <f t="shared" si="479"/>
        <v>0</v>
      </c>
      <c r="DU184" s="30">
        <f t="shared" si="479"/>
        <v>0</v>
      </c>
      <c r="DV184" s="30">
        <f t="shared" si="479"/>
        <v>0</v>
      </c>
      <c r="DW184" s="30">
        <f t="shared" si="480"/>
        <v>0</v>
      </c>
      <c r="DX184" s="30">
        <f t="shared" si="480"/>
        <v>0</v>
      </c>
      <c r="DY184" s="30">
        <f t="shared" si="480"/>
        <v>0</v>
      </c>
      <c r="DZ184" s="30">
        <f t="shared" si="480"/>
        <v>0</v>
      </c>
      <c r="EA184" s="30">
        <f t="shared" si="480"/>
        <v>0</v>
      </c>
      <c r="EB184" s="30">
        <f t="shared" si="480"/>
        <v>0</v>
      </c>
      <c r="EC184" s="30">
        <f t="shared" si="480"/>
        <v>0</v>
      </c>
      <c r="ED184" s="30">
        <f t="shared" si="480"/>
        <v>0</v>
      </c>
      <c r="EE184" s="30">
        <f t="shared" si="480"/>
        <v>0</v>
      </c>
      <c r="EF184" s="30">
        <f t="shared" si="480"/>
        <v>0</v>
      </c>
      <c r="EG184" s="30">
        <f t="shared" si="481"/>
        <v>0</v>
      </c>
      <c r="EH184" s="30">
        <f t="shared" si="481"/>
        <v>0</v>
      </c>
      <c r="EI184" s="30">
        <f t="shared" si="481"/>
        <v>0</v>
      </c>
      <c r="EJ184" s="30">
        <f t="shared" si="481"/>
        <v>0</v>
      </c>
      <c r="EK184" s="30">
        <f t="shared" si="481"/>
        <v>0</v>
      </c>
      <c r="EL184" s="30">
        <f t="shared" si="481"/>
        <v>0</v>
      </c>
      <c r="EM184" s="30">
        <f t="shared" si="481"/>
        <v>0</v>
      </c>
      <c r="EN184" s="30">
        <f t="shared" si="481"/>
        <v>0</v>
      </c>
      <c r="EO184" s="30">
        <f t="shared" si="481"/>
        <v>0</v>
      </c>
      <c r="EP184" s="30">
        <f t="shared" si="481"/>
        <v>0</v>
      </c>
      <c r="EQ184" s="30">
        <f t="shared" si="482"/>
        <v>0</v>
      </c>
      <c r="ER184" s="30">
        <f t="shared" si="482"/>
        <v>0</v>
      </c>
      <c r="ES184" s="30">
        <f t="shared" si="482"/>
        <v>0</v>
      </c>
      <c r="ET184" s="30">
        <f t="shared" si="482"/>
        <v>0</v>
      </c>
      <c r="EU184" s="30">
        <f t="shared" si="482"/>
        <v>0</v>
      </c>
      <c r="EV184" s="30">
        <f t="shared" si="482"/>
        <v>0</v>
      </c>
      <c r="EW184" s="30">
        <f t="shared" si="482"/>
        <v>0</v>
      </c>
      <c r="EX184" s="30">
        <f t="shared" si="482"/>
        <v>0</v>
      </c>
      <c r="EY184" s="30">
        <f t="shared" si="482"/>
        <v>0</v>
      </c>
      <c r="EZ184" s="29"/>
      <c r="FA184" s="29"/>
      <c r="FB184" s="12" t="s">
        <v>0</v>
      </c>
      <c r="FC184" s="10" t="s">
        <v>0</v>
      </c>
      <c r="FD184" s="10" t="s">
        <v>0</v>
      </c>
      <c r="FE184" s="10" t="s">
        <v>0</v>
      </c>
      <c r="FF184" s="10" t="s">
        <v>0</v>
      </c>
      <c r="FG184" s="10" t="s">
        <v>0</v>
      </c>
      <c r="FH184" s="10" t="s">
        <v>0</v>
      </c>
      <c r="FI184" s="10" t="s">
        <v>0</v>
      </c>
      <c r="FJ184" s="10" t="s">
        <v>0</v>
      </c>
      <c r="FK184" s="10" t="s">
        <v>0</v>
      </c>
      <c r="FL184" s="10" t="s">
        <v>0</v>
      </c>
      <c r="FM184" s="10" t="s">
        <v>0</v>
      </c>
      <c r="FN184" s="10" t="s">
        <v>0</v>
      </c>
      <c r="FO184" s="10" t="s">
        <v>0</v>
      </c>
      <c r="FP184" s="10" t="s">
        <v>0</v>
      </c>
      <c r="FQ184" s="10" t="s">
        <v>0</v>
      </c>
      <c r="FT184" s="28"/>
      <c r="FU184" s="27"/>
      <c r="FV184" s="26"/>
      <c r="FW184" s="24"/>
      <c r="FX184" s="25"/>
      <c r="FY184" s="24"/>
      <c r="GA184" s="28"/>
      <c r="GB184" s="27"/>
      <c r="GC184" s="26"/>
      <c r="GD184" s="24"/>
      <c r="GE184" s="25"/>
      <c r="GF184" s="24"/>
      <c r="GH184" s="28"/>
      <c r="GI184" s="27"/>
      <c r="GJ184" s="26"/>
      <c r="GK184" s="24"/>
      <c r="GL184" s="25"/>
      <c r="GM184" s="24"/>
      <c r="GO184" s="28"/>
      <c r="GP184" s="27"/>
      <c r="GQ184" s="26"/>
      <c r="GR184" s="24"/>
      <c r="GS184" s="25"/>
      <c r="GT184" s="24"/>
    </row>
    <row r="185" spans="1:202" s="2" customFormat="1" ht="12" customHeight="1" thickTop="1" thickBot="1" x14ac:dyDescent="0.35">
      <c r="A185" s="15" t="str">
        <f>IFERROR(IF(HLOOKUP($C$4,$FB$11:$FQ$191,ROW()-#REF!,FALSE)="N",FALSE,TRUE),"")</f>
        <v/>
      </c>
      <c r="B185" s="9">
        <v>197</v>
      </c>
      <c r="C185" s="9"/>
      <c r="D185" s="9"/>
      <c r="E185" s="9"/>
      <c r="F185" s="9"/>
      <c r="G185" s="9"/>
      <c r="H185" s="9"/>
      <c r="I185" s="9"/>
      <c r="J185" s="9"/>
      <c r="K185" s="52"/>
      <c r="L185" s="13"/>
      <c r="M185" s="56"/>
      <c r="N185" s="41" t="e">
        <f>N179-N181-N182-N183-#REF!</f>
        <v>#REF!</v>
      </c>
      <c r="O185" s="59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39"/>
      <c r="BX185" s="1"/>
      <c r="BY185" s="1"/>
      <c r="BZ185" s="1"/>
      <c r="CA185" s="1"/>
      <c r="CB185" s="1"/>
      <c r="CC185" s="1"/>
      <c r="CD185" s="1"/>
      <c r="CE185" s="1"/>
      <c r="CF185" s="1"/>
      <c r="CG185" s="7"/>
      <c r="CH185" s="37"/>
      <c r="CI185" s="37"/>
      <c r="CJ185" s="33"/>
      <c r="CK185" s="33"/>
      <c r="CL185" s="33"/>
      <c r="CM185" s="33"/>
      <c r="CN185" s="33"/>
      <c r="CO185" s="17" t="str">
        <f>IF(M187="","",M187)</f>
        <v/>
      </c>
      <c r="CP185" s="48"/>
      <c r="CQ185" s="17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12" t="s">
        <v>0</v>
      </c>
      <c r="FC185" s="10" t="s">
        <v>0</v>
      </c>
      <c r="FD185" s="10" t="s">
        <v>0</v>
      </c>
      <c r="FE185" s="10" t="s">
        <v>0</v>
      </c>
      <c r="FF185" s="10" t="s">
        <v>0</v>
      </c>
      <c r="FG185" s="10" t="s">
        <v>0</v>
      </c>
      <c r="FH185" s="10" t="s">
        <v>0</v>
      </c>
      <c r="FI185" s="10" t="s">
        <v>0</v>
      </c>
      <c r="FJ185" s="10" t="s">
        <v>0</v>
      </c>
      <c r="FK185" s="10" t="s">
        <v>0</v>
      </c>
      <c r="FL185" s="10" t="s">
        <v>0</v>
      </c>
      <c r="FM185" s="10" t="s">
        <v>0</v>
      </c>
      <c r="FN185" s="10" t="s">
        <v>0</v>
      </c>
      <c r="FO185" s="10" t="s">
        <v>0</v>
      </c>
      <c r="FP185" s="10" t="s">
        <v>0</v>
      </c>
      <c r="FQ185" s="10" t="s">
        <v>0</v>
      </c>
      <c r="FT185" s="28"/>
      <c r="FU185" s="27"/>
      <c r="FV185" s="26"/>
      <c r="FW185" s="58"/>
      <c r="FX185" s="57"/>
      <c r="FY185" s="45"/>
      <c r="GA185" s="28"/>
      <c r="GB185" s="27"/>
      <c r="GC185" s="26"/>
      <c r="GD185" s="58"/>
      <c r="GE185" s="57"/>
      <c r="GF185" s="45"/>
      <c r="GH185" s="28"/>
      <c r="GI185" s="27"/>
      <c r="GJ185" s="26"/>
      <c r="GK185" s="58"/>
      <c r="GL185" s="57"/>
      <c r="GM185" s="45"/>
      <c r="GO185" s="28"/>
      <c r="GP185" s="27"/>
      <c r="GQ185" s="26"/>
      <c r="GR185" s="58"/>
      <c r="GS185" s="57"/>
      <c r="GT185" s="45"/>
    </row>
    <row r="186" spans="1:202" s="2" customFormat="1" ht="12" customHeight="1" thickTop="1" thickBot="1" x14ac:dyDescent="0.35">
      <c r="A186" s="15" t="str">
        <f>IFERROR(IF(HLOOKUP($C$4,$FB$11:$FQ$191,ROW()-#REF!,FALSE)="N",FALSE,TRUE),"")</f>
        <v/>
      </c>
      <c r="B186" s="9">
        <v>198</v>
      </c>
      <c r="C186" s="9"/>
      <c r="D186" s="9"/>
      <c r="E186" s="9"/>
      <c r="F186" s="9"/>
      <c r="G186" s="9"/>
      <c r="H186" s="9"/>
      <c r="I186" s="9"/>
      <c r="J186" s="9"/>
      <c r="K186" s="23" t="s">
        <v>8</v>
      </c>
      <c r="L186" s="13"/>
      <c r="M186" s="22" t="s">
        <v>7</v>
      </c>
      <c r="N186" s="50"/>
      <c r="O186" s="21">
        <f>O180-O182-O184</f>
        <v>0</v>
      </c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53"/>
      <c r="BX186" s="1"/>
      <c r="BY186" s="1"/>
      <c r="BZ186" s="1"/>
      <c r="CA186" s="1"/>
      <c r="CB186" s="1"/>
      <c r="CC186" s="1"/>
      <c r="CD186" s="1"/>
      <c r="CE186" s="1"/>
      <c r="CF186" s="1"/>
      <c r="CG186" s="7"/>
      <c r="CH186" s="38"/>
      <c r="CI186" s="37"/>
      <c r="CJ186" s="33"/>
      <c r="CK186" s="36">
        <v>1</v>
      </c>
      <c r="CL186" s="35">
        <f>N187*CK186</f>
        <v>0</v>
      </c>
      <c r="CM186" s="34"/>
      <c r="CN186" s="33"/>
      <c r="CO186" s="19">
        <f>IF(M188="","",M188)</f>
        <v>875000</v>
      </c>
      <c r="CP186" s="32"/>
      <c r="CQ186" s="31">
        <v>1</v>
      </c>
      <c r="CR186" s="30">
        <f>IF(O188="","",O188*$CQ186)</f>
        <v>0</v>
      </c>
      <c r="CS186" s="30" t="str">
        <f t="shared" ref="CS186:DB187" si="485">IF(P186="","",P186*$CQ186)</f>
        <v/>
      </c>
      <c r="CT186" s="30" t="str">
        <f t="shared" si="485"/>
        <v/>
      </c>
      <c r="CU186" s="30" t="str">
        <f t="shared" si="485"/>
        <v/>
      </c>
      <c r="CV186" s="30" t="str">
        <f t="shared" si="485"/>
        <v/>
      </c>
      <c r="CW186" s="30" t="str">
        <f t="shared" si="485"/>
        <v/>
      </c>
      <c r="CX186" s="30" t="str">
        <f t="shared" si="485"/>
        <v/>
      </c>
      <c r="CY186" s="30" t="str">
        <f t="shared" si="485"/>
        <v/>
      </c>
      <c r="CZ186" s="30" t="str">
        <f t="shared" si="485"/>
        <v/>
      </c>
      <c r="DA186" s="30" t="str">
        <f t="shared" si="485"/>
        <v/>
      </c>
      <c r="DB186" s="30" t="str">
        <f t="shared" si="485"/>
        <v/>
      </c>
      <c r="DC186" s="30" t="str">
        <f t="shared" ref="DC186:DL187" si="486">IF(Z186="","",Z186*$CQ186)</f>
        <v/>
      </c>
      <c r="DD186" s="30" t="str">
        <f t="shared" si="486"/>
        <v/>
      </c>
      <c r="DE186" s="30" t="str">
        <f t="shared" si="486"/>
        <v/>
      </c>
      <c r="DF186" s="30" t="str">
        <f t="shared" si="486"/>
        <v/>
      </c>
      <c r="DG186" s="30" t="str">
        <f t="shared" si="486"/>
        <v/>
      </c>
      <c r="DH186" s="30" t="str">
        <f t="shared" si="486"/>
        <v/>
      </c>
      <c r="DI186" s="30" t="str">
        <f t="shared" si="486"/>
        <v/>
      </c>
      <c r="DJ186" s="30" t="str">
        <f t="shared" si="486"/>
        <v/>
      </c>
      <c r="DK186" s="30" t="str">
        <f t="shared" si="486"/>
        <v/>
      </c>
      <c r="DL186" s="30" t="str">
        <f t="shared" si="486"/>
        <v/>
      </c>
      <c r="DM186" s="30" t="str">
        <f t="shared" ref="DM186:DV187" si="487">IF(AJ186="","",AJ186*$CQ186)</f>
        <v/>
      </c>
      <c r="DN186" s="30" t="str">
        <f t="shared" si="487"/>
        <v/>
      </c>
      <c r="DO186" s="30" t="str">
        <f t="shared" si="487"/>
        <v/>
      </c>
      <c r="DP186" s="30" t="str">
        <f t="shared" si="487"/>
        <v/>
      </c>
      <c r="DQ186" s="30" t="str">
        <f t="shared" si="487"/>
        <v/>
      </c>
      <c r="DR186" s="30" t="str">
        <f t="shared" si="487"/>
        <v/>
      </c>
      <c r="DS186" s="30" t="str">
        <f t="shared" si="487"/>
        <v/>
      </c>
      <c r="DT186" s="30" t="str">
        <f t="shared" si="487"/>
        <v/>
      </c>
      <c r="DU186" s="30" t="str">
        <f t="shared" si="487"/>
        <v/>
      </c>
      <c r="DV186" s="30" t="str">
        <f t="shared" si="487"/>
        <v/>
      </c>
      <c r="DW186" s="30" t="str">
        <f t="shared" ref="DW186:EF187" si="488">IF(AT186="","",AT186*$CQ186)</f>
        <v/>
      </c>
      <c r="DX186" s="30" t="str">
        <f t="shared" si="488"/>
        <v/>
      </c>
      <c r="DY186" s="30" t="str">
        <f t="shared" si="488"/>
        <v/>
      </c>
      <c r="DZ186" s="30" t="str">
        <f t="shared" si="488"/>
        <v/>
      </c>
      <c r="EA186" s="30" t="str">
        <f t="shared" si="488"/>
        <v/>
      </c>
      <c r="EB186" s="30" t="str">
        <f t="shared" si="488"/>
        <v/>
      </c>
      <c r="EC186" s="30" t="str">
        <f t="shared" si="488"/>
        <v/>
      </c>
      <c r="ED186" s="30" t="str">
        <f t="shared" si="488"/>
        <v/>
      </c>
      <c r="EE186" s="30" t="str">
        <f t="shared" si="488"/>
        <v/>
      </c>
      <c r="EF186" s="30" t="str">
        <f t="shared" si="488"/>
        <v/>
      </c>
      <c r="EG186" s="30" t="str">
        <f t="shared" ref="EG186:EP187" si="489">IF(BD186="","",BD186*$CQ186)</f>
        <v/>
      </c>
      <c r="EH186" s="30" t="str">
        <f t="shared" si="489"/>
        <v/>
      </c>
      <c r="EI186" s="30" t="str">
        <f t="shared" si="489"/>
        <v/>
      </c>
      <c r="EJ186" s="30" t="str">
        <f t="shared" si="489"/>
        <v/>
      </c>
      <c r="EK186" s="30" t="str">
        <f t="shared" si="489"/>
        <v/>
      </c>
      <c r="EL186" s="30" t="str">
        <f t="shared" si="489"/>
        <v/>
      </c>
      <c r="EM186" s="30" t="str">
        <f t="shared" si="489"/>
        <v/>
      </c>
      <c r="EN186" s="30" t="str">
        <f t="shared" si="489"/>
        <v/>
      </c>
      <c r="EO186" s="30" t="str">
        <f t="shared" si="489"/>
        <v/>
      </c>
      <c r="EP186" s="30" t="str">
        <f t="shared" si="489"/>
        <v/>
      </c>
      <c r="EQ186" s="30" t="str">
        <f t="shared" ref="EQ186:EY187" si="490">IF(BN186="","",BN186*$CQ186)</f>
        <v/>
      </c>
      <c r="ER186" s="30" t="str">
        <f t="shared" si="490"/>
        <v/>
      </c>
      <c r="ES186" s="30" t="str">
        <f t="shared" si="490"/>
        <v/>
      </c>
      <c r="ET186" s="30" t="str">
        <f t="shared" si="490"/>
        <v/>
      </c>
      <c r="EU186" s="30" t="str">
        <f t="shared" si="490"/>
        <v/>
      </c>
      <c r="EV186" s="30" t="str">
        <f t="shared" si="490"/>
        <v/>
      </c>
      <c r="EW186" s="30" t="str">
        <f t="shared" si="490"/>
        <v/>
      </c>
      <c r="EX186" s="30" t="str">
        <f t="shared" si="490"/>
        <v/>
      </c>
      <c r="EY186" s="30" t="str">
        <f t="shared" si="490"/>
        <v/>
      </c>
      <c r="EZ186" s="29"/>
      <c r="FA186" s="29"/>
      <c r="FB186" s="12" t="s">
        <v>0</v>
      </c>
      <c r="FC186" s="10" t="s">
        <v>0</v>
      </c>
      <c r="FD186" s="10" t="s">
        <v>0</v>
      </c>
      <c r="FE186" s="10" t="s">
        <v>0</v>
      </c>
      <c r="FF186" s="10" t="s">
        <v>0</v>
      </c>
      <c r="FG186" s="10" t="s">
        <v>0</v>
      </c>
      <c r="FH186" s="10" t="s">
        <v>0</v>
      </c>
      <c r="FI186" s="10" t="s">
        <v>0</v>
      </c>
      <c r="FJ186" s="10" t="s">
        <v>0</v>
      </c>
      <c r="FK186" s="10" t="s">
        <v>0</v>
      </c>
      <c r="FL186" s="10" t="s">
        <v>0</v>
      </c>
      <c r="FM186" s="10" t="s">
        <v>0</v>
      </c>
      <c r="FN186" s="10" t="s">
        <v>0</v>
      </c>
      <c r="FO186" s="10" t="s">
        <v>0</v>
      </c>
      <c r="FP186" s="10" t="s">
        <v>0</v>
      </c>
      <c r="FQ186" s="10" t="s">
        <v>0</v>
      </c>
      <c r="FT186" s="28"/>
      <c r="FU186" s="27"/>
      <c r="FV186" s="26"/>
      <c r="FW186" s="24"/>
      <c r="FX186" s="25"/>
      <c r="FY186" s="24"/>
      <c r="GA186" s="28"/>
      <c r="GB186" s="27"/>
      <c r="GC186" s="26"/>
      <c r="GD186" s="24"/>
      <c r="GE186" s="25"/>
      <c r="GF186" s="24"/>
      <c r="GH186" s="28"/>
      <c r="GI186" s="27"/>
      <c r="GJ186" s="26"/>
      <c r="GK186" s="24"/>
      <c r="GL186" s="25"/>
      <c r="GM186" s="24"/>
      <c r="GO186" s="28"/>
      <c r="GP186" s="27"/>
      <c r="GQ186" s="26"/>
      <c r="GR186" s="24"/>
      <c r="GS186" s="25"/>
      <c r="GT186" s="24"/>
    </row>
    <row r="187" spans="1:202" s="2" customFormat="1" ht="12" hidden="1" customHeight="1" x14ac:dyDescent="0.3">
      <c r="A187" s="15" t="str">
        <f>IFERROR(IF(HLOOKUP($C$4,$FB$11:$FQ$191,ROW()-#REF!,FALSE)="N",FALSE,TRUE),"")</f>
        <v/>
      </c>
      <c r="B187" s="9">
        <v>199</v>
      </c>
      <c r="C187" s="9"/>
      <c r="D187" s="9"/>
      <c r="E187" s="9"/>
      <c r="F187" s="9"/>
      <c r="G187" s="9"/>
      <c r="H187" s="9"/>
      <c r="I187" s="9"/>
      <c r="J187" s="9"/>
      <c r="K187" s="52"/>
      <c r="L187" s="13"/>
      <c r="M187" s="56"/>
      <c r="N187" s="50">
        <f>SUM(O186:BV186)</f>
        <v>0</v>
      </c>
      <c r="O187" s="55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3"/>
      <c r="BX187" s="1"/>
      <c r="BY187" s="1"/>
      <c r="BZ187" s="1"/>
      <c r="CA187" s="1"/>
      <c r="CB187" s="1"/>
      <c r="CC187" s="1"/>
      <c r="CD187" s="1"/>
      <c r="CE187" s="1"/>
      <c r="CF187" s="1"/>
      <c r="CG187" s="7"/>
      <c r="CH187" s="38"/>
      <c r="CI187" s="37"/>
      <c r="CJ187" s="33"/>
      <c r="CK187" s="36">
        <v>1</v>
      </c>
      <c r="CL187" s="35">
        <f>N188*CK187</f>
        <v>0</v>
      </c>
      <c r="CM187" s="34"/>
      <c r="CN187" s="33"/>
      <c r="CO187" s="19" t="e">
        <f>IF(#REF!="","",#REF!)</f>
        <v>#REF!</v>
      </c>
      <c r="CP187" s="32"/>
      <c r="CQ187" s="31">
        <v>1</v>
      </c>
      <c r="CR187" s="30" t="e">
        <f>IF(#REF!="","",#REF!*$CQ187)</f>
        <v>#REF!</v>
      </c>
      <c r="CS187" s="30" t="str">
        <f t="shared" si="485"/>
        <v/>
      </c>
      <c r="CT187" s="30" t="str">
        <f t="shared" si="485"/>
        <v/>
      </c>
      <c r="CU187" s="30" t="str">
        <f t="shared" si="485"/>
        <v/>
      </c>
      <c r="CV187" s="30" t="str">
        <f t="shared" si="485"/>
        <v/>
      </c>
      <c r="CW187" s="30" t="str">
        <f t="shared" si="485"/>
        <v/>
      </c>
      <c r="CX187" s="30" t="str">
        <f t="shared" si="485"/>
        <v/>
      </c>
      <c r="CY187" s="30" t="str">
        <f t="shared" si="485"/>
        <v/>
      </c>
      <c r="CZ187" s="30" t="str">
        <f t="shared" si="485"/>
        <v/>
      </c>
      <c r="DA187" s="30" t="str">
        <f t="shared" si="485"/>
        <v/>
      </c>
      <c r="DB187" s="30" t="str">
        <f t="shared" si="485"/>
        <v/>
      </c>
      <c r="DC187" s="30" t="str">
        <f t="shared" si="486"/>
        <v/>
      </c>
      <c r="DD187" s="30" t="str">
        <f t="shared" si="486"/>
        <v/>
      </c>
      <c r="DE187" s="30" t="str">
        <f t="shared" si="486"/>
        <v/>
      </c>
      <c r="DF187" s="30" t="str">
        <f t="shared" si="486"/>
        <v/>
      </c>
      <c r="DG187" s="30" t="str">
        <f t="shared" si="486"/>
        <v/>
      </c>
      <c r="DH187" s="30" t="str">
        <f t="shared" si="486"/>
        <v/>
      </c>
      <c r="DI187" s="30" t="str">
        <f t="shared" si="486"/>
        <v/>
      </c>
      <c r="DJ187" s="30" t="str">
        <f t="shared" si="486"/>
        <v/>
      </c>
      <c r="DK187" s="30" t="str">
        <f t="shared" si="486"/>
        <v/>
      </c>
      <c r="DL187" s="30" t="str">
        <f t="shared" si="486"/>
        <v/>
      </c>
      <c r="DM187" s="30" t="str">
        <f t="shared" si="487"/>
        <v/>
      </c>
      <c r="DN187" s="30" t="str">
        <f t="shared" si="487"/>
        <v/>
      </c>
      <c r="DO187" s="30" t="str">
        <f t="shared" si="487"/>
        <v/>
      </c>
      <c r="DP187" s="30" t="str">
        <f t="shared" si="487"/>
        <v/>
      </c>
      <c r="DQ187" s="30" t="str">
        <f t="shared" si="487"/>
        <v/>
      </c>
      <c r="DR187" s="30" t="str">
        <f t="shared" si="487"/>
        <v/>
      </c>
      <c r="DS187" s="30" t="str">
        <f t="shared" si="487"/>
        <v/>
      </c>
      <c r="DT187" s="30" t="str">
        <f t="shared" si="487"/>
        <v/>
      </c>
      <c r="DU187" s="30" t="str">
        <f t="shared" si="487"/>
        <v/>
      </c>
      <c r="DV187" s="30" t="str">
        <f t="shared" si="487"/>
        <v/>
      </c>
      <c r="DW187" s="30" t="str">
        <f t="shared" si="488"/>
        <v/>
      </c>
      <c r="DX187" s="30" t="str">
        <f t="shared" si="488"/>
        <v/>
      </c>
      <c r="DY187" s="30" t="str">
        <f t="shared" si="488"/>
        <v/>
      </c>
      <c r="DZ187" s="30" t="str">
        <f t="shared" si="488"/>
        <v/>
      </c>
      <c r="EA187" s="30" t="str">
        <f t="shared" si="488"/>
        <v/>
      </c>
      <c r="EB187" s="30" t="str">
        <f t="shared" si="488"/>
        <v/>
      </c>
      <c r="EC187" s="30" t="str">
        <f t="shared" si="488"/>
        <v/>
      </c>
      <c r="ED187" s="30" t="str">
        <f t="shared" si="488"/>
        <v/>
      </c>
      <c r="EE187" s="30" t="str">
        <f t="shared" si="488"/>
        <v/>
      </c>
      <c r="EF187" s="30" t="str">
        <f t="shared" si="488"/>
        <v/>
      </c>
      <c r="EG187" s="30" t="str">
        <f t="shared" si="489"/>
        <v/>
      </c>
      <c r="EH187" s="30" t="str">
        <f t="shared" si="489"/>
        <v/>
      </c>
      <c r="EI187" s="30" t="str">
        <f t="shared" si="489"/>
        <v/>
      </c>
      <c r="EJ187" s="30" t="str">
        <f t="shared" si="489"/>
        <v/>
      </c>
      <c r="EK187" s="30" t="str">
        <f t="shared" si="489"/>
        <v/>
      </c>
      <c r="EL187" s="30" t="str">
        <f t="shared" si="489"/>
        <v/>
      </c>
      <c r="EM187" s="30" t="str">
        <f t="shared" si="489"/>
        <v/>
      </c>
      <c r="EN187" s="30" t="str">
        <f t="shared" si="489"/>
        <v/>
      </c>
      <c r="EO187" s="30" t="str">
        <f t="shared" si="489"/>
        <v/>
      </c>
      <c r="EP187" s="30" t="str">
        <f t="shared" si="489"/>
        <v/>
      </c>
      <c r="EQ187" s="30" t="str">
        <f t="shared" si="490"/>
        <v/>
      </c>
      <c r="ER187" s="30" t="str">
        <f t="shared" si="490"/>
        <v/>
      </c>
      <c r="ES187" s="30" t="str">
        <f t="shared" si="490"/>
        <v/>
      </c>
      <c r="ET187" s="30" t="str">
        <f t="shared" si="490"/>
        <v/>
      </c>
      <c r="EU187" s="30" t="str">
        <f t="shared" si="490"/>
        <v/>
      </c>
      <c r="EV187" s="30" t="str">
        <f t="shared" si="490"/>
        <v/>
      </c>
      <c r="EW187" s="30" t="str">
        <f t="shared" si="490"/>
        <v/>
      </c>
      <c r="EX187" s="30" t="str">
        <f t="shared" si="490"/>
        <v/>
      </c>
      <c r="EY187" s="30" t="str">
        <f t="shared" si="490"/>
        <v/>
      </c>
      <c r="EZ187" s="29"/>
      <c r="FA187" s="29"/>
      <c r="FB187" s="12" t="s">
        <v>6</v>
      </c>
      <c r="FC187" s="10" t="s">
        <v>6</v>
      </c>
      <c r="FD187" s="10" t="s">
        <v>6</v>
      </c>
      <c r="FE187" s="10" t="s">
        <v>6</v>
      </c>
      <c r="FF187" s="10" t="s">
        <v>6</v>
      </c>
      <c r="FG187" s="10" t="s">
        <v>6</v>
      </c>
      <c r="FH187" s="10" t="s">
        <v>6</v>
      </c>
      <c r="FI187" s="10" t="s">
        <v>6</v>
      </c>
      <c r="FJ187" s="10" t="s">
        <v>6</v>
      </c>
      <c r="FK187" s="10" t="s">
        <v>6</v>
      </c>
      <c r="FL187" s="10" t="s">
        <v>6</v>
      </c>
      <c r="FM187" s="10" t="s">
        <v>6</v>
      </c>
      <c r="FN187" s="10" t="s">
        <v>6</v>
      </c>
      <c r="FO187" s="10" t="s">
        <v>6</v>
      </c>
      <c r="FP187" s="10" t="s">
        <v>6</v>
      </c>
      <c r="FQ187" s="10" t="s">
        <v>6</v>
      </c>
      <c r="FT187" s="28"/>
      <c r="FU187" s="27"/>
      <c r="FV187" s="26"/>
      <c r="FW187" s="24"/>
      <c r="FX187" s="25"/>
      <c r="FY187" s="24"/>
      <c r="GA187" s="28"/>
      <c r="GB187" s="27"/>
      <c r="GC187" s="26"/>
      <c r="GD187" s="24"/>
      <c r="GE187" s="25"/>
      <c r="GF187" s="24"/>
      <c r="GH187" s="28"/>
      <c r="GI187" s="27"/>
      <c r="GJ187" s="26"/>
      <c r="GK187" s="24"/>
      <c r="GL187" s="25"/>
      <c r="GM187" s="24"/>
      <c r="GO187" s="28"/>
      <c r="GP187" s="27"/>
      <c r="GQ187" s="26"/>
      <c r="GR187" s="24"/>
      <c r="GS187" s="25"/>
      <c r="GT187" s="24"/>
    </row>
    <row r="188" spans="1:202" s="2" customFormat="1" ht="12" customHeight="1" thickTop="1" thickBot="1" x14ac:dyDescent="0.35">
      <c r="A188" s="15" t="str">
        <f>IFERROR(IF(HLOOKUP($C$4,$FB$11:$FQ$191,ROW()-#REF!,FALSE)="N",FALSE,TRUE),"")</f>
        <v/>
      </c>
      <c r="B188" s="9">
        <v>200</v>
      </c>
      <c r="C188" s="9"/>
      <c r="D188" s="9"/>
      <c r="E188" s="9"/>
      <c r="F188" s="9"/>
      <c r="G188" s="9"/>
      <c r="H188" s="9"/>
      <c r="I188" s="9"/>
      <c r="J188" s="9"/>
      <c r="K188" s="52" t="s">
        <v>5</v>
      </c>
      <c r="L188" s="13"/>
      <c r="M188" s="51">
        <v>875000</v>
      </c>
      <c r="N188" s="50">
        <f>SUM(O187:BV187)</f>
        <v>0</v>
      </c>
      <c r="O188" s="49">
        <v>0</v>
      </c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39"/>
      <c r="BX188" s="1"/>
      <c r="BY188" s="1"/>
      <c r="BZ188" s="1"/>
      <c r="CA188" s="1"/>
      <c r="CB188" s="1"/>
      <c r="CC188" s="1"/>
      <c r="CD188" s="1"/>
      <c r="CE188" s="1"/>
      <c r="CF188" s="1"/>
      <c r="CG188" s="7"/>
      <c r="CH188" s="37"/>
      <c r="CI188" s="37"/>
      <c r="CJ188" s="33"/>
      <c r="CK188" s="33"/>
      <c r="CL188" s="33"/>
      <c r="CM188" s="33"/>
      <c r="CN188" s="33"/>
      <c r="CO188" s="17" t="str">
        <f>IF(M189="","",M189)</f>
        <v/>
      </c>
      <c r="CP188" s="48"/>
      <c r="CQ188" s="17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12" t="s">
        <v>0</v>
      </c>
      <c r="FC188" s="10" t="s">
        <v>0</v>
      </c>
      <c r="FD188" s="10" t="s">
        <v>0</v>
      </c>
      <c r="FE188" s="10" t="s">
        <v>0</v>
      </c>
      <c r="FF188" s="10" t="s">
        <v>0</v>
      </c>
      <c r="FG188" s="10" t="s">
        <v>0</v>
      </c>
      <c r="FH188" s="10" t="s">
        <v>0</v>
      </c>
      <c r="FI188" s="10" t="s">
        <v>0</v>
      </c>
      <c r="FJ188" s="10" t="s">
        <v>0</v>
      </c>
      <c r="FK188" s="10" t="s">
        <v>0</v>
      </c>
      <c r="FL188" s="10" t="s">
        <v>0</v>
      </c>
      <c r="FM188" s="10" t="s">
        <v>0</v>
      </c>
      <c r="FN188" s="10" t="s">
        <v>0</v>
      </c>
      <c r="FO188" s="10" t="s">
        <v>0</v>
      </c>
      <c r="FP188" s="10" t="s">
        <v>0</v>
      </c>
      <c r="FQ188" s="10" t="s">
        <v>0</v>
      </c>
      <c r="FT188" s="47"/>
      <c r="FU188" s="27"/>
      <c r="FV188" s="46"/>
      <c r="FW188" s="46"/>
      <c r="FY188" s="45"/>
      <c r="GA188" s="47"/>
      <c r="GB188" s="27"/>
      <c r="GC188" s="46"/>
      <c r="GD188" s="46"/>
      <c r="GF188" s="45"/>
      <c r="GH188" s="47"/>
      <c r="GI188" s="27"/>
      <c r="GJ188" s="46"/>
      <c r="GK188" s="46"/>
      <c r="GM188" s="45"/>
      <c r="GO188" s="47"/>
      <c r="GP188" s="27"/>
      <c r="GQ188" s="46"/>
      <c r="GR188" s="46"/>
      <c r="GT188" s="45"/>
    </row>
    <row r="189" spans="1:202" s="2" customFormat="1" ht="12" customHeight="1" thickTop="1" x14ac:dyDescent="0.3">
      <c r="A189" s="15" t="str">
        <f>IFERROR(IF(HLOOKUP($C$4,$FB$11:$FQ$191,ROW()-#REF!,FALSE)="N",FALSE,TRUE),"")</f>
        <v/>
      </c>
      <c r="B189" s="9">
        <v>201</v>
      </c>
      <c r="C189" s="9"/>
      <c r="D189" s="9"/>
      <c r="E189" s="9"/>
      <c r="F189" s="9"/>
      <c r="G189" s="9"/>
      <c r="H189" s="9"/>
      <c r="I189" s="9"/>
      <c r="J189" s="9"/>
      <c r="K189" s="44"/>
      <c r="L189" s="43"/>
      <c r="M189" s="42"/>
      <c r="N189" s="41" t="e">
        <f>N185-N187-N188</f>
        <v>#REF!</v>
      </c>
      <c r="O189" s="40"/>
      <c r="P189" s="21">
        <f t="shared" ref="P189:AU189" si="491">P184-P186-P187</f>
        <v>0</v>
      </c>
      <c r="Q189" s="21">
        <f t="shared" si="491"/>
        <v>0</v>
      </c>
      <c r="R189" s="21">
        <f t="shared" si="491"/>
        <v>0</v>
      </c>
      <c r="S189" s="21">
        <f t="shared" si="491"/>
        <v>0</v>
      </c>
      <c r="T189" s="21">
        <f t="shared" si="491"/>
        <v>0</v>
      </c>
      <c r="U189" s="21">
        <f t="shared" si="491"/>
        <v>0</v>
      </c>
      <c r="V189" s="21">
        <f t="shared" si="491"/>
        <v>0</v>
      </c>
      <c r="W189" s="21">
        <f t="shared" si="491"/>
        <v>0</v>
      </c>
      <c r="X189" s="21">
        <f t="shared" si="491"/>
        <v>0</v>
      </c>
      <c r="Y189" s="21">
        <f t="shared" si="491"/>
        <v>0</v>
      </c>
      <c r="Z189" s="21">
        <f t="shared" si="491"/>
        <v>0</v>
      </c>
      <c r="AA189" s="21">
        <f t="shared" si="491"/>
        <v>0</v>
      </c>
      <c r="AB189" s="21">
        <f t="shared" si="491"/>
        <v>0</v>
      </c>
      <c r="AC189" s="21">
        <f t="shared" si="491"/>
        <v>0</v>
      </c>
      <c r="AD189" s="21">
        <f t="shared" si="491"/>
        <v>0</v>
      </c>
      <c r="AE189" s="21">
        <f t="shared" si="491"/>
        <v>0</v>
      </c>
      <c r="AF189" s="21">
        <f t="shared" si="491"/>
        <v>0</v>
      </c>
      <c r="AG189" s="21">
        <f t="shared" si="491"/>
        <v>0</v>
      </c>
      <c r="AH189" s="21">
        <f t="shared" si="491"/>
        <v>0</v>
      </c>
      <c r="AI189" s="21">
        <f t="shared" si="491"/>
        <v>0</v>
      </c>
      <c r="AJ189" s="21">
        <f t="shared" si="491"/>
        <v>0</v>
      </c>
      <c r="AK189" s="21">
        <f t="shared" si="491"/>
        <v>0</v>
      </c>
      <c r="AL189" s="21">
        <f t="shared" si="491"/>
        <v>0</v>
      </c>
      <c r="AM189" s="21">
        <f t="shared" si="491"/>
        <v>0</v>
      </c>
      <c r="AN189" s="21">
        <f t="shared" si="491"/>
        <v>0</v>
      </c>
      <c r="AO189" s="21">
        <f t="shared" si="491"/>
        <v>0</v>
      </c>
      <c r="AP189" s="21">
        <f t="shared" si="491"/>
        <v>0</v>
      </c>
      <c r="AQ189" s="21">
        <f t="shared" si="491"/>
        <v>0</v>
      </c>
      <c r="AR189" s="21">
        <f t="shared" si="491"/>
        <v>0</v>
      </c>
      <c r="AS189" s="21">
        <f t="shared" si="491"/>
        <v>0</v>
      </c>
      <c r="AT189" s="21">
        <f t="shared" si="491"/>
        <v>0</v>
      </c>
      <c r="AU189" s="21">
        <f t="shared" si="491"/>
        <v>0</v>
      </c>
      <c r="AV189" s="21">
        <f t="shared" ref="AV189:BV189" si="492">AV184-AV186-AV187</f>
        <v>0</v>
      </c>
      <c r="AW189" s="21">
        <f t="shared" si="492"/>
        <v>0</v>
      </c>
      <c r="AX189" s="21">
        <f t="shared" si="492"/>
        <v>0</v>
      </c>
      <c r="AY189" s="21">
        <f t="shared" si="492"/>
        <v>0</v>
      </c>
      <c r="AZ189" s="21">
        <f t="shared" si="492"/>
        <v>0</v>
      </c>
      <c r="BA189" s="21">
        <f t="shared" si="492"/>
        <v>0</v>
      </c>
      <c r="BB189" s="21">
        <f t="shared" si="492"/>
        <v>0</v>
      </c>
      <c r="BC189" s="21">
        <f t="shared" si="492"/>
        <v>0</v>
      </c>
      <c r="BD189" s="21">
        <f t="shared" si="492"/>
        <v>0</v>
      </c>
      <c r="BE189" s="21">
        <f t="shared" si="492"/>
        <v>0</v>
      </c>
      <c r="BF189" s="21">
        <f t="shared" si="492"/>
        <v>0</v>
      </c>
      <c r="BG189" s="21">
        <f t="shared" si="492"/>
        <v>0</v>
      </c>
      <c r="BH189" s="21">
        <f t="shared" si="492"/>
        <v>0</v>
      </c>
      <c r="BI189" s="21">
        <f t="shared" si="492"/>
        <v>0</v>
      </c>
      <c r="BJ189" s="21">
        <f t="shared" si="492"/>
        <v>0</v>
      </c>
      <c r="BK189" s="21">
        <f t="shared" si="492"/>
        <v>0</v>
      </c>
      <c r="BL189" s="21">
        <f t="shared" si="492"/>
        <v>0</v>
      </c>
      <c r="BM189" s="21">
        <f t="shared" si="492"/>
        <v>0</v>
      </c>
      <c r="BN189" s="21">
        <f t="shared" si="492"/>
        <v>0</v>
      </c>
      <c r="BO189" s="21">
        <f t="shared" si="492"/>
        <v>0</v>
      </c>
      <c r="BP189" s="21">
        <f t="shared" si="492"/>
        <v>0</v>
      </c>
      <c r="BQ189" s="21">
        <f t="shared" si="492"/>
        <v>0</v>
      </c>
      <c r="BR189" s="21">
        <f t="shared" si="492"/>
        <v>0</v>
      </c>
      <c r="BS189" s="21">
        <f t="shared" si="492"/>
        <v>0</v>
      </c>
      <c r="BT189" s="21">
        <f t="shared" si="492"/>
        <v>0</v>
      </c>
      <c r="BU189" s="21">
        <f t="shared" si="492"/>
        <v>0</v>
      </c>
      <c r="BV189" s="21">
        <f t="shared" si="492"/>
        <v>0</v>
      </c>
      <c r="BW189" s="39"/>
      <c r="BX189" s="1"/>
      <c r="BY189" s="1"/>
      <c r="BZ189" s="1"/>
      <c r="CA189" s="1"/>
      <c r="CB189" s="1"/>
      <c r="CC189" s="1"/>
      <c r="CD189" s="1"/>
      <c r="CE189" s="1"/>
      <c r="CF189" s="1"/>
      <c r="CG189" s="7"/>
      <c r="CH189" s="38"/>
      <c r="CI189" s="37"/>
      <c r="CJ189" s="33"/>
      <c r="CK189" s="36">
        <v>-1</v>
      </c>
      <c r="CL189" s="35" t="e">
        <f>N189*CK189</f>
        <v>#REF!</v>
      </c>
      <c r="CM189" s="34">
        <v>-4968043</v>
      </c>
      <c r="CN189" s="33"/>
      <c r="CO189" s="19" t="str">
        <f>IF(M190="","",M190)</f>
        <v>8990TL</v>
      </c>
      <c r="CP189" s="32"/>
      <c r="CQ189" s="31">
        <v>-1</v>
      </c>
      <c r="CR189" s="30">
        <f>IF(O190="","",O190*$CQ189)</f>
        <v>0</v>
      </c>
      <c r="CS189" s="30">
        <f t="shared" ref="CS189:DX189" si="493">IF(P189="","",P189*$CQ189)</f>
        <v>0</v>
      </c>
      <c r="CT189" s="30">
        <f t="shared" si="493"/>
        <v>0</v>
      </c>
      <c r="CU189" s="30">
        <f t="shared" si="493"/>
        <v>0</v>
      </c>
      <c r="CV189" s="30">
        <f t="shared" si="493"/>
        <v>0</v>
      </c>
      <c r="CW189" s="30">
        <f t="shared" si="493"/>
        <v>0</v>
      </c>
      <c r="CX189" s="30">
        <f t="shared" si="493"/>
        <v>0</v>
      </c>
      <c r="CY189" s="30">
        <f t="shared" si="493"/>
        <v>0</v>
      </c>
      <c r="CZ189" s="30">
        <f t="shared" si="493"/>
        <v>0</v>
      </c>
      <c r="DA189" s="30">
        <f t="shared" si="493"/>
        <v>0</v>
      </c>
      <c r="DB189" s="30">
        <f t="shared" si="493"/>
        <v>0</v>
      </c>
      <c r="DC189" s="30">
        <f t="shared" si="493"/>
        <v>0</v>
      </c>
      <c r="DD189" s="30">
        <f t="shared" si="493"/>
        <v>0</v>
      </c>
      <c r="DE189" s="30">
        <f t="shared" si="493"/>
        <v>0</v>
      </c>
      <c r="DF189" s="30">
        <f t="shared" si="493"/>
        <v>0</v>
      </c>
      <c r="DG189" s="30">
        <f t="shared" si="493"/>
        <v>0</v>
      </c>
      <c r="DH189" s="30">
        <f t="shared" si="493"/>
        <v>0</v>
      </c>
      <c r="DI189" s="30">
        <f t="shared" si="493"/>
        <v>0</v>
      </c>
      <c r="DJ189" s="30">
        <f t="shared" si="493"/>
        <v>0</v>
      </c>
      <c r="DK189" s="30">
        <f t="shared" si="493"/>
        <v>0</v>
      </c>
      <c r="DL189" s="30">
        <f t="shared" si="493"/>
        <v>0</v>
      </c>
      <c r="DM189" s="30">
        <f t="shared" si="493"/>
        <v>0</v>
      </c>
      <c r="DN189" s="30">
        <f t="shared" si="493"/>
        <v>0</v>
      </c>
      <c r="DO189" s="30">
        <f t="shared" si="493"/>
        <v>0</v>
      </c>
      <c r="DP189" s="30">
        <f t="shared" si="493"/>
        <v>0</v>
      </c>
      <c r="DQ189" s="30">
        <f t="shared" si="493"/>
        <v>0</v>
      </c>
      <c r="DR189" s="30">
        <f t="shared" si="493"/>
        <v>0</v>
      </c>
      <c r="DS189" s="30">
        <f t="shared" si="493"/>
        <v>0</v>
      </c>
      <c r="DT189" s="30">
        <f t="shared" si="493"/>
        <v>0</v>
      </c>
      <c r="DU189" s="30">
        <f t="shared" si="493"/>
        <v>0</v>
      </c>
      <c r="DV189" s="30">
        <f t="shared" si="493"/>
        <v>0</v>
      </c>
      <c r="DW189" s="30">
        <f t="shared" si="493"/>
        <v>0</v>
      </c>
      <c r="DX189" s="30">
        <f t="shared" si="493"/>
        <v>0</v>
      </c>
      <c r="DY189" s="30">
        <f t="shared" ref="DY189:EY189" si="494">IF(AV189="","",AV189*$CQ189)</f>
        <v>0</v>
      </c>
      <c r="DZ189" s="30">
        <f t="shared" si="494"/>
        <v>0</v>
      </c>
      <c r="EA189" s="30">
        <f t="shared" si="494"/>
        <v>0</v>
      </c>
      <c r="EB189" s="30">
        <f t="shared" si="494"/>
        <v>0</v>
      </c>
      <c r="EC189" s="30">
        <f t="shared" si="494"/>
        <v>0</v>
      </c>
      <c r="ED189" s="30">
        <f t="shared" si="494"/>
        <v>0</v>
      </c>
      <c r="EE189" s="30">
        <f t="shared" si="494"/>
        <v>0</v>
      </c>
      <c r="EF189" s="30">
        <f t="shared" si="494"/>
        <v>0</v>
      </c>
      <c r="EG189" s="30">
        <f t="shared" si="494"/>
        <v>0</v>
      </c>
      <c r="EH189" s="30">
        <f t="shared" si="494"/>
        <v>0</v>
      </c>
      <c r="EI189" s="30">
        <f t="shared" si="494"/>
        <v>0</v>
      </c>
      <c r="EJ189" s="30">
        <f t="shared" si="494"/>
        <v>0</v>
      </c>
      <c r="EK189" s="30">
        <f t="shared" si="494"/>
        <v>0</v>
      </c>
      <c r="EL189" s="30">
        <f t="shared" si="494"/>
        <v>0</v>
      </c>
      <c r="EM189" s="30">
        <f t="shared" si="494"/>
        <v>0</v>
      </c>
      <c r="EN189" s="30">
        <f t="shared" si="494"/>
        <v>0</v>
      </c>
      <c r="EO189" s="30">
        <f t="shared" si="494"/>
        <v>0</v>
      </c>
      <c r="EP189" s="30">
        <f t="shared" si="494"/>
        <v>0</v>
      </c>
      <c r="EQ189" s="30">
        <f t="shared" si="494"/>
        <v>0</v>
      </c>
      <c r="ER189" s="30">
        <f t="shared" si="494"/>
        <v>0</v>
      </c>
      <c r="ES189" s="30">
        <f t="shared" si="494"/>
        <v>0</v>
      </c>
      <c r="ET189" s="30">
        <f t="shared" si="494"/>
        <v>0</v>
      </c>
      <c r="EU189" s="30">
        <f t="shared" si="494"/>
        <v>0</v>
      </c>
      <c r="EV189" s="30">
        <f t="shared" si="494"/>
        <v>0</v>
      </c>
      <c r="EW189" s="30">
        <f t="shared" si="494"/>
        <v>0</v>
      </c>
      <c r="EX189" s="30">
        <f t="shared" si="494"/>
        <v>0</v>
      </c>
      <c r="EY189" s="30">
        <f t="shared" si="494"/>
        <v>0</v>
      </c>
      <c r="EZ189" s="29"/>
      <c r="FA189" s="29"/>
      <c r="FB189" s="12" t="s">
        <v>0</v>
      </c>
      <c r="FC189" s="10" t="s">
        <v>0</v>
      </c>
      <c r="FD189" s="10" t="s">
        <v>0</v>
      </c>
      <c r="FE189" s="10" t="s">
        <v>0</v>
      </c>
      <c r="FF189" s="10" t="s">
        <v>0</v>
      </c>
      <c r="FG189" s="10" t="s">
        <v>0</v>
      </c>
      <c r="FH189" s="10" t="s">
        <v>0</v>
      </c>
      <c r="FI189" s="10" t="s">
        <v>0</v>
      </c>
      <c r="FJ189" s="10" t="s">
        <v>0</v>
      </c>
      <c r="FK189" s="10" t="s">
        <v>0</v>
      </c>
      <c r="FL189" s="10" t="s">
        <v>0</v>
      </c>
      <c r="FM189" s="10" t="s">
        <v>0</v>
      </c>
      <c r="FN189" s="10" t="s">
        <v>0</v>
      </c>
      <c r="FO189" s="10" t="s">
        <v>0</v>
      </c>
      <c r="FP189" s="10" t="s">
        <v>0</v>
      </c>
      <c r="FQ189" s="10" t="s">
        <v>0</v>
      </c>
      <c r="FT189" s="28"/>
      <c r="FU189" s="27"/>
      <c r="FV189" s="26"/>
      <c r="FW189" s="24"/>
      <c r="FX189" s="25"/>
      <c r="FY189" s="24"/>
      <c r="GA189" s="28"/>
      <c r="GB189" s="27"/>
      <c r="GC189" s="26"/>
      <c r="GD189" s="24"/>
      <c r="GE189" s="25"/>
      <c r="GF189" s="24"/>
      <c r="GH189" s="28"/>
      <c r="GI189" s="27"/>
      <c r="GJ189" s="26"/>
      <c r="GK189" s="24"/>
      <c r="GL189" s="25"/>
      <c r="GM189" s="24"/>
      <c r="GO189" s="28"/>
      <c r="GP189" s="27"/>
      <c r="GQ189" s="26"/>
      <c r="GR189" s="24"/>
      <c r="GS189" s="25"/>
      <c r="GT189" s="24"/>
    </row>
    <row r="190" spans="1:202" s="2" customFormat="1" ht="21.75" customHeight="1" x14ac:dyDescent="0.3">
      <c r="A190" s="15" t="str">
        <f>IFERROR(IF(HLOOKUP($C$4,$FB$11:$FQ$191,ROW()-#REF!,FALSE)="N",FALSE,TRUE),"")</f>
        <v/>
      </c>
      <c r="B190" s="9">
        <v>202</v>
      </c>
      <c r="C190" s="9"/>
      <c r="D190" s="9"/>
      <c r="E190" s="9"/>
      <c r="F190" s="9"/>
      <c r="G190" s="9"/>
      <c r="H190" s="9"/>
      <c r="I190" s="9"/>
      <c r="J190" s="9"/>
      <c r="K190" s="23" t="s">
        <v>4</v>
      </c>
      <c r="L190" s="13"/>
      <c r="M190" s="22" t="s">
        <v>3</v>
      </c>
      <c r="N190" s="13"/>
      <c r="O190" s="21">
        <f>O186-O188</f>
        <v>0</v>
      </c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5"/>
      <c r="CK190" s="6"/>
      <c r="CL190" s="5"/>
      <c r="CM190" s="5"/>
      <c r="CN190" s="20" t="s">
        <v>2</v>
      </c>
      <c r="CO190" s="19" t="s">
        <v>1</v>
      </c>
      <c r="CP190" s="18"/>
      <c r="CQ190" s="17"/>
      <c r="CR190" s="16">
        <f t="shared" ref="CR190:DW190" si="495">IF(O$12="","",1)</f>
        <v>1</v>
      </c>
      <c r="CS190" s="16" t="str">
        <f t="shared" si="495"/>
        <v/>
      </c>
      <c r="CT190" s="16" t="str">
        <f t="shared" si="495"/>
        <v/>
      </c>
      <c r="CU190" s="16" t="str">
        <f t="shared" si="495"/>
        <v/>
      </c>
      <c r="CV190" s="16" t="str">
        <f t="shared" si="495"/>
        <v/>
      </c>
      <c r="CW190" s="16" t="str">
        <f t="shared" si="495"/>
        <v/>
      </c>
      <c r="CX190" s="16" t="str">
        <f t="shared" si="495"/>
        <v/>
      </c>
      <c r="CY190" s="16" t="str">
        <f t="shared" si="495"/>
        <v/>
      </c>
      <c r="CZ190" s="16" t="str">
        <f t="shared" si="495"/>
        <v/>
      </c>
      <c r="DA190" s="16" t="str">
        <f t="shared" si="495"/>
        <v/>
      </c>
      <c r="DB190" s="16" t="str">
        <f t="shared" si="495"/>
        <v/>
      </c>
      <c r="DC190" s="16" t="str">
        <f t="shared" si="495"/>
        <v/>
      </c>
      <c r="DD190" s="16" t="str">
        <f t="shared" si="495"/>
        <v/>
      </c>
      <c r="DE190" s="16" t="str">
        <f t="shared" si="495"/>
        <v/>
      </c>
      <c r="DF190" s="16" t="str">
        <f t="shared" si="495"/>
        <v/>
      </c>
      <c r="DG190" s="16" t="str">
        <f t="shared" si="495"/>
        <v/>
      </c>
      <c r="DH190" s="16" t="str">
        <f t="shared" si="495"/>
        <v/>
      </c>
      <c r="DI190" s="16" t="str">
        <f t="shared" si="495"/>
        <v/>
      </c>
      <c r="DJ190" s="16" t="str">
        <f t="shared" si="495"/>
        <v/>
      </c>
      <c r="DK190" s="16" t="str">
        <f t="shared" si="495"/>
        <v/>
      </c>
      <c r="DL190" s="16" t="str">
        <f t="shared" si="495"/>
        <v/>
      </c>
      <c r="DM190" s="16" t="str">
        <f t="shared" si="495"/>
        <v/>
      </c>
      <c r="DN190" s="16" t="str">
        <f t="shared" si="495"/>
        <v/>
      </c>
      <c r="DO190" s="16" t="str">
        <f t="shared" si="495"/>
        <v/>
      </c>
      <c r="DP190" s="16" t="str">
        <f t="shared" si="495"/>
        <v/>
      </c>
      <c r="DQ190" s="16" t="str">
        <f t="shared" si="495"/>
        <v/>
      </c>
      <c r="DR190" s="16" t="str">
        <f t="shared" si="495"/>
        <v/>
      </c>
      <c r="DS190" s="16" t="str">
        <f t="shared" si="495"/>
        <v/>
      </c>
      <c r="DT190" s="16" t="str">
        <f t="shared" si="495"/>
        <v/>
      </c>
      <c r="DU190" s="16" t="str">
        <f t="shared" si="495"/>
        <v/>
      </c>
      <c r="DV190" s="16" t="str">
        <f t="shared" si="495"/>
        <v/>
      </c>
      <c r="DW190" s="16" t="str">
        <f t="shared" si="495"/>
        <v/>
      </c>
      <c r="DX190" s="16" t="str">
        <f t="shared" ref="DX190:EY190" si="496">IF(AU$12="","",1)</f>
        <v/>
      </c>
      <c r="DY190" s="16" t="str">
        <f t="shared" si="496"/>
        <v/>
      </c>
      <c r="DZ190" s="16" t="str">
        <f t="shared" si="496"/>
        <v/>
      </c>
      <c r="EA190" s="16" t="str">
        <f t="shared" si="496"/>
        <v/>
      </c>
      <c r="EB190" s="16" t="str">
        <f t="shared" si="496"/>
        <v/>
      </c>
      <c r="EC190" s="16" t="str">
        <f t="shared" si="496"/>
        <v/>
      </c>
      <c r="ED190" s="16" t="str">
        <f t="shared" si="496"/>
        <v/>
      </c>
      <c r="EE190" s="16" t="str">
        <f t="shared" si="496"/>
        <v/>
      </c>
      <c r="EF190" s="16" t="str">
        <f t="shared" si="496"/>
        <v/>
      </c>
      <c r="EG190" s="16" t="str">
        <f t="shared" si="496"/>
        <v/>
      </c>
      <c r="EH190" s="16" t="str">
        <f t="shared" si="496"/>
        <v/>
      </c>
      <c r="EI190" s="16" t="str">
        <f t="shared" si="496"/>
        <v/>
      </c>
      <c r="EJ190" s="16" t="str">
        <f t="shared" si="496"/>
        <v/>
      </c>
      <c r="EK190" s="16" t="str">
        <f t="shared" si="496"/>
        <v/>
      </c>
      <c r="EL190" s="16" t="str">
        <f t="shared" si="496"/>
        <v/>
      </c>
      <c r="EM190" s="16" t="str">
        <f t="shared" si="496"/>
        <v/>
      </c>
      <c r="EN190" s="16" t="str">
        <f t="shared" si="496"/>
        <v/>
      </c>
      <c r="EO190" s="16" t="str">
        <f t="shared" si="496"/>
        <v/>
      </c>
      <c r="EP190" s="16" t="str">
        <f t="shared" si="496"/>
        <v/>
      </c>
      <c r="EQ190" s="16" t="str">
        <f t="shared" si="496"/>
        <v/>
      </c>
      <c r="ER190" s="16" t="str">
        <f t="shared" si="496"/>
        <v/>
      </c>
      <c r="ES190" s="16" t="str">
        <f t="shared" si="496"/>
        <v/>
      </c>
      <c r="ET190" s="16" t="str">
        <f t="shared" si="496"/>
        <v/>
      </c>
      <c r="EU190" s="16" t="str">
        <f t="shared" si="496"/>
        <v/>
      </c>
      <c r="EV190" s="16" t="str">
        <f t="shared" si="496"/>
        <v/>
      </c>
      <c r="EW190" s="16" t="str">
        <f t="shared" si="496"/>
        <v/>
      </c>
      <c r="EX190" s="16" t="str">
        <f t="shared" si="496"/>
        <v/>
      </c>
      <c r="EY190" s="16" t="str">
        <f t="shared" si="496"/>
        <v/>
      </c>
      <c r="FB190" s="12" t="s">
        <v>0</v>
      </c>
      <c r="FC190" s="10" t="s">
        <v>0</v>
      </c>
      <c r="FD190" s="10" t="s">
        <v>0</v>
      </c>
      <c r="FE190" s="10" t="s">
        <v>0</v>
      </c>
      <c r="FF190" s="10" t="s">
        <v>0</v>
      </c>
      <c r="FG190" s="10" t="s">
        <v>0</v>
      </c>
      <c r="FH190" s="10" t="s">
        <v>0</v>
      </c>
      <c r="FI190" s="10" t="s">
        <v>0</v>
      </c>
      <c r="FJ190" s="10" t="s">
        <v>0</v>
      </c>
      <c r="FK190" s="10" t="s">
        <v>0</v>
      </c>
      <c r="FL190" s="10" t="s">
        <v>0</v>
      </c>
      <c r="FM190" s="10" t="s">
        <v>0</v>
      </c>
      <c r="FN190" s="10" t="s">
        <v>0</v>
      </c>
      <c r="FO190" s="10" t="s">
        <v>0</v>
      </c>
      <c r="FP190" s="10" t="s">
        <v>0</v>
      </c>
      <c r="FQ190" s="10" t="s">
        <v>0</v>
      </c>
    </row>
    <row r="191" spans="1:202" s="2" customFormat="1" ht="12" customHeight="1" x14ac:dyDescent="0.3">
      <c r="A191" s="15" t="str">
        <f>IFERROR(IF(HLOOKUP($C$4,$FB$11:$FQ$191,ROW()-#REF!,FALSE)="N",FALSE,TRUE),"")</f>
        <v/>
      </c>
      <c r="B191" s="9">
        <v>215</v>
      </c>
      <c r="C191" s="9"/>
      <c r="D191" s="9"/>
      <c r="E191" s="9"/>
      <c r="F191" s="9"/>
      <c r="G191" s="9"/>
      <c r="H191" s="9"/>
      <c r="I191" s="9"/>
      <c r="J191" s="9"/>
      <c r="K191" s="13"/>
      <c r="L191" s="1"/>
      <c r="M191" s="14"/>
      <c r="N191" s="1"/>
      <c r="O191" s="1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5"/>
      <c r="CK191" s="6"/>
      <c r="CL191" s="5"/>
      <c r="CM191" s="5"/>
      <c r="CN191" s="5"/>
      <c r="CO191" s="4"/>
      <c r="CQ191" s="3"/>
      <c r="FB191" s="12" t="s">
        <v>0</v>
      </c>
      <c r="FC191" s="10" t="s">
        <v>0</v>
      </c>
      <c r="FD191" s="10" t="s">
        <v>0</v>
      </c>
      <c r="FE191" s="10" t="s">
        <v>0</v>
      </c>
      <c r="FF191" s="10" t="s">
        <v>0</v>
      </c>
      <c r="FG191" s="10" t="s">
        <v>0</v>
      </c>
      <c r="FH191" s="10" t="s">
        <v>0</v>
      </c>
      <c r="FI191" s="11" t="s">
        <v>0</v>
      </c>
      <c r="FJ191" s="11" t="s">
        <v>0</v>
      </c>
      <c r="FK191" s="10" t="s">
        <v>0</v>
      </c>
      <c r="FL191" s="10" t="s">
        <v>0</v>
      </c>
      <c r="FM191" s="10" t="s">
        <v>0</v>
      </c>
      <c r="FN191" s="10" t="s">
        <v>0</v>
      </c>
      <c r="FO191" s="10" t="s">
        <v>0</v>
      </c>
      <c r="FP191" s="10" t="s">
        <v>0</v>
      </c>
      <c r="FQ191" s="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hasan.bawawi(YLID)</dc:creator>
  <cp:lastModifiedBy>hasan.bawawi(YLID)</cp:lastModifiedBy>
  <dcterms:created xsi:type="dcterms:W3CDTF">2025-06-26T00:48:55Z</dcterms:created>
  <dcterms:modified xsi:type="dcterms:W3CDTF">2025-07-03T12:36:29Z</dcterms:modified>
</cp:coreProperties>
</file>