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an\Desktop\"/>
    </mc:Choice>
  </mc:AlternateContent>
  <xr:revisionPtr revIDLastSave="0" documentId="13_ncr:1_{74763E68-5B86-489C-B2F2-E2E7BDEB3D48}" xr6:coauthVersionLast="47" xr6:coauthVersionMax="47" xr10:uidLastSave="{00000000-0000-0000-0000-000000000000}"/>
  <bookViews>
    <workbookView xWindow="-120" yWindow="-120" windowWidth="20730" windowHeight="11040" tabRatio="722" activeTab="2" xr2:uid="{0B55B371-5304-4D60-BDFB-63BE9F89512E}"/>
  </bookViews>
  <sheets>
    <sheet name="Scenario Analysis" sheetId="2" r:id="rId1"/>
    <sheet name="Per-Student Pricing Model-Worst" sheetId="4" r:id="rId2"/>
    <sheet name="Per-Student Pricing Model-Mod." sheetId="5" r:id="rId3"/>
    <sheet name="Per-Student Pricing Model-Best" sheetId="6" r:id="rId4"/>
    <sheet name="KPIs" sheetId="3" r:id="rId5"/>
  </sheets>
  <externalReferences>
    <externalReference r:id="rId6"/>
  </externalReferences>
  <definedNames>
    <definedName name="Extramus_Share_Base">[1]Inputs!$B$6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E12" i="6"/>
  <c r="E11" i="6"/>
  <c r="E10" i="6"/>
  <c r="E9" i="6"/>
  <c r="E8" i="6"/>
  <c r="E7" i="6"/>
  <c r="E6" i="6"/>
  <c r="E5" i="6"/>
  <c r="E4" i="6"/>
  <c r="E3" i="6"/>
  <c r="E3" i="5"/>
  <c r="C13" i="5"/>
  <c r="E12" i="5"/>
  <c r="E11" i="5"/>
  <c r="E10" i="5"/>
  <c r="E9" i="5"/>
  <c r="E8" i="5"/>
  <c r="E7" i="5"/>
  <c r="E6" i="5"/>
  <c r="E5" i="5"/>
  <c r="E4" i="5"/>
  <c r="C13" i="4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C10" i="2"/>
  <c r="C11" i="2"/>
  <c r="C9" i="2"/>
  <c r="E13" i="6" l="1"/>
  <c r="E13" i="5"/>
  <c r="E13" i="4"/>
</calcChain>
</file>

<file path=xl/sharedStrings.xml><?xml version="1.0" encoding="utf-8"?>
<sst xmlns="http://schemas.openxmlformats.org/spreadsheetml/2006/main" count="120" uniqueCount="64">
  <si>
    <t>Financial KPIs</t>
  </si>
  <si>
    <t>Target Value</t>
  </si>
  <si>
    <t>Revenue per Placement</t>
  </si>
  <si>
    <t>Gross Margin</t>
  </si>
  <si>
    <t>Operational KPIs</t>
  </si>
  <si>
    <t>Time-to-Fill Placement</t>
  </si>
  <si>
    <t>Success Rate of Placements</t>
  </si>
  <si>
    <t>Partner KPIs</t>
  </si>
  <si>
    <t>Satisfaction Score</t>
  </si>
  <si>
    <t>70%+</t>
  </si>
  <si>
    <t>8/10</t>
  </si>
  <si>
    <t>&lt;3 weeks</t>
  </si>
  <si>
    <t>&gt;85%</t>
  </si>
  <si>
    <t>Scenario analysis</t>
  </si>
  <si>
    <t>Number of Interns</t>
  </si>
  <si>
    <t>Scenario Analysis for Share</t>
  </si>
  <si>
    <t>Best Case</t>
  </si>
  <si>
    <t>Moderate Case</t>
  </si>
  <si>
    <t>Worst Case</t>
  </si>
  <si>
    <t>Shares</t>
  </si>
  <si>
    <t>Income / Monthly</t>
  </si>
  <si>
    <t>Value</t>
  </si>
  <si>
    <t>Descriptions</t>
  </si>
  <si>
    <t>Number of interns placed per month</t>
  </si>
  <si>
    <t>Average placement duration (months)</t>
  </si>
  <si>
    <t>Program Duration</t>
  </si>
  <si>
    <t>Per-Student Pricing Model (Worst Case)</t>
  </si>
  <si>
    <t>Sector</t>
  </si>
  <si>
    <t>Role</t>
  </si>
  <si>
    <t>Productivity Value / Month (€)</t>
  </si>
  <si>
    <t>Extramus Share %</t>
  </si>
  <si>
    <t>Extramus Fee / Month (€)</t>
  </si>
  <si>
    <t>IT</t>
  </si>
  <si>
    <t>Front- End Developer Intern</t>
  </si>
  <si>
    <t>Back-End Developer Intern</t>
  </si>
  <si>
    <t>Marketing</t>
  </si>
  <si>
    <t>Social Media Intern</t>
  </si>
  <si>
    <t>Languages</t>
  </si>
  <si>
    <t>English Teacher Intern</t>
  </si>
  <si>
    <t>Human Resource Management</t>
  </si>
  <si>
    <t>HR Intern</t>
  </si>
  <si>
    <t>Business &amp; Data Analytics</t>
  </si>
  <si>
    <t>Data Analyst Intern</t>
  </si>
  <si>
    <t>Accountant Intern</t>
  </si>
  <si>
    <t>Urban Design</t>
  </si>
  <si>
    <t>Architect Intern</t>
  </si>
  <si>
    <t>Project Management</t>
  </si>
  <si>
    <t>Product Manager Intern</t>
  </si>
  <si>
    <t>Law</t>
  </si>
  <si>
    <t>Business Lawyer</t>
  </si>
  <si>
    <t>Total</t>
  </si>
  <si>
    <t>&gt;90%</t>
  </si>
  <si>
    <t>There's little to no cost for Extramus for the placement process</t>
  </si>
  <si>
    <t>Partner Repetition Rate</t>
  </si>
  <si>
    <t>Is the same company would make an agreement again?</t>
  </si>
  <si>
    <t>Number of Placement</t>
  </si>
  <si>
    <t>How many of the applicants have been successfully placed in the company</t>
  </si>
  <si>
    <t>How much time does it take to match the intern with the company</t>
  </si>
  <si>
    <t>Partner Company Retention Rate</t>
  </si>
  <si>
    <t>&gt;80%</t>
  </si>
  <si>
    <t>The rate at which companies request interns from Extramus again.</t>
  </si>
  <si>
    <t>Income per Intern / Average</t>
  </si>
  <si>
    <t>Per-Student Pricing Model (Moderate Case)</t>
  </si>
  <si>
    <t>Per-Student Pricing Model (Best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</si>
</sst>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&quot;₺&quot;#,##0.00"/>
    <numFmt numFmtId="166" formatCode="\€#,##0.00"/>
  </numFmts>
  <fonts count="6" x14ac:knownFonts="1">
    <font>
      <sz val="11"/>
      <color theme="1"/>
      <name val="Aptos Narrow"/>
      <family val="2"/>
      <charset val="162"/>
      <scheme val="minor"/>
    </font>
    <font>
      <sz val="18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4"/>
      <name val="Calibri"/>
      <family val="2"/>
      <charset val="162"/>
    </font>
    <font>
      <b/>
      <sz val="11"/>
      <name val="Calibri"/>
      <family val="2"/>
      <charset val="162"/>
    </font>
    <font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/>
    <xf numFmtId="166" fontId="5" fillId="0" borderId="0"/>
  </cellStyleXfs>
  <cellXfs count="17">
    <xf numFmtId="0" fontId="0" fillId="0" borderId="0" xfId="0"/>
    <xf numFmtId="10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9" fontId="5" fillId="0" borderId="1" xfId="1" applyBorder="1"/>
    <xf numFmtId="166" fontId="5" fillId="0" borderId="1" xfId="2" applyBorder="1"/>
    <xf numFmtId="0" fontId="0" fillId="5" borderId="1" xfId="0" applyFill="1" applyBorder="1"/>
    <xf numFmtId="0" fontId="2" fillId="5" borderId="1" xfId="0" applyFont="1" applyFill="1" applyBorder="1"/>
    <xf numFmtId="0" fontId="3" fillId="0" borderId="1" xfId="0" applyFont="1" applyBorder="1"/>
  </cellXfs>
  <cellStyles count="3">
    <cellStyle name="currency_style" xfId="2" xr:uid="{E4D8A821-262A-4C2B-9C97-26C2F9684A74}"/>
    <cellStyle name="Normal" xfId="0" builtinId="0"/>
    <cellStyle name="percent_style" xfId="1" xr:uid="{E7BD3BDA-1B08-4C08-96BF-64B35159E181}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san\Downloads\Extramus_Partnership_Pricing_Template.xlsx" TargetMode="External"/><Relationship Id="rId1" Type="http://schemas.openxmlformats.org/officeDocument/2006/relationships/externalLinkPath" Target="/Users/Hasan/Downloads/Extramus_Partnership_Pricing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"/>
      <sheetName val="PricingModel (Base)"/>
      <sheetName val="Scenarios"/>
      <sheetName val="Summary"/>
    </sheetNames>
    <sheetDataSet>
      <sheetData sheetId="0">
        <row r="6">
          <cell r="B6">
            <v>0.1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20355-20B6-437B-982B-0FB35B043C27}" name="Table1" displayName="Table1" ref="A1:B3" totalsRowShown="0">
  <autoFilter ref="A1:B3" xr:uid="{88D20355-20B6-437B-982B-0FB35B043C27}"/>
  <tableColumns count="2">
    <tableColumn id="1" xr3:uid="{4ED7351D-2737-43BB-82A5-A3E63B349DFF}" name="Financial KPIs"/>
    <tableColumn id="2" xr3:uid="{F7010FDB-6B9E-4A3B-B8D2-DA2E6A183A3F}" name="Target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CCA6C6-BAE6-458C-A557-F08CF44A687F}" name="Table2" displayName="Table2" ref="A5:B9" totalsRowShown="0">
  <autoFilter ref="A5:B9" xr:uid="{BECCA6C6-BAE6-458C-A557-F08CF44A687F}"/>
  <tableColumns count="2">
    <tableColumn id="1" xr3:uid="{EB6DBEE9-B4A9-43E0-8CDA-CD836CCD4429}" name="Operational KPIs"/>
    <tableColumn id="2" xr3:uid="{60A34452-9226-4AEA-812D-1CB734E7F512}" name="Target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6F77A-8521-4C29-85BB-1BFB42E6955E}" name="Table3" displayName="Table3" ref="A12:B14" totalsRowShown="0">
  <autoFilter ref="A12:B14" xr:uid="{C966F77A-8521-4C29-85BB-1BFB42E6955E}"/>
  <tableColumns count="2">
    <tableColumn id="1" xr3:uid="{2BEF09C5-A6B4-4AFD-9490-C2FC150B3884}" name="Partner KPIs"/>
    <tableColumn id="2" xr3:uid="{0BBB24C0-1E20-4E2E-A628-CE57E482A9AA}" name="Target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A75C-230A-4C20-BA08-DF0C1EC025BE}">
  <dimension ref="A1:C11"/>
  <sheetViews>
    <sheetView workbookViewId="0">
      <selection activeCell="D8" sqref="D8"/>
    </sheetView>
  </sheetViews>
  <sheetFormatPr defaultRowHeight="15" x14ac:dyDescent="0.25"/>
  <cols>
    <col min="1" max="1" width="29" bestFit="1" customWidth="1"/>
    <col min="2" max="2" width="11" bestFit="1" customWidth="1"/>
    <col min="3" max="3" width="35" bestFit="1" customWidth="1"/>
  </cols>
  <sheetData>
    <row r="1" spans="1:3" ht="24.95" customHeight="1" x14ac:dyDescent="0.4">
      <c r="A1" s="8" t="s">
        <v>13</v>
      </c>
      <c r="B1" s="8" t="s">
        <v>21</v>
      </c>
      <c r="C1" s="8" t="s">
        <v>22</v>
      </c>
    </row>
    <row r="2" spans="1:3" ht="20.100000000000001" customHeight="1" x14ac:dyDescent="0.25">
      <c r="A2" s="5" t="s">
        <v>14</v>
      </c>
      <c r="B2" s="5">
        <v>10</v>
      </c>
      <c r="C2" s="5" t="s">
        <v>23</v>
      </c>
    </row>
    <row r="3" spans="1:3" ht="20.100000000000001" customHeight="1" x14ac:dyDescent="0.25">
      <c r="A3" s="5" t="s">
        <v>25</v>
      </c>
      <c r="B3" s="5">
        <v>3</v>
      </c>
      <c r="C3" s="5" t="s">
        <v>24</v>
      </c>
    </row>
    <row r="4" spans="1:3" ht="20.100000000000001" customHeight="1" x14ac:dyDescent="0.25">
      <c r="A4" s="5" t="s">
        <v>61</v>
      </c>
      <c r="B4" s="6">
        <v>250</v>
      </c>
      <c r="C4" s="5"/>
    </row>
    <row r="8" spans="1:3" ht="20.100000000000001" customHeight="1" x14ac:dyDescent="0.25">
      <c r="A8" s="9" t="s">
        <v>15</v>
      </c>
      <c r="B8" s="9" t="s">
        <v>19</v>
      </c>
      <c r="C8" s="9" t="s">
        <v>20</v>
      </c>
    </row>
    <row r="9" spans="1:3" ht="20.100000000000001" customHeight="1" x14ac:dyDescent="0.25">
      <c r="A9" s="5" t="s">
        <v>16</v>
      </c>
      <c r="B9" s="7">
        <v>0.2</v>
      </c>
      <c r="C9" s="6">
        <f>$B$4*B9</f>
        <v>50</v>
      </c>
    </row>
    <row r="10" spans="1:3" ht="20.100000000000001" customHeight="1" x14ac:dyDescent="0.25">
      <c r="A10" s="5" t="s">
        <v>17</v>
      </c>
      <c r="B10" s="7">
        <v>0.15</v>
      </c>
      <c r="C10" s="6">
        <f t="shared" ref="C10:C11" si="0">$B$4*B10</f>
        <v>37.5</v>
      </c>
    </row>
    <row r="11" spans="1:3" ht="20.100000000000001" customHeight="1" x14ac:dyDescent="0.25">
      <c r="A11" s="5" t="s">
        <v>18</v>
      </c>
      <c r="B11" s="7">
        <v>0.1</v>
      </c>
      <c r="C11" s="6">
        <f t="shared" si="0"/>
        <v>25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2A55-0AE7-4DBB-BB95-674C47C35184}">
  <dimension ref="A1:E13"/>
  <sheetViews>
    <sheetView workbookViewId="0">
      <selection activeCell="F6" sqref="F6"/>
    </sheetView>
  </sheetViews>
  <sheetFormatPr defaultRowHeight="15" x14ac:dyDescent="0.25"/>
  <cols>
    <col min="1" max="1" width="47.7109375" bestFit="1" customWidth="1"/>
    <col min="2" max="2" width="25.140625" bestFit="1" customWidth="1"/>
    <col min="3" max="3" width="28.42578125" bestFit="1" customWidth="1"/>
    <col min="4" max="4" width="16.7109375" bestFit="1" customWidth="1"/>
    <col min="5" max="5" width="23.85546875" bestFit="1" customWidth="1"/>
  </cols>
  <sheetData>
    <row r="1" spans="1:5" ht="18.75" x14ac:dyDescent="0.3">
      <c r="A1" s="16" t="s">
        <v>26</v>
      </c>
    </row>
    <row r="2" spans="1:5" ht="18" customHeight="1" x14ac:dyDescent="0.25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31</v>
      </c>
    </row>
    <row r="3" spans="1:5" ht="18" customHeight="1" x14ac:dyDescent="0.25">
      <c r="A3" s="5" t="s">
        <v>32</v>
      </c>
      <c r="B3" s="5" t="s">
        <v>33</v>
      </c>
      <c r="C3" s="5">
        <v>300</v>
      </c>
      <c r="D3" s="12">
        <f t="shared" ref="D3:D12" si="0">Extramus_Share_Base</f>
        <v>0.1</v>
      </c>
      <c r="E3" s="13">
        <f>C3*D3</f>
        <v>30</v>
      </c>
    </row>
    <row r="4" spans="1:5" ht="18" customHeight="1" x14ac:dyDescent="0.25">
      <c r="A4" s="5" t="s">
        <v>32</v>
      </c>
      <c r="B4" s="5" t="s">
        <v>34</v>
      </c>
      <c r="C4" s="5">
        <v>300</v>
      </c>
      <c r="D4" s="12">
        <f t="shared" si="0"/>
        <v>0.1</v>
      </c>
      <c r="E4" s="13">
        <f t="shared" ref="E4:E12" si="1">C4*D4</f>
        <v>30</v>
      </c>
    </row>
    <row r="5" spans="1:5" ht="18" customHeight="1" x14ac:dyDescent="0.25">
      <c r="A5" s="5" t="s">
        <v>35</v>
      </c>
      <c r="B5" s="5" t="s">
        <v>36</v>
      </c>
      <c r="C5" s="5">
        <v>200</v>
      </c>
      <c r="D5" s="12">
        <f t="shared" si="0"/>
        <v>0.1</v>
      </c>
      <c r="E5" s="13">
        <f t="shared" si="1"/>
        <v>20</v>
      </c>
    </row>
    <row r="6" spans="1:5" ht="18" customHeight="1" x14ac:dyDescent="0.25">
      <c r="A6" s="5" t="s">
        <v>37</v>
      </c>
      <c r="B6" s="5" t="s">
        <v>38</v>
      </c>
      <c r="C6" s="5">
        <v>200</v>
      </c>
      <c r="D6" s="12">
        <f t="shared" si="0"/>
        <v>0.1</v>
      </c>
      <c r="E6" s="13">
        <f t="shared" si="1"/>
        <v>20</v>
      </c>
    </row>
    <row r="7" spans="1:5" ht="18" customHeight="1" x14ac:dyDescent="0.25">
      <c r="A7" s="5" t="s">
        <v>39</v>
      </c>
      <c r="B7" s="5" t="s">
        <v>40</v>
      </c>
      <c r="C7" s="5">
        <v>250</v>
      </c>
      <c r="D7" s="12">
        <f t="shared" si="0"/>
        <v>0.1</v>
      </c>
      <c r="E7" s="13">
        <f t="shared" si="1"/>
        <v>25</v>
      </c>
    </row>
    <row r="8" spans="1:5" ht="18" customHeight="1" x14ac:dyDescent="0.25">
      <c r="A8" s="5" t="s">
        <v>41</v>
      </c>
      <c r="B8" s="5" t="s">
        <v>42</v>
      </c>
      <c r="C8" s="5">
        <v>250</v>
      </c>
      <c r="D8" s="12">
        <f t="shared" si="0"/>
        <v>0.1</v>
      </c>
      <c r="E8" s="13">
        <f t="shared" si="1"/>
        <v>25</v>
      </c>
    </row>
    <row r="9" spans="1:5" ht="18" customHeight="1" x14ac:dyDescent="0.25">
      <c r="A9" s="5" t="s">
        <v>41</v>
      </c>
      <c r="B9" s="5" t="s">
        <v>43</v>
      </c>
      <c r="C9" s="5">
        <v>250</v>
      </c>
      <c r="D9" s="12">
        <f t="shared" si="0"/>
        <v>0.1</v>
      </c>
      <c r="E9" s="13">
        <f t="shared" si="1"/>
        <v>25</v>
      </c>
    </row>
    <row r="10" spans="1:5" ht="18" customHeight="1" x14ac:dyDescent="0.25">
      <c r="A10" s="5" t="s">
        <v>44</v>
      </c>
      <c r="B10" s="5" t="s">
        <v>45</v>
      </c>
      <c r="C10" s="5">
        <v>200</v>
      </c>
      <c r="D10" s="12">
        <f t="shared" si="0"/>
        <v>0.1</v>
      </c>
      <c r="E10" s="13">
        <f t="shared" si="1"/>
        <v>20</v>
      </c>
    </row>
    <row r="11" spans="1:5" ht="18" customHeight="1" x14ac:dyDescent="0.25">
      <c r="A11" s="5" t="s">
        <v>46</v>
      </c>
      <c r="B11" s="5" t="s">
        <v>47</v>
      </c>
      <c r="C11" s="5">
        <v>250</v>
      </c>
      <c r="D11" s="12">
        <f t="shared" si="0"/>
        <v>0.1</v>
      </c>
      <c r="E11" s="13">
        <f t="shared" si="1"/>
        <v>25</v>
      </c>
    </row>
    <row r="12" spans="1:5" ht="18" customHeight="1" x14ac:dyDescent="0.25">
      <c r="A12" s="5" t="s">
        <v>48</v>
      </c>
      <c r="B12" s="5" t="s">
        <v>49</v>
      </c>
      <c r="C12" s="5">
        <v>150</v>
      </c>
      <c r="D12" s="12">
        <f t="shared" si="0"/>
        <v>0.1</v>
      </c>
      <c r="E12" s="13">
        <f t="shared" si="1"/>
        <v>15</v>
      </c>
    </row>
    <row r="13" spans="1:5" ht="18" customHeight="1" x14ac:dyDescent="0.25">
      <c r="A13" s="15" t="s">
        <v>50</v>
      </c>
      <c r="B13" s="14"/>
      <c r="C13" s="14">
        <f>SUM(C3:C12)</f>
        <v>2350</v>
      </c>
      <c r="D13" s="14"/>
      <c r="E13" s="14">
        <f t="shared" ref="E13" si="2">SUM(E3:E12)</f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B9E5-E19B-46DF-B742-FE94DF7E9089}">
  <dimension ref="A1:E13"/>
  <sheetViews>
    <sheetView tabSelected="1" workbookViewId="0"/>
  </sheetViews>
  <sheetFormatPr defaultRowHeight="15" x14ac:dyDescent="0.25"/>
  <cols>
    <col min="1" max="1" width="47.7109375" bestFit="1" customWidth="1"/>
    <col min="2" max="2" width="25.140625" bestFit="1" customWidth="1"/>
    <col min="3" max="3" width="28.42578125" bestFit="1" customWidth="1"/>
    <col min="4" max="4" width="16.7109375" bestFit="1" customWidth="1"/>
    <col min="5" max="5" width="23.85546875" bestFit="1" customWidth="1"/>
  </cols>
  <sheetData>
    <row r="1" spans="1:5" ht="18.75" x14ac:dyDescent="0.3">
      <c r="A1" s="10" t="s">
        <v>62</v>
      </c>
    </row>
    <row r="2" spans="1:5" ht="18" customHeight="1" x14ac:dyDescent="0.25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31</v>
      </c>
    </row>
    <row r="3" spans="1:5" ht="18" customHeight="1" x14ac:dyDescent="0.25">
      <c r="A3" s="5" t="s">
        <v>32</v>
      </c>
      <c r="B3" s="5" t="s">
        <v>33</v>
      </c>
      <c r="C3" s="5">
        <v>300</v>
      </c>
      <c r="D3" s="12">
        <v>0.15</v>
      </c>
      <c r="E3" s="13">
        <f>C3*D3</f>
        <v>45</v>
      </c>
    </row>
    <row r="4" spans="1:5" ht="18" customHeight="1" x14ac:dyDescent="0.25">
      <c r="A4" s="5" t="s">
        <v>32</v>
      </c>
      <c r="B4" s="5" t="s">
        <v>34</v>
      </c>
      <c r="C4" s="5">
        <v>300</v>
      </c>
      <c r="D4" s="12">
        <v>0.15</v>
      </c>
      <c r="E4" s="13">
        <f t="shared" ref="E4:E12" si="0">C4*D4</f>
        <v>45</v>
      </c>
    </row>
    <row r="5" spans="1:5" ht="18" customHeight="1" x14ac:dyDescent="0.25">
      <c r="A5" s="5" t="s">
        <v>35</v>
      </c>
      <c r="B5" s="5" t="s">
        <v>36</v>
      </c>
      <c r="C5" s="5">
        <v>200</v>
      </c>
      <c r="D5" s="12">
        <v>0.15</v>
      </c>
      <c r="E5" s="13">
        <f t="shared" si="0"/>
        <v>30</v>
      </c>
    </row>
    <row r="6" spans="1:5" ht="18" customHeight="1" x14ac:dyDescent="0.25">
      <c r="A6" s="5" t="s">
        <v>37</v>
      </c>
      <c r="B6" s="5" t="s">
        <v>38</v>
      </c>
      <c r="C6" s="5">
        <v>200</v>
      </c>
      <c r="D6" s="12">
        <v>0.15</v>
      </c>
      <c r="E6" s="13">
        <f t="shared" si="0"/>
        <v>30</v>
      </c>
    </row>
    <row r="7" spans="1:5" ht="18" customHeight="1" x14ac:dyDescent="0.25">
      <c r="A7" s="5" t="s">
        <v>39</v>
      </c>
      <c r="B7" s="5" t="s">
        <v>40</v>
      </c>
      <c r="C7" s="5">
        <v>250</v>
      </c>
      <c r="D7" s="12">
        <v>0.15</v>
      </c>
      <c r="E7" s="13">
        <f t="shared" si="0"/>
        <v>37.5</v>
      </c>
    </row>
    <row r="8" spans="1:5" ht="18" customHeight="1" x14ac:dyDescent="0.25">
      <c r="A8" s="5" t="s">
        <v>41</v>
      </c>
      <c r="B8" s="5" t="s">
        <v>42</v>
      </c>
      <c r="C8" s="5">
        <v>250</v>
      </c>
      <c r="D8" s="12">
        <v>0.15</v>
      </c>
      <c r="E8" s="13">
        <f t="shared" si="0"/>
        <v>37.5</v>
      </c>
    </row>
    <row r="9" spans="1:5" ht="18" customHeight="1" x14ac:dyDescent="0.25">
      <c r="A9" s="5" t="s">
        <v>41</v>
      </c>
      <c r="B9" s="5" t="s">
        <v>43</v>
      </c>
      <c r="C9" s="5">
        <v>250</v>
      </c>
      <c r="D9" s="12">
        <v>0.15</v>
      </c>
      <c r="E9" s="13">
        <f t="shared" si="0"/>
        <v>37.5</v>
      </c>
    </row>
    <row r="10" spans="1:5" ht="18" customHeight="1" x14ac:dyDescent="0.25">
      <c r="A10" s="5" t="s">
        <v>44</v>
      </c>
      <c r="B10" s="5" t="s">
        <v>45</v>
      </c>
      <c r="C10" s="5">
        <v>200</v>
      </c>
      <c r="D10" s="12">
        <v>0.15</v>
      </c>
      <c r="E10" s="13">
        <f t="shared" si="0"/>
        <v>30</v>
      </c>
    </row>
    <row r="11" spans="1:5" ht="18" customHeight="1" x14ac:dyDescent="0.25">
      <c r="A11" s="5" t="s">
        <v>46</v>
      </c>
      <c r="B11" s="5" t="s">
        <v>47</v>
      </c>
      <c r="C11" s="5">
        <v>250</v>
      </c>
      <c r="D11" s="12">
        <v>0.15</v>
      </c>
      <c r="E11" s="13">
        <f t="shared" si="0"/>
        <v>37.5</v>
      </c>
    </row>
    <row r="12" spans="1:5" ht="18" customHeight="1" x14ac:dyDescent="0.25">
      <c r="A12" s="5" t="s">
        <v>48</v>
      </c>
      <c r="B12" s="5" t="s">
        <v>49</v>
      </c>
      <c r="C12" s="5">
        <v>150</v>
      </c>
      <c r="D12" s="12">
        <v>0.15</v>
      </c>
      <c r="E12" s="13">
        <f t="shared" si="0"/>
        <v>22.5</v>
      </c>
    </row>
    <row r="13" spans="1:5" ht="18" customHeight="1" x14ac:dyDescent="0.25">
      <c r="A13" s="15" t="s">
        <v>50</v>
      </c>
      <c r="B13" s="14"/>
      <c r="C13" s="14">
        <f>SUM(C3:C12)</f>
        <v>2350</v>
      </c>
      <c r="D13" s="14"/>
      <c r="E13" s="14">
        <f t="shared" ref="E13" si="1">SUM(E3:E12)</f>
        <v>352.5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8726-EF75-4B8C-81AE-443372C5DCE4}">
  <dimension ref="A1:E13"/>
  <sheetViews>
    <sheetView workbookViewId="0">
      <selection activeCell="F5" sqref="F5"/>
    </sheetView>
  </sheetViews>
  <sheetFormatPr defaultRowHeight="15" x14ac:dyDescent="0.25"/>
  <cols>
    <col min="1" max="1" width="47.7109375" bestFit="1" customWidth="1"/>
    <col min="2" max="2" width="25.140625" bestFit="1" customWidth="1"/>
    <col min="3" max="3" width="28.42578125" bestFit="1" customWidth="1"/>
    <col min="4" max="4" width="16.7109375" bestFit="1" customWidth="1"/>
    <col min="5" max="5" width="23.85546875" bestFit="1" customWidth="1"/>
  </cols>
  <sheetData>
    <row r="1" spans="1:5" ht="18.75" x14ac:dyDescent="0.3">
      <c r="A1" s="10" t="s">
        <v>63</v>
      </c>
    </row>
    <row r="2" spans="1:5" ht="18" customHeight="1" x14ac:dyDescent="0.25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31</v>
      </c>
    </row>
    <row r="3" spans="1:5" ht="18" customHeight="1" x14ac:dyDescent="0.25">
      <c r="A3" s="5" t="s">
        <v>32</v>
      </c>
      <c r="B3" s="5" t="s">
        <v>33</v>
      </c>
      <c r="C3" s="5">
        <v>300</v>
      </c>
      <c r="D3" s="12">
        <v>0.2</v>
      </c>
      <c r="E3" s="13">
        <f>C3*D3</f>
        <v>60</v>
      </c>
    </row>
    <row r="4" spans="1:5" ht="18" customHeight="1" x14ac:dyDescent="0.25">
      <c r="A4" s="5" t="s">
        <v>32</v>
      </c>
      <c r="B4" s="5" t="s">
        <v>34</v>
      </c>
      <c r="C4" s="5">
        <v>300</v>
      </c>
      <c r="D4" s="12">
        <v>0.2</v>
      </c>
      <c r="E4" s="13">
        <f t="shared" ref="E4:E12" si="0">C4*D4</f>
        <v>60</v>
      </c>
    </row>
    <row r="5" spans="1:5" ht="18" customHeight="1" x14ac:dyDescent="0.25">
      <c r="A5" s="5" t="s">
        <v>35</v>
      </c>
      <c r="B5" s="5" t="s">
        <v>36</v>
      </c>
      <c r="C5" s="5">
        <v>200</v>
      </c>
      <c r="D5" s="12">
        <v>0.2</v>
      </c>
      <c r="E5" s="13">
        <f t="shared" si="0"/>
        <v>40</v>
      </c>
    </row>
    <row r="6" spans="1:5" ht="18" customHeight="1" x14ac:dyDescent="0.25">
      <c r="A6" s="5" t="s">
        <v>37</v>
      </c>
      <c r="B6" s="5" t="s">
        <v>38</v>
      </c>
      <c r="C6" s="5">
        <v>200</v>
      </c>
      <c r="D6" s="12">
        <v>0.2</v>
      </c>
      <c r="E6" s="13">
        <f t="shared" si="0"/>
        <v>40</v>
      </c>
    </row>
    <row r="7" spans="1:5" ht="18" customHeight="1" x14ac:dyDescent="0.25">
      <c r="A7" s="5" t="s">
        <v>39</v>
      </c>
      <c r="B7" s="5" t="s">
        <v>40</v>
      </c>
      <c r="C7" s="5">
        <v>250</v>
      </c>
      <c r="D7" s="12">
        <v>0.2</v>
      </c>
      <c r="E7" s="13">
        <f t="shared" si="0"/>
        <v>50</v>
      </c>
    </row>
    <row r="8" spans="1:5" ht="18" customHeight="1" x14ac:dyDescent="0.25">
      <c r="A8" s="5" t="s">
        <v>41</v>
      </c>
      <c r="B8" s="5" t="s">
        <v>42</v>
      </c>
      <c r="C8" s="5">
        <v>250</v>
      </c>
      <c r="D8" s="12">
        <v>0.2</v>
      </c>
      <c r="E8" s="13">
        <f t="shared" si="0"/>
        <v>50</v>
      </c>
    </row>
    <row r="9" spans="1:5" ht="18" customHeight="1" x14ac:dyDescent="0.25">
      <c r="A9" s="5" t="s">
        <v>41</v>
      </c>
      <c r="B9" s="5" t="s">
        <v>43</v>
      </c>
      <c r="C9" s="5">
        <v>250</v>
      </c>
      <c r="D9" s="12">
        <v>0.2</v>
      </c>
      <c r="E9" s="13">
        <f t="shared" si="0"/>
        <v>50</v>
      </c>
    </row>
    <row r="10" spans="1:5" ht="18" customHeight="1" x14ac:dyDescent="0.25">
      <c r="A10" s="5" t="s">
        <v>44</v>
      </c>
      <c r="B10" s="5" t="s">
        <v>45</v>
      </c>
      <c r="C10" s="5">
        <v>200</v>
      </c>
      <c r="D10" s="12">
        <v>0.2</v>
      </c>
      <c r="E10" s="13">
        <f t="shared" si="0"/>
        <v>40</v>
      </c>
    </row>
    <row r="11" spans="1:5" ht="18" customHeight="1" x14ac:dyDescent="0.25">
      <c r="A11" s="5" t="s">
        <v>46</v>
      </c>
      <c r="B11" s="5" t="s">
        <v>47</v>
      </c>
      <c r="C11" s="5">
        <v>250</v>
      </c>
      <c r="D11" s="12">
        <v>0.2</v>
      </c>
      <c r="E11" s="13">
        <f t="shared" si="0"/>
        <v>50</v>
      </c>
    </row>
    <row r="12" spans="1:5" ht="18" customHeight="1" x14ac:dyDescent="0.25">
      <c r="A12" s="5" t="s">
        <v>48</v>
      </c>
      <c r="B12" s="5" t="s">
        <v>49</v>
      </c>
      <c r="C12" s="5">
        <v>150</v>
      </c>
      <c r="D12" s="12">
        <v>0.2</v>
      </c>
      <c r="E12" s="13">
        <f t="shared" si="0"/>
        <v>30</v>
      </c>
    </row>
    <row r="13" spans="1:5" ht="18" customHeight="1" x14ac:dyDescent="0.25">
      <c r="A13" s="15" t="s">
        <v>50</v>
      </c>
      <c r="B13" s="14"/>
      <c r="C13" s="14">
        <f>SUM(C3:C12)</f>
        <v>2350</v>
      </c>
      <c r="D13" s="14"/>
      <c r="E13" s="14">
        <f t="shared" ref="E13" si="1">SUM(E3:E12)</f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4632-0990-4418-97B6-B7D3556926B9}">
  <dimension ref="A1:C14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14.140625" customWidth="1"/>
    <col min="3" max="3" width="68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250</v>
      </c>
    </row>
    <row r="3" spans="1:3" x14ac:dyDescent="0.25">
      <c r="A3" t="s">
        <v>3</v>
      </c>
      <c r="B3" s="1" t="s">
        <v>51</v>
      </c>
      <c r="C3" t="s">
        <v>52</v>
      </c>
    </row>
    <row r="5" spans="1:3" x14ac:dyDescent="0.25">
      <c r="A5" t="s">
        <v>4</v>
      </c>
      <c r="B5" t="s">
        <v>1</v>
      </c>
    </row>
    <row r="6" spans="1:3" x14ac:dyDescent="0.25">
      <c r="A6" t="s">
        <v>55</v>
      </c>
      <c r="B6">
        <v>10</v>
      </c>
    </row>
    <row r="7" spans="1:3" x14ac:dyDescent="0.25">
      <c r="A7" t="s">
        <v>5</v>
      </c>
      <c r="B7" t="s">
        <v>11</v>
      </c>
      <c r="C7" t="s">
        <v>57</v>
      </c>
    </row>
    <row r="8" spans="1:3" x14ac:dyDescent="0.25">
      <c r="A8" t="s">
        <v>6</v>
      </c>
      <c r="B8" s="4" t="s">
        <v>12</v>
      </c>
      <c r="C8" t="s">
        <v>56</v>
      </c>
    </row>
    <row r="9" spans="1:3" x14ac:dyDescent="0.25">
      <c r="A9" t="s">
        <v>58</v>
      </c>
      <c r="B9" s="4" t="s">
        <v>59</v>
      </c>
      <c r="C9" t="s">
        <v>60</v>
      </c>
    </row>
    <row r="10" spans="1:3" x14ac:dyDescent="0.25">
      <c r="B10" s="4"/>
    </row>
    <row r="12" spans="1:3" x14ac:dyDescent="0.25">
      <c r="A12" t="s">
        <v>7</v>
      </c>
      <c r="B12" t="s">
        <v>1</v>
      </c>
    </row>
    <row r="13" spans="1:3" x14ac:dyDescent="0.25">
      <c r="A13" t="s">
        <v>53</v>
      </c>
      <c r="B13" s="1" t="s">
        <v>9</v>
      </c>
      <c r="C13" t="s">
        <v>54</v>
      </c>
    </row>
    <row r="14" spans="1:3" x14ac:dyDescent="0.25">
      <c r="A14" t="s">
        <v>8</v>
      </c>
      <c r="B14" s="3" t="s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01f6fd-d4c7-44ed-8017-247c84d30f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E8DBAB62C07F94A823C209B0C3EF666" ma:contentTypeVersion="6" ma:contentTypeDescription="Yeni belge oluşturun." ma:contentTypeScope="" ma:versionID="a31c9a22e085a0564fd66cdf5b7c35ae">
  <xsd:schema xmlns:xsd="http://www.w3.org/2001/XMLSchema" xmlns:xs="http://www.w3.org/2001/XMLSchema" xmlns:p="http://schemas.microsoft.com/office/2006/metadata/properties" xmlns:ns3="6101f6fd-d4c7-44ed-8017-247c84d30f97" targetNamespace="http://schemas.microsoft.com/office/2006/metadata/properties" ma:root="true" ma:fieldsID="1bd0a7e0442b8700f5b9620f77d497c9" ns3:_="">
    <xsd:import namespace="6101f6fd-d4c7-44ed-8017-247c84d30f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1f6fd-d4c7-44ed-8017-247c84d30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048DBD-CA45-4C50-A075-54090A1F51EC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6101f6fd-d4c7-44ed-8017-247c84d30f9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DA4BA7A-E479-4E99-B2E5-8D4B0AE4B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5F5F1B-5C93-4E82-B870-A8CEFC9843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01f6fd-d4c7-44ed-8017-247c84d30f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Analysis</vt:lpstr>
      <vt:lpstr>Per-Student Pricing Model-Worst</vt:lpstr>
      <vt:lpstr>Per-Student Pricing Model-Mod.</vt:lpstr>
      <vt:lpstr>Per-Student Pricing Model-Best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Arıkan</dc:creator>
  <cp:lastModifiedBy>Hasan Arıkan</cp:lastModifiedBy>
  <cp:lastPrinted>2025-08-20T08:20:24Z</cp:lastPrinted>
  <dcterms:created xsi:type="dcterms:W3CDTF">2025-08-19T10:58:56Z</dcterms:created>
  <dcterms:modified xsi:type="dcterms:W3CDTF">2025-08-22T07:21:48Z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0x0101003E8DBAB62C07F94A823C209B0C3EF666</vt:lpwstr>
  </property>
</Properties>
</file>