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2438233962936552/proje/git/esp32DevKitL/ESP32-DEVKIT-L/JLCPCB/"/>
    </mc:Choice>
  </mc:AlternateContent>
  <xr:revisionPtr revIDLastSave="103" documentId="11_6804885380716C36F28B90806F9BEBDF0CF3BBDA" xr6:coauthVersionLast="47" xr6:coauthVersionMax="47" xr10:uidLastSave="{7F9271A8-010A-4F83-8F65-B42EBE55C0F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39" i="1"/>
  <c r="B139" i="1"/>
  <c r="C139" i="1"/>
  <c r="D139" i="1"/>
  <c r="E139" i="1"/>
</calcChain>
</file>

<file path=xl/sharedStrings.xml><?xml version="1.0" encoding="utf-8"?>
<sst xmlns="http://schemas.openxmlformats.org/spreadsheetml/2006/main" count="5" uniqueCount="5">
  <si>
    <t>Designator</t>
  </si>
  <si>
    <t>Mid X</t>
  </si>
  <si>
    <t>Mid Y</t>
  </si>
  <si>
    <t>Layer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</si>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</sst>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438233962936552/proje/git/esp32DevKitL/ESP32-DEVKIT-L/ESP32-DEVKIT-L-all-pos.xlsx" TargetMode="External"/><Relationship Id="rId1" Type="http://schemas.openxmlformats.org/officeDocument/2006/relationships/externalLinkPath" Target="/2438233962936552/proje/git/esp32DevKitL/ESP32-DEVKIT-L/ESP32-DEVKIT-L-all-p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P32-DEVKIT-L-all-pos"/>
      <sheetName val="Sayfa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abSelected="1" topLeftCell="A127" workbookViewId="0">
      <selection activeCell="D142" sqref="D142"/>
    </sheetView>
  </sheetViews>
  <sheetFormatPr defaultColWidth="8.85546875" defaultRowHeight="15"/>
  <cols>
    <col min="1" max="1" width="15.42578125" bestFit="1" customWidth="1"/>
    <col min="2" max="2" width="7.42578125" bestFit="1" customWidth="1"/>
    <col min="3" max="3" width="6.7109375" bestFit="1" customWidth="1"/>
    <col min="4" max="4" width="7.42578125" bestFit="1" customWidth="1"/>
    <col min="5" max="5" width="9.57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tr">
        <f>IFERROR([1]!ESP32_DEVKIT_L_all_pos[[#This Row],[Ref]],"")</f>
        <v>LED</v>
      </c>
      <c r="B2" s="2">
        <f>IFERROR(ROUND([1]!ESP32_DEVKIT_L_all_pos[[#This Row],[PosX]]/1000000,2),"")</f>
        <v>-46.48</v>
      </c>
      <c r="C2" s="2">
        <f>IFERROR(ROUND([1]!ESP32_DEVKIT_L_all_pos[[#This Row],[PosY]]/1000000,2),"")</f>
        <v>53.53</v>
      </c>
      <c r="D2" s="2" t="str">
        <f>IFERROR([1]!ESP32_DEVKIT_L_all_pos[[#This Row],[Side]],"")</f>
        <v>bottom</v>
      </c>
      <c r="E2" s="2">
        <f>IFERROR(ROUND([1]!ESP32_DEVKIT_L_all_pos[[#This Row],[Rot]]/1000000,2),"")</f>
        <v>90</v>
      </c>
    </row>
    <row r="3" spans="1:5">
      <c r="A3" s="2" t="str">
        <f>IFERROR([1]!ESP32_DEVKIT_L_all_pos[[#This Row],[Ref]],"")</f>
        <v>RESET</v>
      </c>
      <c r="B3" s="2">
        <f>IFERROR(ROUND([1]!ESP32_DEVKIT_L_all_pos[[#This Row],[PosX]]/1000000,2),"")</f>
        <v>-36.14</v>
      </c>
      <c r="C3" s="2">
        <f>IFERROR(ROUND([1]!ESP32_DEVKIT_L_all_pos[[#This Row],[PosY]]/1000000,2),"")</f>
        <v>39.299999999999997</v>
      </c>
      <c r="D3" s="2" t="str">
        <f>IFERROR([1]!ESP32_DEVKIT_L_all_pos[[#This Row],[Side]],"")</f>
        <v>bottom</v>
      </c>
      <c r="E3" s="2">
        <f>IFERROR(ROUND([1]!ESP32_DEVKIT_L_all_pos[[#This Row],[Rot]]/1000000,2),"")</f>
        <v>90</v>
      </c>
    </row>
    <row r="4" spans="1:5">
      <c r="A4" s="2" t="str">
        <f>IFERROR([1]!ESP32_DEVKIT_L_all_pos[[#This Row],[Ref]],"")</f>
        <v>Sign-Antistatic</v>
      </c>
      <c r="B4" s="2">
        <f>IFERROR(ROUND([1]!ESP32_DEVKIT_L_all_pos[[#This Row],[PosX]]/1000000,2),"")</f>
        <v>-71.09</v>
      </c>
      <c r="C4" s="2">
        <f>IFERROR(ROUND([1]!ESP32_DEVKIT_L_all_pos[[#This Row],[PosY]]/1000000,2),"")</f>
        <v>41.89</v>
      </c>
      <c r="D4" s="2" t="str">
        <f>IFERROR([1]!ESP32_DEVKIT_L_all_pos[[#This Row],[Side]],"")</f>
        <v>bottom</v>
      </c>
      <c r="E4" s="2">
        <f>IFERROR(ROUND([1]!ESP32_DEVKIT_L_all_pos[[#This Row],[Rot]]/1000000,2),"")</f>
        <v>180</v>
      </c>
    </row>
    <row r="5" spans="1:5">
      <c r="A5" s="2" t="str">
        <f>IFERROR([1]!ESP32_DEVKIT_L_all_pos[[#This Row],[Ref]],"")</f>
        <v>Sign-RecyclBin</v>
      </c>
      <c r="B5" s="2">
        <f>IFERROR(ROUND([1]!ESP32_DEVKIT_L_all_pos[[#This Row],[PosX]]/1000000,2),"")</f>
        <v>-69.91</v>
      </c>
      <c r="C5" s="2">
        <f>IFERROR(ROUND([1]!ESP32_DEVKIT_L_all_pos[[#This Row],[PosY]]/1000000,2),"")</f>
        <v>51.93</v>
      </c>
      <c r="D5" s="2" t="str">
        <f>IFERROR([1]!ESP32_DEVKIT_L_all_pos[[#This Row],[Side]],"")</f>
        <v>bottom</v>
      </c>
      <c r="E5" s="2">
        <f>IFERROR(ROUND([1]!ESP32_DEVKIT_L_all_pos[[#This Row],[Rot]]/1000000,2),"")</f>
        <v>180</v>
      </c>
    </row>
    <row r="6" spans="1:5">
      <c r="A6" s="2" t="str">
        <f>IFERROR([1]!ESP32_DEVKIT_L_all_pos[[#This Row],[Ref]],"")</f>
        <v>Sign_Pb-Free</v>
      </c>
      <c r="B6" s="2">
        <f>IFERROR(ROUND([1]!ESP32_DEVKIT_L_all_pos[[#This Row],[PosX]]/1000000,2),"")</f>
        <v>-54.62</v>
      </c>
      <c r="C6" s="2">
        <f>IFERROR(ROUND([1]!ESP32_DEVKIT_L_all_pos[[#This Row],[PosY]]/1000000,2),"")</f>
        <v>55.71</v>
      </c>
      <c r="D6" s="2" t="str">
        <f>IFERROR([1]!ESP32_DEVKIT_L_all_pos[[#This Row],[Side]],"")</f>
        <v>bottom</v>
      </c>
      <c r="E6" s="2">
        <f>IFERROR(ROUND([1]!ESP32_DEVKIT_L_all_pos[[#This Row],[Rot]]/1000000,2),"")</f>
        <v>0</v>
      </c>
    </row>
    <row r="7" spans="1:5">
      <c r="A7" s="2" t="str">
        <f>IFERROR([1]!ESP32_DEVKIT_L_all_pos[[#This Row],[Ref]],"")</f>
        <v>Sign_RoHS</v>
      </c>
      <c r="B7" s="2">
        <f>IFERROR(ROUND([1]!ESP32_DEVKIT_L_all_pos[[#This Row],[PosX]]/1000000,2),"")</f>
        <v>-65.66</v>
      </c>
      <c r="C7" s="2">
        <f>IFERROR(ROUND([1]!ESP32_DEVKIT_L_all_pos[[#This Row],[PosY]]/1000000,2),"")</f>
        <v>34.99</v>
      </c>
      <c r="D7" s="2" t="str">
        <f>IFERROR([1]!ESP32_DEVKIT_L_all_pos[[#This Row],[Side]],"")</f>
        <v>bottom</v>
      </c>
      <c r="E7" s="2">
        <f>IFERROR(ROUND([1]!ESP32_DEVKIT_L_all_pos[[#This Row],[Rot]]/1000000,2),"")</f>
        <v>180</v>
      </c>
    </row>
    <row r="8" spans="1:5">
      <c r="A8" s="2" t="str">
        <f>IFERROR([1]!ESP32_DEVKIT_L_all_pos[[#This Row],[Ref]],"")</f>
        <v/>
      </c>
      <c r="B8" s="2">
        <f>IFERROR(ROUND([1]!ESP32_DEVKIT_L_all_pos[[#This Row],[PosX]]/1000000,2),"")</f>
        <v>37.72</v>
      </c>
      <c r="C8" s="2">
        <f>IFERROR(ROUND([1]!ESP32_DEVKIT_L_all_pos[[#This Row],[PosY]]/1000000,2),"")</f>
        <v>52.23</v>
      </c>
      <c r="D8" s="2" t="str">
        <f>IFERROR([1]!ESP32_DEVKIT_L_all_pos[[#This Row],[Side]],"")</f>
        <v>top</v>
      </c>
      <c r="E8" s="2">
        <f>IFERROR(ROUND([1]!ESP32_DEVKIT_L_all_pos[[#This Row],[Rot]]/1000000,2),"")</f>
        <v>0</v>
      </c>
    </row>
    <row r="9" spans="1:5">
      <c r="A9" s="2" t="str">
        <f>IFERROR([1]!ESP32_DEVKIT_L_all_pos[[#This Row],[Ref]],"")</f>
        <v/>
      </c>
      <c r="B9" s="2">
        <f>IFERROR(ROUND([1]!ESP32_DEVKIT_L_all_pos[[#This Row],[PosX]]/1000000,2),"")</f>
        <v>26.3</v>
      </c>
      <c r="C9" s="2">
        <f>IFERROR(ROUND([1]!ESP32_DEVKIT_L_all_pos[[#This Row],[PosY]]/1000000,2),"")</f>
        <v>54.78</v>
      </c>
      <c r="D9" s="2" t="str">
        <f>IFERROR([1]!ESP32_DEVKIT_L_all_pos[[#This Row],[Side]],"")</f>
        <v>top</v>
      </c>
      <c r="E9" s="2">
        <f>IFERROR(ROUND([1]!ESP32_DEVKIT_L_all_pos[[#This Row],[Rot]]/1000000,2),"")</f>
        <v>0</v>
      </c>
    </row>
    <row r="10" spans="1:5">
      <c r="A10" s="2" t="str">
        <f>IFERROR([1]!ESP32_DEVKIT_L_all_pos[[#This Row],[Ref]],"")</f>
        <v>BUT1</v>
      </c>
      <c r="B10" s="2">
        <f>IFERROR(ROUND([1]!ESP32_DEVKIT_L_all_pos[[#This Row],[PosX]]/1000000,2),"")</f>
        <v>5.58</v>
      </c>
      <c r="C10" s="2">
        <f>IFERROR(ROUND([1]!ESP32_DEVKIT_L_all_pos[[#This Row],[PosY]]/1000000,2),"")</f>
        <v>42.67</v>
      </c>
      <c r="D10" s="2" t="str">
        <f>IFERROR([1]!ESP32_DEVKIT_L_all_pos[[#This Row],[Side]],"")</f>
        <v>top</v>
      </c>
      <c r="E10" s="2">
        <f>IFERROR(ROUND([1]!ESP32_DEVKIT_L_all_pos[[#This Row],[Rot]]/1000000,2),"")</f>
        <v>180</v>
      </c>
    </row>
    <row r="11" spans="1:5">
      <c r="A11" s="2" t="str">
        <f>IFERROR([1]!ESP32_DEVKIT_L_all_pos[[#This Row],[Ref]],"")</f>
        <v>C1</v>
      </c>
      <c r="B11" s="2">
        <f>IFERROR(ROUND([1]!ESP32_DEVKIT_L_all_pos[[#This Row],[PosX]]/1000000,2),"")</f>
        <v>65.81</v>
      </c>
      <c r="C11" s="2">
        <f>IFERROR(ROUND([1]!ESP32_DEVKIT_L_all_pos[[#This Row],[PosY]]/1000000,2),"")</f>
        <v>65.819999999999993</v>
      </c>
      <c r="D11" s="2" t="str">
        <f>IFERROR([1]!ESP32_DEVKIT_L_all_pos[[#This Row],[Side]],"")</f>
        <v>top</v>
      </c>
      <c r="E11" s="2">
        <f>IFERROR(ROUND([1]!ESP32_DEVKIT_L_all_pos[[#This Row],[Rot]]/1000000,2),"")</f>
        <v>90</v>
      </c>
    </row>
    <row r="12" spans="1:5">
      <c r="A12" s="2" t="str">
        <f>IFERROR([1]!ESP32_DEVKIT_L_all_pos[[#This Row],[Ref]],"")</f>
        <v>C2</v>
      </c>
      <c r="B12" s="2">
        <f>IFERROR(ROUND([1]!ESP32_DEVKIT_L_all_pos[[#This Row],[PosX]]/1000000,2),"")</f>
        <v>20.190000000000001</v>
      </c>
      <c r="C12" s="2">
        <f>IFERROR(ROUND([1]!ESP32_DEVKIT_L_all_pos[[#This Row],[PosY]]/1000000,2),"")</f>
        <v>40.770000000000003</v>
      </c>
      <c r="D12" s="2" t="str">
        <f>IFERROR([1]!ESP32_DEVKIT_L_all_pos[[#This Row],[Side]],"")</f>
        <v>top</v>
      </c>
      <c r="E12" s="2">
        <f>IFERROR(ROUND([1]!ESP32_DEVKIT_L_all_pos[[#This Row],[Rot]]/1000000,2),"")</f>
        <v>0</v>
      </c>
    </row>
    <row r="13" spans="1:5">
      <c r="A13" s="2" t="str">
        <f>IFERROR([1]!ESP32_DEVKIT_L_all_pos[[#This Row],[Ref]],"")</f>
        <v>C3</v>
      </c>
      <c r="B13" s="2">
        <f>IFERROR(ROUND([1]!ESP32_DEVKIT_L_all_pos[[#This Row],[PosX]]/1000000,2),"")</f>
        <v>22.48</v>
      </c>
      <c r="C13" s="2">
        <f>IFERROR(ROUND([1]!ESP32_DEVKIT_L_all_pos[[#This Row],[PosY]]/1000000,2),"")</f>
        <v>54.61</v>
      </c>
      <c r="D13" s="2" t="str">
        <f>IFERROR([1]!ESP32_DEVKIT_L_all_pos[[#This Row],[Side]],"")</f>
        <v>top</v>
      </c>
      <c r="E13" s="2">
        <f>IFERROR(ROUND([1]!ESP32_DEVKIT_L_all_pos[[#This Row],[Rot]]/1000000,2),"")</f>
        <v>-90</v>
      </c>
    </row>
    <row r="14" spans="1:5">
      <c r="A14" s="2" t="str">
        <f>IFERROR([1]!ESP32_DEVKIT_L_all_pos[[#This Row],[Ref]],"")</f>
        <v>C4</v>
      </c>
      <c r="B14" s="2">
        <f>IFERROR(ROUND([1]!ESP32_DEVKIT_L_all_pos[[#This Row],[PosX]]/1000000,2),"")</f>
        <v>22.48</v>
      </c>
      <c r="C14" s="2">
        <f>IFERROR(ROUND([1]!ESP32_DEVKIT_L_all_pos[[#This Row],[PosY]]/1000000,2),"")</f>
        <v>62.23</v>
      </c>
      <c r="D14" s="2" t="str">
        <f>IFERROR([1]!ESP32_DEVKIT_L_all_pos[[#This Row],[Side]],"")</f>
        <v>top</v>
      </c>
      <c r="E14" s="2">
        <f>IFERROR(ROUND([1]!ESP32_DEVKIT_L_all_pos[[#This Row],[Rot]]/1000000,2),"")</f>
        <v>90</v>
      </c>
    </row>
    <row r="15" spans="1:5">
      <c r="A15" s="2" t="str">
        <f>IFERROR([1]!ESP32_DEVKIT_L_all_pos[[#This Row],[Ref]],"")</f>
        <v>C5</v>
      </c>
      <c r="B15" s="2">
        <f>IFERROR(ROUND([1]!ESP32_DEVKIT_L_all_pos[[#This Row],[PosX]]/1000000,2),"")</f>
        <v>36.06</v>
      </c>
      <c r="C15" s="2">
        <f>IFERROR(ROUND([1]!ESP32_DEVKIT_L_all_pos[[#This Row],[PosY]]/1000000,2),"")</f>
        <v>35.81</v>
      </c>
      <c r="D15" s="2" t="str">
        <f>IFERROR([1]!ESP32_DEVKIT_L_all_pos[[#This Row],[Side]],"")</f>
        <v>top</v>
      </c>
      <c r="E15" s="2">
        <f>IFERROR(ROUND([1]!ESP32_DEVKIT_L_all_pos[[#This Row],[Rot]]/1000000,2),"")</f>
        <v>90</v>
      </c>
    </row>
    <row r="16" spans="1:5">
      <c r="A16" s="2" t="str">
        <f>IFERROR([1]!ESP32_DEVKIT_L_all_pos[[#This Row],[Ref]],"")</f>
        <v>C6</v>
      </c>
      <c r="B16" s="2">
        <f>IFERROR(ROUND([1]!ESP32_DEVKIT_L_all_pos[[#This Row],[PosX]]/1000000,2),"")</f>
        <v>34.54</v>
      </c>
      <c r="C16" s="2">
        <f>IFERROR(ROUND([1]!ESP32_DEVKIT_L_all_pos[[#This Row],[PosY]]/1000000,2),"")</f>
        <v>35.81</v>
      </c>
      <c r="D16" s="2" t="str">
        <f>IFERROR([1]!ESP32_DEVKIT_L_all_pos[[#This Row],[Side]],"")</f>
        <v>top</v>
      </c>
      <c r="E16" s="2">
        <f>IFERROR(ROUND([1]!ESP32_DEVKIT_L_all_pos[[#This Row],[Rot]]/1000000,2),"")</f>
        <v>90</v>
      </c>
    </row>
    <row r="17" spans="1:5">
      <c r="A17" s="2" t="str">
        <f>IFERROR([1]!ESP32_DEVKIT_L_all_pos[[#This Row],[Ref]],"")</f>
        <v>C7</v>
      </c>
      <c r="B17" s="2">
        <f>IFERROR(ROUND([1]!ESP32_DEVKIT_L_all_pos[[#This Row],[PosX]]/1000000,2),"")</f>
        <v>26.95</v>
      </c>
      <c r="C17" s="2">
        <f>IFERROR(ROUND([1]!ESP32_DEVKIT_L_all_pos[[#This Row],[PosY]]/1000000,2),"")</f>
        <v>16.95</v>
      </c>
      <c r="D17" s="2" t="str">
        <f>IFERROR([1]!ESP32_DEVKIT_L_all_pos[[#This Row],[Side]],"")</f>
        <v>top</v>
      </c>
      <c r="E17" s="2">
        <f>IFERROR(ROUND([1]!ESP32_DEVKIT_L_all_pos[[#This Row],[Rot]]/1000000,2),"")</f>
        <v>-90</v>
      </c>
    </row>
    <row r="18" spans="1:5">
      <c r="A18" s="2" t="str">
        <f>IFERROR([1]!ESP32_DEVKIT_L_all_pos[[#This Row],[Ref]],"")</f>
        <v>C8</v>
      </c>
      <c r="B18" s="2">
        <f>IFERROR(ROUND([1]!ESP32_DEVKIT_L_all_pos[[#This Row],[PosX]]/1000000,2),"")</f>
        <v>40.26</v>
      </c>
      <c r="C18" s="2">
        <f>IFERROR(ROUND([1]!ESP32_DEVKIT_L_all_pos[[#This Row],[PosY]]/1000000,2),"")</f>
        <v>22.35</v>
      </c>
      <c r="D18" s="2" t="str">
        <f>IFERROR([1]!ESP32_DEVKIT_L_all_pos[[#This Row],[Side]],"")</f>
        <v>top</v>
      </c>
      <c r="E18" s="2">
        <f>IFERROR(ROUND([1]!ESP32_DEVKIT_L_all_pos[[#This Row],[Rot]]/1000000,2),"")</f>
        <v>0</v>
      </c>
    </row>
    <row r="19" spans="1:5">
      <c r="A19" s="2" t="str">
        <f>IFERROR([1]!ESP32_DEVKIT_L_all_pos[[#This Row],[Ref]],"")</f>
        <v>C9</v>
      </c>
      <c r="B19" s="2">
        <f>IFERROR(ROUND([1]!ESP32_DEVKIT_L_all_pos[[#This Row],[PosX]]/1000000,2),"")</f>
        <v>25.27</v>
      </c>
      <c r="C19" s="2">
        <f>IFERROR(ROUND([1]!ESP32_DEVKIT_L_all_pos[[#This Row],[PosY]]/1000000,2),"")</f>
        <v>25.53</v>
      </c>
      <c r="D19" s="2" t="str">
        <f>IFERROR([1]!ESP32_DEVKIT_L_all_pos[[#This Row],[Side]],"")</f>
        <v>top</v>
      </c>
      <c r="E19" s="2">
        <f>IFERROR(ROUND([1]!ESP32_DEVKIT_L_all_pos[[#This Row],[Rot]]/1000000,2),"")</f>
        <v>180</v>
      </c>
    </row>
    <row r="20" spans="1:5">
      <c r="A20" s="2" t="str">
        <f>IFERROR([1]!ESP32_DEVKIT_L_all_pos[[#This Row],[Ref]],"")</f>
        <v>C10</v>
      </c>
      <c r="B20" s="2">
        <f>IFERROR(ROUND([1]!ESP32_DEVKIT_L_all_pos[[#This Row],[PosX]]/1000000,2),"")</f>
        <v>40.76</v>
      </c>
      <c r="C20" s="2">
        <f>IFERROR(ROUND([1]!ESP32_DEVKIT_L_all_pos[[#This Row],[PosY]]/1000000,2),"")</f>
        <v>25.53</v>
      </c>
      <c r="D20" s="2" t="str">
        <f>IFERROR([1]!ESP32_DEVKIT_L_all_pos[[#This Row],[Side]],"")</f>
        <v>top</v>
      </c>
      <c r="E20" s="2">
        <f>IFERROR(ROUND([1]!ESP32_DEVKIT_L_all_pos[[#This Row],[Rot]]/1000000,2),"")</f>
        <v>0</v>
      </c>
    </row>
    <row r="21" spans="1:5">
      <c r="A21" s="2" t="str">
        <f>IFERROR([1]!ESP32_DEVKIT_L_all_pos[[#This Row],[Ref]],"")</f>
        <v>C11</v>
      </c>
      <c r="B21" s="2">
        <f>IFERROR(ROUND([1]!ESP32_DEVKIT_L_all_pos[[#This Row],[PosX]]/1000000,2),"")</f>
        <v>46.48</v>
      </c>
      <c r="C21" s="2">
        <f>IFERROR(ROUND([1]!ESP32_DEVKIT_L_all_pos[[#This Row],[PosY]]/1000000,2),"")</f>
        <v>17.73</v>
      </c>
      <c r="D21" s="2" t="str">
        <f>IFERROR([1]!ESP32_DEVKIT_L_all_pos[[#This Row],[Side]],"")</f>
        <v>top</v>
      </c>
      <c r="E21" s="2">
        <f>IFERROR(ROUND([1]!ESP32_DEVKIT_L_all_pos[[#This Row],[Rot]]/1000000,2),"")</f>
        <v>90</v>
      </c>
    </row>
    <row r="22" spans="1:5">
      <c r="A22" s="2" t="str">
        <f>IFERROR([1]!ESP32_DEVKIT_L_all_pos[[#This Row],[Ref]],"")</f>
        <v>C12</v>
      </c>
      <c r="B22" s="2">
        <f>IFERROR(ROUND([1]!ESP32_DEVKIT_L_all_pos[[#This Row],[PosX]]/1000000,2),"")</f>
        <v>36.83</v>
      </c>
      <c r="C22" s="2">
        <f>IFERROR(ROUND([1]!ESP32_DEVKIT_L_all_pos[[#This Row],[PosY]]/1000000,2),"")</f>
        <v>48.13</v>
      </c>
      <c r="D22" s="2" t="str">
        <f>IFERROR([1]!ESP32_DEVKIT_L_all_pos[[#This Row],[Side]],"")</f>
        <v>top</v>
      </c>
      <c r="E22" s="2">
        <f>IFERROR(ROUND([1]!ESP32_DEVKIT_L_all_pos[[#This Row],[Rot]]/1000000,2),"")</f>
        <v>-90</v>
      </c>
    </row>
    <row r="23" spans="1:5">
      <c r="A23" s="2" t="str">
        <f>IFERROR([1]!ESP32_DEVKIT_L_all_pos[[#This Row],[Ref]],"")</f>
        <v>C13</v>
      </c>
      <c r="B23" s="2">
        <f>IFERROR(ROUND([1]!ESP32_DEVKIT_L_all_pos[[#This Row],[PosX]]/1000000,2),"")</f>
        <v>39.869999999999997</v>
      </c>
      <c r="C23" s="2">
        <f>IFERROR(ROUND([1]!ESP32_DEVKIT_L_all_pos[[#This Row],[PosY]]/1000000,2),"")</f>
        <v>35.94</v>
      </c>
      <c r="D23" s="2" t="str">
        <f>IFERROR([1]!ESP32_DEVKIT_L_all_pos[[#This Row],[Side]],"")</f>
        <v>top</v>
      </c>
      <c r="E23" s="2">
        <f>IFERROR(ROUND([1]!ESP32_DEVKIT_L_all_pos[[#This Row],[Rot]]/1000000,2),"")</f>
        <v>-90</v>
      </c>
    </row>
    <row r="24" spans="1:5">
      <c r="A24" s="2" t="str">
        <f>IFERROR([1]!ESP32_DEVKIT_L_all_pos[[#This Row],[Ref]],"")</f>
        <v>C14</v>
      </c>
      <c r="B24" s="2">
        <f>IFERROR(ROUND([1]!ESP32_DEVKIT_L_all_pos[[#This Row],[PosX]]/1000000,2),"")</f>
        <v>28.19</v>
      </c>
      <c r="C24" s="2">
        <f>IFERROR(ROUND([1]!ESP32_DEVKIT_L_all_pos[[#This Row],[PosY]]/1000000,2),"")</f>
        <v>35.81</v>
      </c>
      <c r="D24" s="2" t="str">
        <f>IFERROR([1]!ESP32_DEVKIT_L_all_pos[[#This Row],[Side]],"")</f>
        <v>top</v>
      </c>
      <c r="E24" s="2">
        <f>IFERROR(ROUND([1]!ESP32_DEVKIT_L_all_pos[[#This Row],[Rot]]/1000000,2),"")</f>
        <v>-90</v>
      </c>
    </row>
    <row r="25" spans="1:5">
      <c r="A25" s="2" t="str">
        <f>IFERROR([1]!ESP32_DEVKIT_L_all_pos[[#This Row],[Ref]],"")</f>
        <v>C15</v>
      </c>
      <c r="B25" s="2">
        <f>IFERROR(ROUND([1]!ESP32_DEVKIT_L_all_pos[[#This Row],[PosX]]/1000000,2),"")</f>
        <v>35.18</v>
      </c>
      <c r="C25" s="2">
        <f>IFERROR(ROUND([1]!ESP32_DEVKIT_L_all_pos[[#This Row],[PosY]]/1000000,2),"")</f>
        <v>48.13</v>
      </c>
      <c r="D25" s="2" t="str">
        <f>IFERROR([1]!ESP32_DEVKIT_L_all_pos[[#This Row],[Side]],"")</f>
        <v>top</v>
      </c>
      <c r="E25" s="2">
        <f>IFERROR(ROUND([1]!ESP32_DEVKIT_L_all_pos[[#This Row],[Rot]]/1000000,2),"")</f>
        <v>-90</v>
      </c>
    </row>
    <row r="26" spans="1:5">
      <c r="A26" s="2" t="str">
        <f>IFERROR([1]!ESP32_DEVKIT_L_all_pos[[#This Row],[Ref]],"")</f>
        <v>C16</v>
      </c>
      <c r="B26" s="2">
        <f>IFERROR(ROUND([1]!ESP32_DEVKIT_L_all_pos[[#This Row],[PosX]]/1000000,2),"")</f>
        <v>24</v>
      </c>
      <c r="C26" s="2">
        <f>IFERROR(ROUND([1]!ESP32_DEVKIT_L_all_pos[[#This Row],[PosY]]/1000000,2),"")</f>
        <v>44.96</v>
      </c>
      <c r="D26" s="2" t="str">
        <f>IFERROR([1]!ESP32_DEVKIT_L_all_pos[[#This Row],[Side]],"")</f>
        <v>top</v>
      </c>
      <c r="E26" s="2">
        <f>IFERROR(ROUND([1]!ESP32_DEVKIT_L_all_pos[[#This Row],[Rot]]/1000000,2),"")</f>
        <v>180</v>
      </c>
    </row>
    <row r="27" spans="1:5">
      <c r="A27" s="2" t="str">
        <f>IFERROR([1]!ESP32_DEVKIT_L_all_pos[[#This Row],[Ref]],"")</f>
        <v>C17</v>
      </c>
      <c r="B27" s="2">
        <f>IFERROR(ROUND([1]!ESP32_DEVKIT_L_all_pos[[#This Row],[PosX]]/1000000,2),"")</f>
        <v>24</v>
      </c>
      <c r="C27" s="2">
        <f>IFERROR(ROUND([1]!ESP32_DEVKIT_L_all_pos[[#This Row],[PosY]]/1000000,2),"")</f>
        <v>40</v>
      </c>
      <c r="D27" s="2" t="str">
        <f>IFERROR([1]!ESP32_DEVKIT_L_all_pos[[#This Row],[Side]],"")</f>
        <v>top</v>
      </c>
      <c r="E27" s="2">
        <f>IFERROR(ROUND([1]!ESP32_DEVKIT_L_all_pos[[#This Row],[Rot]]/1000000,2),"")</f>
        <v>180</v>
      </c>
    </row>
    <row r="28" spans="1:5">
      <c r="A28" s="2" t="str">
        <f>IFERROR([1]!ESP32_DEVKIT_L_all_pos[[#This Row],[Ref]],"")</f>
        <v>C18</v>
      </c>
      <c r="B28" s="2">
        <f>IFERROR(ROUND([1]!ESP32_DEVKIT_L_all_pos[[#This Row],[PosX]]/1000000,2),"")</f>
        <v>24</v>
      </c>
      <c r="C28" s="2">
        <f>IFERROR(ROUND([1]!ESP32_DEVKIT_L_all_pos[[#This Row],[PosY]]/1000000,2),"")</f>
        <v>41.53</v>
      </c>
      <c r="D28" s="2" t="str">
        <f>IFERROR([1]!ESP32_DEVKIT_L_all_pos[[#This Row],[Side]],"")</f>
        <v>top</v>
      </c>
      <c r="E28" s="2">
        <f>IFERROR(ROUND([1]!ESP32_DEVKIT_L_all_pos[[#This Row],[Rot]]/1000000,2),"")</f>
        <v>180</v>
      </c>
    </row>
    <row r="29" spans="1:5">
      <c r="A29" s="2" t="str">
        <f>IFERROR([1]!ESP32_DEVKIT_L_all_pos[[#This Row],[Ref]],"")</f>
        <v>C19</v>
      </c>
      <c r="B29" s="2">
        <f>IFERROR(ROUND([1]!ESP32_DEVKIT_L_all_pos[[#This Row],[PosX]]/1000000,2),"")</f>
        <v>46.23</v>
      </c>
      <c r="C29" s="2">
        <f>IFERROR(ROUND([1]!ESP32_DEVKIT_L_all_pos[[#This Row],[PosY]]/1000000,2),"")</f>
        <v>26.4</v>
      </c>
      <c r="D29" s="2" t="str">
        <f>IFERROR([1]!ESP32_DEVKIT_L_all_pos[[#This Row],[Side]],"")</f>
        <v>top</v>
      </c>
      <c r="E29" s="2">
        <f>IFERROR(ROUND([1]!ESP32_DEVKIT_L_all_pos[[#This Row],[Rot]]/1000000,2),"")</f>
        <v>180</v>
      </c>
    </row>
    <row r="30" spans="1:5">
      <c r="A30" s="2" t="str">
        <f>IFERROR([1]!ESP32_DEVKIT_L_all_pos[[#This Row],[Ref]],"")</f>
        <v>C20</v>
      </c>
      <c r="B30" s="2">
        <f>IFERROR(ROUND([1]!ESP32_DEVKIT_L_all_pos[[#This Row],[PosX]]/1000000,2),"")</f>
        <v>36.32</v>
      </c>
      <c r="C30" s="2">
        <f>IFERROR(ROUND([1]!ESP32_DEVKIT_L_all_pos[[#This Row],[PosY]]/1000000,2),"")</f>
        <v>41.15</v>
      </c>
      <c r="D30" s="2" t="str">
        <f>IFERROR([1]!ESP32_DEVKIT_L_all_pos[[#This Row],[Side]],"")</f>
        <v>top</v>
      </c>
      <c r="E30" s="2">
        <f>IFERROR(ROUND([1]!ESP32_DEVKIT_L_all_pos[[#This Row],[Rot]]/1000000,2),"")</f>
        <v>180</v>
      </c>
    </row>
    <row r="31" spans="1:5">
      <c r="A31" s="2" t="str">
        <f>IFERROR([1]!ESP32_DEVKIT_L_all_pos[[#This Row],[Ref]],"")</f>
        <v>C21</v>
      </c>
      <c r="B31" s="2">
        <f>IFERROR(ROUND([1]!ESP32_DEVKIT_L_all_pos[[#This Row],[PosX]]/1000000,2),"")</f>
        <v>43.43</v>
      </c>
      <c r="C31" s="2">
        <f>IFERROR(ROUND([1]!ESP32_DEVKIT_L_all_pos[[#This Row],[PosY]]/1000000,2),"")</f>
        <v>17.73</v>
      </c>
      <c r="D31" s="2" t="str">
        <f>IFERROR([1]!ESP32_DEVKIT_L_all_pos[[#This Row],[Side]],"")</f>
        <v>top</v>
      </c>
      <c r="E31" s="2">
        <f>IFERROR(ROUND([1]!ESP32_DEVKIT_L_all_pos[[#This Row],[Rot]]/1000000,2),"")</f>
        <v>90</v>
      </c>
    </row>
    <row r="32" spans="1:5">
      <c r="A32" s="2" t="str">
        <f>IFERROR([1]!ESP32_DEVKIT_L_all_pos[[#This Row],[Ref]],"")</f>
        <v>C22</v>
      </c>
      <c r="B32" s="2">
        <f>IFERROR(ROUND([1]!ESP32_DEVKIT_L_all_pos[[#This Row],[PosX]]/1000000,2),"")</f>
        <v>18.54</v>
      </c>
      <c r="C32" s="2">
        <f>IFERROR(ROUND([1]!ESP32_DEVKIT_L_all_pos[[#This Row],[PosY]]/1000000,2),"")</f>
        <v>21.72</v>
      </c>
      <c r="D32" s="2" t="str">
        <f>IFERROR([1]!ESP32_DEVKIT_L_all_pos[[#This Row],[Side]],"")</f>
        <v>top</v>
      </c>
      <c r="E32" s="2">
        <f>IFERROR(ROUND([1]!ESP32_DEVKIT_L_all_pos[[#This Row],[Rot]]/1000000,2),"")</f>
        <v>180</v>
      </c>
    </row>
    <row r="33" spans="1:5">
      <c r="A33" s="2" t="str">
        <f>IFERROR([1]!ESP32_DEVKIT_L_all_pos[[#This Row],[Ref]],"")</f>
        <v>C23</v>
      </c>
      <c r="B33" s="2">
        <f>IFERROR(ROUND([1]!ESP32_DEVKIT_L_all_pos[[#This Row],[PosX]]/1000000,2),"")</f>
        <v>38.630000000000003</v>
      </c>
      <c r="C33" s="2">
        <f>IFERROR(ROUND([1]!ESP32_DEVKIT_L_all_pos[[#This Row],[PosY]]/1000000,2),"")</f>
        <v>9.2200000000000006</v>
      </c>
      <c r="D33" s="2" t="str">
        <f>IFERROR([1]!ESP32_DEVKIT_L_all_pos[[#This Row],[Side]],"")</f>
        <v>top</v>
      </c>
      <c r="E33" s="2">
        <f>IFERROR(ROUND([1]!ESP32_DEVKIT_L_all_pos[[#This Row],[Rot]]/1000000,2),"")</f>
        <v>180</v>
      </c>
    </row>
    <row r="34" spans="1:5">
      <c r="A34" s="2" t="str">
        <f>IFERROR([1]!ESP32_DEVKIT_L_all_pos[[#This Row],[Ref]],"")</f>
        <v>C24</v>
      </c>
      <c r="B34" s="2">
        <f>IFERROR(ROUND([1]!ESP32_DEVKIT_L_all_pos[[#This Row],[PosX]]/1000000,2),"")</f>
        <v>16.63</v>
      </c>
      <c r="C34" s="2">
        <f>IFERROR(ROUND([1]!ESP32_DEVKIT_L_all_pos[[#This Row],[PosY]]/1000000,2),"")</f>
        <v>27.18</v>
      </c>
      <c r="D34" s="2" t="str">
        <f>IFERROR([1]!ESP32_DEVKIT_L_all_pos[[#This Row],[Side]],"")</f>
        <v>top</v>
      </c>
      <c r="E34" s="2">
        <f>IFERROR(ROUND([1]!ESP32_DEVKIT_L_all_pos[[#This Row],[Rot]]/1000000,2),"")</f>
        <v>0</v>
      </c>
    </row>
    <row r="35" spans="1:5">
      <c r="A35" s="2" t="str">
        <f>IFERROR([1]!ESP32_DEVKIT_L_all_pos[[#This Row],[Ref]],"")</f>
        <v>C25</v>
      </c>
      <c r="B35" s="2">
        <f>IFERROR(ROUND([1]!ESP32_DEVKIT_L_all_pos[[#This Row],[PosX]]/1000000,2),"")</f>
        <v>2.21</v>
      </c>
      <c r="C35" s="2">
        <f>IFERROR(ROUND([1]!ESP32_DEVKIT_L_all_pos[[#This Row],[PosY]]/1000000,2),"")</f>
        <v>7.48</v>
      </c>
      <c r="D35" s="2" t="str">
        <f>IFERROR([1]!ESP32_DEVKIT_L_all_pos[[#This Row],[Side]],"")</f>
        <v>top</v>
      </c>
      <c r="E35" s="2">
        <f>IFERROR(ROUND([1]!ESP32_DEVKIT_L_all_pos[[#This Row],[Rot]]/1000000,2),"")</f>
        <v>0</v>
      </c>
    </row>
    <row r="36" spans="1:5">
      <c r="A36" s="2" t="str">
        <f>IFERROR([1]!ESP32_DEVKIT_L_all_pos[[#This Row],[Ref]],"")</f>
        <v>C26</v>
      </c>
      <c r="B36" s="2">
        <f>IFERROR(ROUND([1]!ESP32_DEVKIT_L_all_pos[[#This Row],[PosX]]/1000000,2),"")</f>
        <v>17.940000000000001</v>
      </c>
      <c r="C36" s="2">
        <f>IFERROR(ROUND([1]!ESP32_DEVKIT_L_all_pos[[#This Row],[PosY]]/1000000,2),"")</f>
        <v>7.48</v>
      </c>
      <c r="D36" s="2" t="str">
        <f>IFERROR([1]!ESP32_DEVKIT_L_all_pos[[#This Row],[Side]],"")</f>
        <v>top</v>
      </c>
      <c r="E36" s="2">
        <f>IFERROR(ROUND([1]!ESP32_DEVKIT_L_all_pos[[#This Row],[Rot]]/1000000,2),"")</f>
        <v>0</v>
      </c>
    </row>
    <row r="37" spans="1:5">
      <c r="A37" s="2" t="str">
        <f>IFERROR([1]!ESP32_DEVKIT_L_all_pos[[#This Row],[Ref]],"")</f>
        <v>C27</v>
      </c>
      <c r="B37" s="2">
        <f>IFERROR(ROUND([1]!ESP32_DEVKIT_L_all_pos[[#This Row],[PosX]]/1000000,2),"")</f>
        <v>42.14</v>
      </c>
      <c r="C37" s="2">
        <f>IFERROR(ROUND([1]!ESP32_DEVKIT_L_all_pos[[#This Row],[PosY]]/1000000,2),"")</f>
        <v>7.47</v>
      </c>
      <c r="D37" s="2" t="str">
        <f>IFERROR([1]!ESP32_DEVKIT_L_all_pos[[#This Row],[Side]],"")</f>
        <v>top</v>
      </c>
      <c r="E37" s="2">
        <f>IFERROR(ROUND([1]!ESP32_DEVKIT_L_all_pos[[#This Row],[Rot]]/1000000,2),"")</f>
        <v>0</v>
      </c>
    </row>
    <row r="38" spans="1:5">
      <c r="A38" s="2" t="str">
        <f>IFERROR([1]!ESP32_DEVKIT_L_all_pos[[#This Row],[Ref]],"")</f>
        <v>C28</v>
      </c>
      <c r="B38" s="2">
        <f>IFERROR(ROUND([1]!ESP32_DEVKIT_L_all_pos[[#This Row],[PosX]]/1000000,2),"")</f>
        <v>57.88</v>
      </c>
      <c r="C38" s="2">
        <f>IFERROR(ROUND([1]!ESP32_DEVKIT_L_all_pos[[#This Row],[PosY]]/1000000,2),"")</f>
        <v>7.48</v>
      </c>
      <c r="D38" s="2" t="str">
        <f>IFERROR([1]!ESP32_DEVKIT_L_all_pos[[#This Row],[Side]],"")</f>
        <v>top</v>
      </c>
      <c r="E38" s="2">
        <f>IFERROR(ROUND([1]!ESP32_DEVKIT_L_all_pos[[#This Row],[Rot]]/1000000,2),"")</f>
        <v>0</v>
      </c>
    </row>
    <row r="39" spans="1:5">
      <c r="A39" s="2" t="str">
        <f>IFERROR([1]!ESP32_DEVKIT_L_all_pos[[#This Row],[Ref]],"")</f>
        <v>C29</v>
      </c>
      <c r="B39" s="2">
        <f>IFERROR(ROUND([1]!ESP32_DEVKIT_L_all_pos[[#This Row],[PosX]]/1000000,2),"")</f>
        <v>10.08</v>
      </c>
      <c r="C39" s="2">
        <f>IFERROR(ROUND([1]!ESP32_DEVKIT_L_all_pos[[#This Row],[PosY]]/1000000,2),"")</f>
        <v>7.48</v>
      </c>
      <c r="D39" s="2" t="str">
        <f>IFERROR([1]!ESP32_DEVKIT_L_all_pos[[#This Row],[Side]],"")</f>
        <v>top</v>
      </c>
      <c r="E39" s="2">
        <f>IFERROR(ROUND([1]!ESP32_DEVKIT_L_all_pos[[#This Row],[Rot]]/1000000,2),"")</f>
        <v>0</v>
      </c>
    </row>
    <row r="40" spans="1:5">
      <c r="A40" s="2" t="str">
        <f>IFERROR([1]!ESP32_DEVKIT_L_all_pos[[#This Row],[Ref]],"")</f>
        <v>C30</v>
      </c>
      <c r="B40" s="2">
        <f>IFERROR(ROUND([1]!ESP32_DEVKIT_L_all_pos[[#This Row],[PosX]]/1000000,2),"")</f>
        <v>25.82</v>
      </c>
      <c r="C40" s="2">
        <f>IFERROR(ROUND([1]!ESP32_DEVKIT_L_all_pos[[#This Row],[PosY]]/1000000,2),"")</f>
        <v>7.48</v>
      </c>
      <c r="D40" s="2" t="str">
        <f>IFERROR([1]!ESP32_DEVKIT_L_all_pos[[#This Row],[Side]],"")</f>
        <v>top</v>
      </c>
      <c r="E40" s="2">
        <f>IFERROR(ROUND([1]!ESP32_DEVKIT_L_all_pos[[#This Row],[Rot]]/1000000,2),"")</f>
        <v>0</v>
      </c>
    </row>
    <row r="41" spans="1:5">
      <c r="A41" s="2" t="str">
        <f>IFERROR([1]!ESP32_DEVKIT_L_all_pos[[#This Row],[Ref]],"")</f>
        <v>C31</v>
      </c>
      <c r="B41" s="2">
        <f>IFERROR(ROUND([1]!ESP32_DEVKIT_L_all_pos[[#This Row],[PosX]]/1000000,2),"")</f>
        <v>50.01</v>
      </c>
      <c r="C41" s="2">
        <f>IFERROR(ROUND([1]!ESP32_DEVKIT_L_all_pos[[#This Row],[PosY]]/1000000,2),"")</f>
        <v>7.47</v>
      </c>
      <c r="D41" s="2" t="str">
        <f>IFERROR([1]!ESP32_DEVKIT_L_all_pos[[#This Row],[Side]],"")</f>
        <v>top</v>
      </c>
      <c r="E41" s="2">
        <f>IFERROR(ROUND([1]!ESP32_DEVKIT_L_all_pos[[#This Row],[Rot]]/1000000,2),"")</f>
        <v>0</v>
      </c>
    </row>
    <row r="42" spans="1:5">
      <c r="A42" s="2" t="str">
        <f>IFERROR([1]!ESP32_DEVKIT_L_all_pos[[#This Row],[Ref]],"")</f>
        <v>C32</v>
      </c>
      <c r="B42" s="2">
        <f>IFERROR(ROUND([1]!ESP32_DEVKIT_L_all_pos[[#This Row],[PosX]]/1000000,2),"")</f>
        <v>65.75</v>
      </c>
      <c r="C42" s="2">
        <f>IFERROR(ROUND([1]!ESP32_DEVKIT_L_all_pos[[#This Row],[PosY]]/1000000,2),"")</f>
        <v>7.48</v>
      </c>
      <c r="D42" s="2" t="str">
        <f>IFERROR([1]!ESP32_DEVKIT_L_all_pos[[#This Row],[Side]],"")</f>
        <v>top</v>
      </c>
      <c r="E42" s="2">
        <f>IFERROR(ROUND([1]!ESP32_DEVKIT_L_all_pos[[#This Row],[Rot]]/1000000,2),"")</f>
        <v>0</v>
      </c>
    </row>
    <row r="43" spans="1:5">
      <c r="A43" s="2" t="str">
        <f>IFERROR([1]!ESP32_DEVKIT_L_all_pos[[#This Row],[Ref]],"")</f>
        <v>CON1</v>
      </c>
      <c r="B43" s="2">
        <f>IFERROR(ROUND([1]!ESP32_DEVKIT_L_all_pos[[#This Row],[PosX]]/1000000,2),"")</f>
        <v>25.4</v>
      </c>
      <c r="C43" s="2">
        <f>IFERROR(ROUND([1]!ESP32_DEVKIT_L_all_pos[[#This Row],[PosY]]/1000000,2),"")</f>
        <v>11.81</v>
      </c>
      <c r="D43" s="2" t="str">
        <f>IFERROR([1]!ESP32_DEVKIT_L_all_pos[[#This Row],[Side]],"")</f>
        <v>top</v>
      </c>
      <c r="E43" s="2">
        <f>IFERROR(ROUND([1]!ESP32_DEVKIT_L_all_pos[[#This Row],[Rot]]/1000000,2),"")</f>
        <v>0</v>
      </c>
    </row>
    <row r="44" spans="1:5">
      <c r="A44" s="2" t="str">
        <f>IFERROR([1]!ESP32_DEVKIT_L_all_pos[[#This Row],[Ref]],"")</f>
        <v>D1</v>
      </c>
      <c r="B44" s="2">
        <f>IFERROR(ROUND([1]!ESP32_DEVKIT_L_all_pos[[#This Row],[PosX]]/1000000,2),"")</f>
        <v>45.97</v>
      </c>
      <c r="C44" s="2">
        <f>IFERROR(ROUND([1]!ESP32_DEVKIT_L_all_pos[[#This Row],[PosY]]/1000000,2),"")</f>
        <v>33.15</v>
      </c>
      <c r="D44" s="2" t="str">
        <f>IFERROR([1]!ESP32_DEVKIT_L_all_pos[[#This Row],[Side]],"")</f>
        <v>top</v>
      </c>
      <c r="E44" s="2">
        <f>IFERROR(ROUND([1]!ESP32_DEVKIT_L_all_pos[[#This Row],[Rot]]/1000000,2),"")</f>
        <v>180</v>
      </c>
    </row>
    <row r="45" spans="1:5">
      <c r="A45" s="2" t="str">
        <f>IFERROR([1]!ESP32_DEVKIT_L_all_pos[[#This Row],[Ref]],"")</f>
        <v>D2</v>
      </c>
      <c r="B45" s="2">
        <f>IFERROR(ROUND([1]!ESP32_DEVKIT_L_all_pos[[#This Row],[PosX]]/1000000,2),"")</f>
        <v>46.22</v>
      </c>
      <c r="C45" s="2">
        <f>IFERROR(ROUND([1]!ESP32_DEVKIT_L_all_pos[[#This Row],[PosY]]/1000000,2),"")</f>
        <v>29.84</v>
      </c>
      <c r="D45" s="2" t="str">
        <f>IFERROR([1]!ESP32_DEVKIT_L_all_pos[[#This Row],[Side]],"")</f>
        <v>top</v>
      </c>
      <c r="E45" s="2">
        <f>IFERROR(ROUND([1]!ESP32_DEVKIT_L_all_pos[[#This Row],[Rot]]/1000000,2),"")</f>
        <v>180</v>
      </c>
    </row>
    <row r="46" spans="1:5">
      <c r="A46" s="2" t="str">
        <f>IFERROR([1]!ESP32_DEVKIT_L_all_pos[[#This Row],[Ref]],"")</f>
        <v>D3</v>
      </c>
      <c r="B46" s="2">
        <f>IFERROR(ROUND([1]!ESP32_DEVKIT_L_all_pos[[#This Row],[PosX]]/1000000,2),"")</f>
        <v>39.869999999999997</v>
      </c>
      <c r="C46" s="2">
        <f>IFERROR(ROUND([1]!ESP32_DEVKIT_L_all_pos[[#This Row],[PosY]]/1000000,2),"")</f>
        <v>17.02</v>
      </c>
      <c r="D46" s="2" t="str">
        <f>IFERROR([1]!ESP32_DEVKIT_L_all_pos[[#This Row],[Side]],"")</f>
        <v>top</v>
      </c>
      <c r="E46" s="2">
        <f>IFERROR(ROUND([1]!ESP32_DEVKIT_L_all_pos[[#This Row],[Rot]]/1000000,2),"")</f>
        <v>-90</v>
      </c>
    </row>
    <row r="47" spans="1:5">
      <c r="A47" s="2" t="str">
        <f>IFERROR([1]!ESP32_DEVKIT_L_all_pos[[#This Row],[Ref]],"")</f>
        <v>D4</v>
      </c>
      <c r="B47" s="2">
        <f>IFERROR(ROUND([1]!ESP32_DEVKIT_L_all_pos[[#This Row],[PosX]]/1000000,2),"")</f>
        <v>37.840000000000003</v>
      </c>
      <c r="C47" s="2">
        <f>IFERROR(ROUND([1]!ESP32_DEVKIT_L_all_pos[[#This Row],[PosY]]/1000000,2),"")</f>
        <v>17.02</v>
      </c>
      <c r="D47" s="2" t="str">
        <f>IFERROR([1]!ESP32_DEVKIT_L_all_pos[[#This Row],[Side]],"")</f>
        <v>top</v>
      </c>
      <c r="E47" s="2">
        <f>IFERROR(ROUND([1]!ESP32_DEVKIT_L_all_pos[[#This Row],[Rot]]/1000000,2),"")</f>
        <v>90</v>
      </c>
    </row>
    <row r="48" spans="1:5">
      <c r="A48" s="2" t="str">
        <f>IFERROR([1]!ESP32_DEVKIT_L_all_pos[[#This Row],[Ref]],"")</f>
        <v>D5</v>
      </c>
      <c r="B48" s="2">
        <f>IFERROR(ROUND([1]!ESP32_DEVKIT_L_all_pos[[#This Row],[PosX]]/1000000,2),"")</f>
        <v>16.63</v>
      </c>
      <c r="C48" s="2">
        <f>IFERROR(ROUND([1]!ESP32_DEVKIT_L_all_pos[[#This Row],[PosY]]/1000000,2),"")</f>
        <v>40.26</v>
      </c>
      <c r="D48" s="2" t="str">
        <f>IFERROR([1]!ESP32_DEVKIT_L_all_pos[[#This Row],[Side]],"")</f>
        <v>top</v>
      </c>
      <c r="E48" s="2">
        <f>IFERROR(ROUND([1]!ESP32_DEVKIT_L_all_pos[[#This Row],[Rot]]/1000000,2),"")</f>
        <v>180</v>
      </c>
    </row>
    <row r="49" spans="1:5">
      <c r="A49" s="2" t="str">
        <f>IFERROR([1]!ESP32_DEVKIT_L_all_pos[[#This Row],[Ref]],"")</f>
        <v>FET1</v>
      </c>
      <c r="B49" s="2">
        <f>IFERROR(ROUND([1]!ESP32_DEVKIT_L_all_pos[[#This Row],[PosX]]/1000000,2),"")</f>
        <v>20.059999999999999</v>
      </c>
      <c r="C49" s="2">
        <f>IFERROR(ROUND([1]!ESP32_DEVKIT_L_all_pos[[#This Row],[PosY]]/1000000,2),"")</f>
        <v>36.32</v>
      </c>
      <c r="D49" s="2" t="str">
        <f>IFERROR([1]!ESP32_DEVKIT_L_all_pos[[#This Row],[Side]],"")</f>
        <v>top</v>
      </c>
      <c r="E49" s="2">
        <f>IFERROR(ROUND([1]!ESP32_DEVKIT_L_all_pos[[#This Row],[Rot]]/1000000,2),"")</f>
        <v>90</v>
      </c>
    </row>
    <row r="50" spans="1:5">
      <c r="A50" s="2" t="str">
        <f>IFERROR([1]!ESP32_DEVKIT_L_all_pos[[#This Row],[Ref]],"")</f>
        <v>FET2</v>
      </c>
      <c r="B50" s="2">
        <f>IFERROR(ROUND([1]!ESP32_DEVKIT_L_all_pos[[#This Row],[PosX]]/1000000,2),"")</f>
        <v>47.75</v>
      </c>
      <c r="C50" s="2">
        <f>IFERROR(ROUND([1]!ESP32_DEVKIT_L_all_pos[[#This Row],[PosY]]/1000000,2),"")</f>
        <v>36.83</v>
      </c>
      <c r="D50" s="2" t="str">
        <f>IFERROR([1]!ESP32_DEVKIT_L_all_pos[[#This Row],[Side]],"")</f>
        <v>top</v>
      </c>
      <c r="E50" s="2">
        <f>IFERROR(ROUND([1]!ESP32_DEVKIT_L_all_pos[[#This Row],[Rot]]/1000000,2),"")</f>
        <v>-90</v>
      </c>
    </row>
    <row r="51" spans="1:5">
      <c r="A51" s="2" t="str">
        <f>IFERROR([1]!ESP32_DEVKIT_L_all_pos[[#This Row],[Ref]],"")</f>
        <v>FID3</v>
      </c>
      <c r="B51" s="2">
        <f>IFERROR(ROUND([1]!ESP32_DEVKIT_L_all_pos[[#This Row],[PosX]]/1000000,2),"")</f>
        <v>47.83</v>
      </c>
      <c r="C51" s="2">
        <f>IFERROR(ROUND([1]!ESP32_DEVKIT_L_all_pos[[#This Row],[PosY]]/1000000,2),"")</f>
        <v>63.95</v>
      </c>
      <c r="D51" s="2" t="str">
        <f>IFERROR([1]!ESP32_DEVKIT_L_all_pos[[#This Row],[Side]],"")</f>
        <v>top</v>
      </c>
      <c r="E51" s="2">
        <f>IFERROR(ROUND([1]!ESP32_DEVKIT_L_all_pos[[#This Row],[Rot]]/1000000,2),"")</f>
        <v>0</v>
      </c>
    </row>
    <row r="52" spans="1:5">
      <c r="A52" s="2" t="str">
        <f>IFERROR([1]!ESP32_DEVKIT_L_all_pos[[#This Row],[Ref]],"")</f>
        <v>I²C0</v>
      </c>
      <c r="B52" s="2">
        <f>IFERROR(ROUND([1]!ESP32_DEVKIT_L_all_pos[[#This Row],[PosX]]/1000000,2),"")</f>
        <v>4.0599999999999996</v>
      </c>
      <c r="C52" s="2">
        <f>IFERROR(ROUND([1]!ESP32_DEVKIT_L_all_pos[[#This Row],[PosY]]/1000000,2),"")</f>
        <v>3.44</v>
      </c>
      <c r="D52" s="2" t="str">
        <f>IFERROR([1]!ESP32_DEVKIT_L_all_pos[[#This Row],[Side]],"")</f>
        <v>top</v>
      </c>
      <c r="E52" s="2">
        <f>IFERROR(ROUND([1]!ESP32_DEVKIT_L_all_pos[[#This Row],[Rot]]/1000000,2),"")</f>
        <v>0</v>
      </c>
    </row>
    <row r="53" spans="1:5">
      <c r="A53" s="2" t="str">
        <f>IFERROR([1]!ESP32_DEVKIT_L_all_pos[[#This Row],[Ref]],"")</f>
        <v>I²C1</v>
      </c>
      <c r="B53" s="2">
        <f>IFERROR(ROUND([1]!ESP32_DEVKIT_L_all_pos[[#This Row],[PosX]]/1000000,2),"")</f>
        <v>11.93</v>
      </c>
      <c r="C53" s="2">
        <f>IFERROR(ROUND([1]!ESP32_DEVKIT_L_all_pos[[#This Row],[PosY]]/1000000,2),"")</f>
        <v>3.44</v>
      </c>
      <c r="D53" s="2" t="str">
        <f>IFERROR([1]!ESP32_DEVKIT_L_all_pos[[#This Row],[Side]],"")</f>
        <v>top</v>
      </c>
      <c r="E53" s="2">
        <f>IFERROR(ROUND([1]!ESP32_DEVKIT_L_all_pos[[#This Row],[Rot]]/1000000,2),"")</f>
        <v>0</v>
      </c>
    </row>
    <row r="54" spans="1:5">
      <c r="A54" s="2" t="str">
        <f>IFERROR([1]!ESP32_DEVKIT_L_all_pos[[#This Row],[Ref]],"")</f>
        <v>I²C2</v>
      </c>
      <c r="B54" s="2">
        <f>IFERROR(ROUND([1]!ESP32_DEVKIT_L_all_pos[[#This Row],[PosX]]/1000000,2),"")</f>
        <v>19.8</v>
      </c>
      <c r="C54" s="2">
        <f>IFERROR(ROUND([1]!ESP32_DEVKIT_L_all_pos[[#This Row],[PosY]]/1000000,2),"")</f>
        <v>3.44</v>
      </c>
      <c r="D54" s="2" t="str">
        <f>IFERROR([1]!ESP32_DEVKIT_L_all_pos[[#This Row],[Side]],"")</f>
        <v>top</v>
      </c>
      <c r="E54" s="2">
        <f>IFERROR(ROUND([1]!ESP32_DEVKIT_L_all_pos[[#This Row],[Rot]]/1000000,2),"")</f>
        <v>0</v>
      </c>
    </row>
    <row r="55" spans="1:5">
      <c r="A55" s="2" t="str">
        <f>IFERROR([1]!ESP32_DEVKIT_L_all_pos[[#This Row],[Ref]],"")</f>
        <v>I²C3</v>
      </c>
      <c r="B55" s="2">
        <f>IFERROR(ROUND([1]!ESP32_DEVKIT_L_all_pos[[#This Row],[PosX]]/1000000,2),"")</f>
        <v>27.67</v>
      </c>
      <c r="C55" s="2">
        <f>IFERROR(ROUND([1]!ESP32_DEVKIT_L_all_pos[[#This Row],[PosY]]/1000000,2),"")</f>
        <v>3.44</v>
      </c>
      <c r="D55" s="2" t="str">
        <f>IFERROR([1]!ESP32_DEVKIT_L_all_pos[[#This Row],[Side]],"")</f>
        <v>top</v>
      </c>
      <c r="E55" s="2">
        <f>IFERROR(ROUND([1]!ESP32_DEVKIT_L_all_pos[[#This Row],[Rot]]/1000000,2),"")</f>
        <v>0</v>
      </c>
    </row>
    <row r="56" spans="1:5">
      <c r="A56" s="2" t="str">
        <f>IFERROR([1]!ESP32_DEVKIT_L_all_pos[[#This Row],[Ref]],"")</f>
        <v>I²C4</v>
      </c>
      <c r="B56" s="2">
        <f>IFERROR(ROUND([1]!ESP32_DEVKIT_L_all_pos[[#This Row],[PosX]]/1000000,2),"")</f>
        <v>43.99</v>
      </c>
      <c r="C56" s="2">
        <f>IFERROR(ROUND([1]!ESP32_DEVKIT_L_all_pos[[#This Row],[PosY]]/1000000,2),"")</f>
        <v>3.43</v>
      </c>
      <c r="D56" s="2" t="str">
        <f>IFERROR([1]!ESP32_DEVKIT_L_all_pos[[#This Row],[Side]],"")</f>
        <v>top</v>
      </c>
      <c r="E56" s="2">
        <f>IFERROR(ROUND([1]!ESP32_DEVKIT_L_all_pos[[#This Row],[Rot]]/1000000,2),"")</f>
        <v>0</v>
      </c>
    </row>
    <row r="57" spans="1:5">
      <c r="A57" s="2" t="str">
        <f>IFERROR([1]!ESP32_DEVKIT_L_all_pos[[#This Row],[Ref]],"")</f>
        <v>I²C5</v>
      </c>
      <c r="B57" s="2">
        <f>IFERROR(ROUND([1]!ESP32_DEVKIT_L_all_pos[[#This Row],[PosX]]/1000000,2),"")</f>
        <v>51.86</v>
      </c>
      <c r="C57" s="2">
        <f>IFERROR(ROUND([1]!ESP32_DEVKIT_L_all_pos[[#This Row],[PosY]]/1000000,2),"")</f>
        <v>3.43</v>
      </c>
      <c r="D57" s="2" t="str">
        <f>IFERROR([1]!ESP32_DEVKIT_L_all_pos[[#This Row],[Side]],"")</f>
        <v>top</v>
      </c>
      <c r="E57" s="2">
        <f>IFERROR(ROUND([1]!ESP32_DEVKIT_L_all_pos[[#This Row],[Rot]]/1000000,2),"")</f>
        <v>0</v>
      </c>
    </row>
    <row r="58" spans="1:5">
      <c r="A58" s="2" t="str">
        <f>IFERROR([1]!ESP32_DEVKIT_L_all_pos[[#This Row],[Ref]],"")</f>
        <v>I²C6</v>
      </c>
      <c r="B58" s="2">
        <f>IFERROR(ROUND([1]!ESP32_DEVKIT_L_all_pos[[#This Row],[PosX]]/1000000,2),"")</f>
        <v>59.73</v>
      </c>
      <c r="C58" s="2">
        <f>IFERROR(ROUND([1]!ESP32_DEVKIT_L_all_pos[[#This Row],[PosY]]/1000000,2),"")</f>
        <v>3.44</v>
      </c>
      <c r="D58" s="2" t="str">
        <f>IFERROR([1]!ESP32_DEVKIT_L_all_pos[[#This Row],[Side]],"")</f>
        <v>top</v>
      </c>
      <c r="E58" s="2">
        <f>IFERROR(ROUND([1]!ESP32_DEVKIT_L_all_pos[[#This Row],[Rot]]/1000000,2),"")</f>
        <v>0</v>
      </c>
    </row>
    <row r="59" spans="1:5">
      <c r="A59" s="2" t="str">
        <f>IFERROR([1]!ESP32_DEVKIT_L_all_pos[[#This Row],[Ref]],"")</f>
        <v>I²C7</v>
      </c>
      <c r="B59" s="2">
        <f>IFERROR(ROUND([1]!ESP32_DEVKIT_L_all_pos[[#This Row],[PosX]]/1000000,2),"")</f>
        <v>67.61</v>
      </c>
      <c r="C59" s="2">
        <f>IFERROR(ROUND([1]!ESP32_DEVKIT_L_all_pos[[#This Row],[PosY]]/1000000,2),"")</f>
        <v>3.44</v>
      </c>
      <c r="D59" s="2" t="str">
        <f>IFERROR([1]!ESP32_DEVKIT_L_all_pos[[#This Row],[Side]],"")</f>
        <v>top</v>
      </c>
      <c r="E59" s="2">
        <f>IFERROR(ROUND([1]!ESP32_DEVKIT_L_all_pos[[#This Row],[Rot]]/1000000,2),"")</f>
        <v>0</v>
      </c>
    </row>
    <row r="60" spans="1:5">
      <c r="A60" s="2" t="str">
        <f>IFERROR([1]!ESP32_DEVKIT_L_all_pos[[#This Row],[Ref]],"")</f>
        <v>J1</v>
      </c>
      <c r="B60" s="2">
        <f>IFERROR(ROUND([1]!ESP32_DEVKIT_L_all_pos[[#This Row],[PosX]]/1000000,2),"")</f>
        <v>57.17</v>
      </c>
      <c r="C60" s="2">
        <f>IFERROR(ROUND([1]!ESP32_DEVKIT_L_all_pos[[#This Row],[PosY]]/1000000,2),"")</f>
        <v>50.9</v>
      </c>
      <c r="D60" s="2" t="str">
        <f>IFERROR([1]!ESP32_DEVKIT_L_all_pos[[#This Row],[Side]],"")</f>
        <v>top</v>
      </c>
      <c r="E60" s="2">
        <f>IFERROR(ROUND([1]!ESP32_DEVKIT_L_all_pos[[#This Row],[Rot]]/1000000,2),"")</f>
        <v>-90</v>
      </c>
    </row>
    <row r="61" spans="1:5">
      <c r="A61" s="2" t="str">
        <f>IFERROR([1]!ESP32_DEVKIT_L_all_pos[[#This Row],[Ref]],"")</f>
        <v>L1</v>
      </c>
      <c r="B61" s="2">
        <f>IFERROR(ROUND([1]!ESP32_DEVKIT_L_all_pos[[#This Row],[PosX]]/1000000,2),"")</f>
        <v>16.510000000000002</v>
      </c>
      <c r="C61" s="2">
        <f>IFERROR(ROUND([1]!ESP32_DEVKIT_L_all_pos[[#This Row],[PosY]]/1000000,2),"")</f>
        <v>37.840000000000003</v>
      </c>
      <c r="D61" s="2" t="str">
        <f>IFERROR([1]!ESP32_DEVKIT_L_all_pos[[#This Row],[Side]],"")</f>
        <v>top</v>
      </c>
      <c r="E61" s="2">
        <f>IFERROR(ROUND([1]!ESP32_DEVKIT_L_all_pos[[#This Row],[Rot]]/1000000,2),"")</f>
        <v>0</v>
      </c>
    </row>
    <row r="62" spans="1:5">
      <c r="A62" s="2" t="str">
        <f>IFERROR([1]!ESP32_DEVKIT_L_all_pos[[#This Row],[Ref]],"")</f>
        <v>L2</v>
      </c>
      <c r="B62" s="2">
        <f>IFERROR(ROUND([1]!ESP32_DEVKIT_L_all_pos[[#This Row],[PosX]]/1000000,2),"")</f>
        <v>37.97</v>
      </c>
      <c r="C62" s="2">
        <f>IFERROR(ROUND([1]!ESP32_DEVKIT_L_all_pos[[#This Row],[PosY]]/1000000,2),"")</f>
        <v>36.19</v>
      </c>
      <c r="D62" s="2" t="str">
        <f>IFERROR([1]!ESP32_DEVKIT_L_all_pos[[#This Row],[Side]],"")</f>
        <v>top</v>
      </c>
      <c r="E62" s="2">
        <f>IFERROR(ROUND([1]!ESP32_DEVKIT_L_all_pos[[#This Row],[Rot]]/1000000,2),"")</f>
        <v>90</v>
      </c>
    </row>
    <row r="63" spans="1:5">
      <c r="A63" s="2" t="str">
        <f>IFERROR([1]!ESP32_DEVKIT_L_all_pos[[#This Row],[Ref]],"")</f>
        <v>L3</v>
      </c>
      <c r="B63" s="2">
        <f>IFERROR(ROUND([1]!ESP32_DEVKIT_L_all_pos[[#This Row],[PosX]]/1000000,2),"")</f>
        <v>16.63</v>
      </c>
      <c r="C63" s="2">
        <f>IFERROR(ROUND([1]!ESP32_DEVKIT_L_all_pos[[#This Row],[PosY]]/1000000,2),"")</f>
        <v>25.27</v>
      </c>
      <c r="D63" s="2" t="str">
        <f>IFERROR([1]!ESP32_DEVKIT_L_all_pos[[#This Row],[Side]],"")</f>
        <v>top</v>
      </c>
      <c r="E63" s="2">
        <f>IFERROR(ROUND([1]!ESP32_DEVKIT_L_all_pos[[#This Row],[Rot]]/1000000,2),"")</f>
        <v>180</v>
      </c>
    </row>
    <row r="64" spans="1:5">
      <c r="A64" s="2" t="str">
        <f>IFERROR([1]!ESP32_DEVKIT_L_all_pos[[#This Row],[Ref]],"")</f>
        <v>LAN1</v>
      </c>
      <c r="B64" s="2">
        <f>IFERROR(ROUND([1]!ESP32_DEVKIT_L_all_pos[[#This Row],[PosX]]/1000000,2),"")</f>
        <v>32</v>
      </c>
      <c r="C64" s="2">
        <f>IFERROR(ROUND([1]!ESP32_DEVKIT_L_all_pos[[#This Row],[PosY]]/1000000,2),"")</f>
        <v>61.47</v>
      </c>
      <c r="D64" s="2" t="str">
        <f>IFERROR([1]!ESP32_DEVKIT_L_all_pos[[#This Row],[Side]],"")</f>
        <v>top</v>
      </c>
      <c r="E64" s="2">
        <f>IFERROR(ROUND([1]!ESP32_DEVKIT_L_all_pos[[#This Row],[Rot]]/1000000,2),"")</f>
        <v>180</v>
      </c>
    </row>
    <row r="65" spans="1:5">
      <c r="A65" s="2" t="str">
        <f>IFERROR([1]!ESP32_DEVKIT_L_all_pos[[#This Row],[Ref]],"")</f>
        <v>LED1</v>
      </c>
      <c r="B65" s="2">
        <f>IFERROR(ROUND([1]!ESP32_DEVKIT_L_all_pos[[#This Row],[PosX]]/1000000,2),"")</f>
        <v>45.7</v>
      </c>
      <c r="C65" s="2">
        <f>IFERROR(ROUND([1]!ESP32_DEVKIT_L_all_pos[[#This Row],[PosY]]/1000000,2),"")</f>
        <v>58.9</v>
      </c>
      <c r="D65" s="2" t="str">
        <f>IFERROR([1]!ESP32_DEVKIT_L_all_pos[[#This Row],[Side]],"")</f>
        <v>top</v>
      </c>
      <c r="E65" s="2">
        <f>IFERROR(ROUND([1]!ESP32_DEVKIT_L_all_pos[[#This Row],[Rot]]/1000000,2),"")</f>
        <v>180</v>
      </c>
    </row>
    <row r="66" spans="1:5">
      <c r="A66" s="2" t="str">
        <f>IFERROR([1]!ESP32_DEVKIT_L_all_pos[[#This Row],[Ref]],"")</f>
        <v>MH1</v>
      </c>
      <c r="B66" s="2">
        <f>IFERROR(ROUND([1]!ESP32_DEVKIT_L_all_pos[[#This Row],[PosX]]/1000000,2),"")</f>
        <v>46.73</v>
      </c>
      <c r="C66" s="2">
        <f>IFERROR(ROUND([1]!ESP32_DEVKIT_L_all_pos[[#This Row],[PosY]]/1000000,2),"")</f>
        <v>68.709999999999994</v>
      </c>
      <c r="D66" s="2" t="str">
        <f>IFERROR([1]!ESP32_DEVKIT_L_all_pos[[#This Row],[Side]],"")</f>
        <v>top</v>
      </c>
      <c r="E66" s="2">
        <f>IFERROR(ROUND([1]!ESP32_DEVKIT_L_all_pos[[#This Row],[Rot]]/1000000,2),"")</f>
        <v>0</v>
      </c>
    </row>
    <row r="67" spans="1:5">
      <c r="A67" s="2" t="str">
        <f>IFERROR([1]!ESP32_DEVKIT_L_all_pos[[#This Row],[Ref]],"")</f>
        <v>MH2</v>
      </c>
      <c r="B67" s="2">
        <f>IFERROR(ROUND([1]!ESP32_DEVKIT_L_all_pos[[#This Row],[PosX]]/1000000,2),"")</f>
        <v>3.55</v>
      </c>
      <c r="C67" s="2">
        <f>IFERROR(ROUND([1]!ESP32_DEVKIT_L_all_pos[[#This Row],[PosY]]/1000000,2),"")</f>
        <v>17.52</v>
      </c>
      <c r="D67" s="2" t="str">
        <f>IFERROR([1]!ESP32_DEVKIT_L_all_pos[[#This Row],[Side]],"")</f>
        <v>top</v>
      </c>
      <c r="E67" s="2">
        <f>IFERROR(ROUND([1]!ESP32_DEVKIT_L_all_pos[[#This Row],[Rot]]/1000000,2),"")</f>
        <v>0</v>
      </c>
    </row>
    <row r="68" spans="1:5">
      <c r="A68" s="2" t="str">
        <f>IFERROR([1]!ESP32_DEVKIT_L_all_pos[[#This Row],[Ref]],"")</f>
        <v>MICRO_SD1</v>
      </c>
      <c r="B68" s="2">
        <f>IFERROR(ROUND([1]!ESP32_DEVKIT_L_all_pos[[#This Row],[PosX]]/1000000,2),"")</f>
        <v>6.73</v>
      </c>
      <c r="C68" s="2">
        <f>IFERROR(ROUND([1]!ESP32_DEVKIT_L_all_pos[[#This Row],[PosY]]/1000000,2),"")</f>
        <v>28.7</v>
      </c>
      <c r="D68" s="2" t="str">
        <f>IFERROR([1]!ESP32_DEVKIT_L_all_pos[[#This Row],[Side]],"")</f>
        <v>top</v>
      </c>
      <c r="E68" s="2">
        <f>IFERROR(ROUND([1]!ESP32_DEVKIT_L_all_pos[[#This Row],[Rot]]/1000000,2),"")</f>
        <v>180</v>
      </c>
    </row>
    <row r="69" spans="1:5">
      <c r="A69" s="2" t="str">
        <f>IFERROR([1]!ESP32_DEVKIT_L_all_pos[[#This Row],[Ref]],"")</f>
        <v>PWRLED1</v>
      </c>
      <c r="B69" s="2">
        <f>IFERROR(ROUND([1]!ESP32_DEVKIT_L_all_pos[[#This Row],[PosX]]/1000000,2),"")</f>
        <v>45.7</v>
      </c>
      <c r="C69" s="2">
        <f>IFERROR(ROUND([1]!ESP32_DEVKIT_L_all_pos[[#This Row],[PosY]]/1000000,2),"")</f>
        <v>54.46</v>
      </c>
      <c r="D69" s="2" t="str">
        <f>IFERROR([1]!ESP32_DEVKIT_L_all_pos[[#This Row],[Side]],"")</f>
        <v>top</v>
      </c>
      <c r="E69" s="2">
        <f>IFERROR(ROUND([1]!ESP32_DEVKIT_L_all_pos[[#This Row],[Rot]]/1000000,2),"")</f>
        <v>180</v>
      </c>
    </row>
    <row r="70" spans="1:5">
      <c r="A70" s="2" t="str">
        <f>IFERROR([1]!ESP32_DEVKIT_L_all_pos[[#This Row],[Ref]],"")</f>
        <v>Q1</v>
      </c>
      <c r="B70" s="2">
        <f>IFERROR(ROUND([1]!ESP32_DEVKIT_L_all_pos[[#This Row],[PosX]]/1000000,2),"")</f>
        <v>33.020000000000003</v>
      </c>
      <c r="C70" s="2">
        <f>IFERROR(ROUND([1]!ESP32_DEVKIT_L_all_pos[[#This Row],[PosY]]/1000000,2),"")</f>
        <v>27.43</v>
      </c>
      <c r="D70" s="2" t="str">
        <f>IFERROR([1]!ESP32_DEVKIT_L_all_pos[[#This Row],[Side]],"")</f>
        <v>top</v>
      </c>
      <c r="E70" s="2">
        <f>IFERROR(ROUND([1]!ESP32_DEVKIT_L_all_pos[[#This Row],[Rot]]/1000000,2),"")</f>
        <v>0</v>
      </c>
    </row>
    <row r="71" spans="1:5">
      <c r="A71" s="2" t="str">
        <f>IFERROR([1]!ESP32_DEVKIT_L_all_pos[[#This Row],[Ref]],"")</f>
        <v>Q2</v>
      </c>
      <c r="B71" s="2">
        <f>IFERROR(ROUND([1]!ESP32_DEVKIT_L_all_pos[[#This Row],[PosX]]/1000000,2),"")</f>
        <v>21.33</v>
      </c>
      <c r="C71" s="2">
        <f>IFERROR(ROUND([1]!ESP32_DEVKIT_L_all_pos[[#This Row],[PosY]]/1000000,2),"")</f>
        <v>23.62</v>
      </c>
      <c r="D71" s="2" t="str">
        <f>IFERROR([1]!ESP32_DEVKIT_L_all_pos[[#This Row],[Side]],"")</f>
        <v>top</v>
      </c>
      <c r="E71" s="2">
        <f>IFERROR(ROUND([1]!ESP32_DEVKIT_L_all_pos[[#This Row],[Rot]]/1000000,2),"")</f>
        <v>0</v>
      </c>
    </row>
    <row r="72" spans="1:5">
      <c r="A72" s="2" t="str">
        <f>IFERROR([1]!ESP32_DEVKIT_L_all_pos[[#This Row],[Ref]],"")</f>
        <v>Q3</v>
      </c>
      <c r="B72" s="2">
        <f>IFERROR(ROUND([1]!ESP32_DEVKIT_L_all_pos[[#This Row],[PosX]]/1000000,2),"")</f>
        <v>21.21</v>
      </c>
      <c r="C72" s="2">
        <f>IFERROR(ROUND([1]!ESP32_DEVKIT_L_all_pos[[#This Row],[PosY]]/1000000,2),"")</f>
        <v>20.059999999999999</v>
      </c>
      <c r="D72" s="2" t="str">
        <f>IFERROR([1]!ESP32_DEVKIT_L_all_pos[[#This Row],[Side]],"")</f>
        <v>top</v>
      </c>
      <c r="E72" s="2">
        <f>IFERROR(ROUND([1]!ESP32_DEVKIT_L_all_pos[[#This Row],[Rot]]/1000000,2),"")</f>
        <v>0</v>
      </c>
    </row>
    <row r="73" spans="1:5">
      <c r="A73" s="2" t="str">
        <f>IFERROR([1]!ESP32_DEVKIT_L_all_pos[[#This Row],[Ref]],"")</f>
        <v>R1</v>
      </c>
      <c r="B73" s="2">
        <f>IFERROR(ROUND([1]!ESP32_DEVKIT_L_all_pos[[#This Row],[PosX]]/1000000,2),"")</f>
        <v>20.190000000000001</v>
      </c>
      <c r="C73" s="2">
        <f>IFERROR(ROUND([1]!ESP32_DEVKIT_L_all_pos[[#This Row],[PosY]]/1000000,2),"")</f>
        <v>42.29</v>
      </c>
      <c r="D73" s="2" t="str">
        <f>IFERROR([1]!ESP32_DEVKIT_L_all_pos[[#This Row],[Side]],"")</f>
        <v>top</v>
      </c>
      <c r="E73" s="2">
        <f>IFERROR(ROUND([1]!ESP32_DEVKIT_L_all_pos[[#This Row],[Rot]]/1000000,2),"")</f>
        <v>180</v>
      </c>
    </row>
    <row r="74" spans="1:5">
      <c r="A74" s="2" t="str">
        <f>IFERROR([1]!ESP32_DEVKIT_L_all_pos[[#This Row],[Ref]],"")</f>
        <v>R2</v>
      </c>
      <c r="B74" s="2">
        <f>IFERROR(ROUND([1]!ESP32_DEVKIT_L_all_pos[[#This Row],[PosX]]/1000000,2),"")</f>
        <v>20.190000000000001</v>
      </c>
      <c r="C74" s="2">
        <f>IFERROR(ROUND([1]!ESP32_DEVKIT_L_all_pos[[#This Row],[PosY]]/1000000,2),"")</f>
        <v>39.24</v>
      </c>
      <c r="D74" s="2" t="str">
        <f>IFERROR([1]!ESP32_DEVKIT_L_all_pos[[#This Row],[Side]],"")</f>
        <v>top</v>
      </c>
      <c r="E74" s="2">
        <f>IFERROR(ROUND([1]!ESP32_DEVKIT_L_all_pos[[#This Row],[Rot]]/1000000,2),"")</f>
        <v>0</v>
      </c>
    </row>
    <row r="75" spans="1:5">
      <c r="A75" s="2" t="str">
        <f>IFERROR([1]!ESP32_DEVKIT_L_all_pos[[#This Row],[Ref]],"")</f>
        <v>R3</v>
      </c>
      <c r="B75" s="2">
        <f>IFERROR(ROUND([1]!ESP32_DEVKIT_L_all_pos[[#This Row],[PosX]]/1000000,2),"")</f>
        <v>51.25</v>
      </c>
      <c r="C75" s="2">
        <f>IFERROR(ROUND([1]!ESP32_DEVKIT_L_all_pos[[#This Row],[PosY]]/1000000,2),"")</f>
        <v>61.35</v>
      </c>
      <c r="D75" s="2" t="str">
        <f>IFERROR([1]!ESP32_DEVKIT_L_all_pos[[#This Row],[Side]],"")</f>
        <v>top</v>
      </c>
      <c r="E75" s="2">
        <f>IFERROR(ROUND([1]!ESP32_DEVKIT_L_all_pos[[#This Row],[Rot]]/1000000,2),"")</f>
        <v>0</v>
      </c>
    </row>
    <row r="76" spans="1:5">
      <c r="A76" s="2" t="str">
        <f>IFERROR([1]!ESP32_DEVKIT_L_all_pos[[#This Row],[Ref]],"")</f>
        <v>R4</v>
      </c>
      <c r="B76" s="2">
        <f>IFERROR(ROUND([1]!ESP32_DEVKIT_L_all_pos[[#This Row],[PosX]]/1000000,2),"")</f>
        <v>58.33</v>
      </c>
      <c r="C76" s="2">
        <f>IFERROR(ROUND([1]!ESP32_DEVKIT_L_all_pos[[#This Row],[PosY]]/1000000,2),"")</f>
        <v>61.35</v>
      </c>
      <c r="D76" s="2" t="str">
        <f>IFERROR([1]!ESP32_DEVKIT_L_all_pos[[#This Row],[Side]],"")</f>
        <v>top</v>
      </c>
      <c r="E76" s="2">
        <f>IFERROR(ROUND([1]!ESP32_DEVKIT_L_all_pos[[#This Row],[Rot]]/1000000,2),"")</f>
        <v>0</v>
      </c>
    </row>
    <row r="77" spans="1:5">
      <c r="A77" s="2" t="str">
        <f>IFERROR([1]!ESP32_DEVKIT_L_all_pos[[#This Row],[Ref]],"")</f>
        <v>R5</v>
      </c>
      <c r="B77" s="2">
        <f>IFERROR(ROUND([1]!ESP32_DEVKIT_L_all_pos[[#This Row],[PosX]]/1000000,2),"")</f>
        <v>22.09</v>
      </c>
      <c r="C77" s="2">
        <f>IFERROR(ROUND([1]!ESP32_DEVKIT_L_all_pos[[#This Row],[PosY]]/1000000,2),"")</f>
        <v>67.44</v>
      </c>
      <c r="D77" s="2" t="str">
        <f>IFERROR([1]!ESP32_DEVKIT_L_all_pos[[#This Row],[Side]],"")</f>
        <v>top</v>
      </c>
      <c r="E77" s="2">
        <f>IFERROR(ROUND([1]!ESP32_DEVKIT_L_all_pos[[#This Row],[Rot]]/1000000,2),"")</f>
        <v>90</v>
      </c>
    </row>
    <row r="78" spans="1:5">
      <c r="A78" s="2" t="str">
        <f>IFERROR([1]!ESP32_DEVKIT_L_all_pos[[#This Row],[Ref]],"")</f>
        <v>R6</v>
      </c>
      <c r="B78" s="2">
        <f>IFERROR(ROUND([1]!ESP32_DEVKIT_L_all_pos[[#This Row],[PosX]]/1000000,2),"")</f>
        <v>42.03</v>
      </c>
      <c r="C78" s="2">
        <f>IFERROR(ROUND([1]!ESP32_DEVKIT_L_all_pos[[#This Row],[PosY]]/1000000,2),"")</f>
        <v>62.86</v>
      </c>
      <c r="D78" s="2" t="str">
        <f>IFERROR([1]!ESP32_DEVKIT_L_all_pos[[#This Row],[Side]],"")</f>
        <v>top</v>
      </c>
      <c r="E78" s="2">
        <f>IFERROR(ROUND([1]!ESP32_DEVKIT_L_all_pos[[#This Row],[Rot]]/1000000,2),"")</f>
        <v>-90</v>
      </c>
    </row>
    <row r="79" spans="1:5">
      <c r="A79" s="2" t="str">
        <f>IFERROR([1]!ESP32_DEVKIT_L_all_pos[[#This Row],[Ref]],"")</f>
        <v>R7</v>
      </c>
      <c r="B79" s="2">
        <f>IFERROR(ROUND([1]!ESP32_DEVKIT_L_all_pos[[#This Row],[PosX]]/1000000,2),"")</f>
        <v>28.95</v>
      </c>
      <c r="C79" s="2">
        <f>IFERROR(ROUND([1]!ESP32_DEVKIT_L_all_pos[[#This Row],[PosY]]/1000000,2),"")</f>
        <v>48.13</v>
      </c>
      <c r="D79" s="2" t="str">
        <f>IFERROR([1]!ESP32_DEVKIT_L_all_pos[[#This Row],[Side]],"")</f>
        <v>top</v>
      </c>
      <c r="E79" s="2">
        <f>IFERROR(ROUND([1]!ESP32_DEVKIT_L_all_pos[[#This Row],[Rot]]/1000000,2),"")</f>
        <v>-90</v>
      </c>
    </row>
    <row r="80" spans="1:5">
      <c r="A80" s="2" t="str">
        <f>IFERROR([1]!ESP32_DEVKIT_L_all_pos[[#This Row],[Ref]],"")</f>
        <v>R8</v>
      </c>
      <c r="B80" s="2">
        <f>IFERROR(ROUND([1]!ESP32_DEVKIT_L_all_pos[[#This Row],[PosX]]/1000000,2),"")</f>
        <v>26.67</v>
      </c>
      <c r="C80" s="2">
        <f>IFERROR(ROUND([1]!ESP32_DEVKIT_L_all_pos[[#This Row],[PosY]]/1000000,2),"")</f>
        <v>48.13</v>
      </c>
      <c r="D80" s="2" t="str">
        <f>IFERROR([1]!ESP32_DEVKIT_L_all_pos[[#This Row],[Side]],"")</f>
        <v>top</v>
      </c>
      <c r="E80" s="2">
        <f>IFERROR(ROUND([1]!ESP32_DEVKIT_L_all_pos[[#This Row],[Rot]]/1000000,2),"")</f>
        <v>-90</v>
      </c>
    </row>
    <row r="81" spans="1:5">
      <c r="A81" s="2" t="str">
        <f>IFERROR([1]!ESP32_DEVKIT_L_all_pos[[#This Row],[Ref]],"")</f>
        <v>R9</v>
      </c>
      <c r="B81" s="2">
        <f>IFERROR(ROUND([1]!ESP32_DEVKIT_L_all_pos[[#This Row],[PosX]]/1000000,2),"")</f>
        <v>32.76</v>
      </c>
      <c r="C81" s="2">
        <f>IFERROR(ROUND([1]!ESP32_DEVKIT_L_all_pos[[#This Row],[PosY]]/1000000,2),"")</f>
        <v>48.13</v>
      </c>
      <c r="D81" s="2" t="str">
        <f>IFERROR([1]!ESP32_DEVKIT_L_all_pos[[#This Row],[Side]],"")</f>
        <v>top</v>
      </c>
      <c r="E81" s="2">
        <f>IFERROR(ROUND([1]!ESP32_DEVKIT_L_all_pos[[#This Row],[Rot]]/1000000,2),"")</f>
        <v>-90</v>
      </c>
    </row>
    <row r="82" spans="1:5">
      <c r="A82" s="2" t="str">
        <f>IFERROR([1]!ESP32_DEVKIT_L_all_pos[[#This Row],[Ref]],"")</f>
        <v>R10</v>
      </c>
      <c r="B82" s="2">
        <f>IFERROR(ROUND([1]!ESP32_DEVKIT_L_all_pos[[#This Row],[PosX]]/1000000,2),"")</f>
        <v>30.48</v>
      </c>
      <c r="C82" s="2">
        <f>IFERROR(ROUND([1]!ESP32_DEVKIT_L_all_pos[[#This Row],[PosY]]/1000000,2),"")</f>
        <v>48.13</v>
      </c>
      <c r="D82" s="2" t="str">
        <f>IFERROR([1]!ESP32_DEVKIT_L_all_pos[[#This Row],[Side]],"")</f>
        <v>top</v>
      </c>
      <c r="E82" s="2">
        <f>IFERROR(ROUND([1]!ESP32_DEVKIT_L_all_pos[[#This Row],[Rot]]/1000000,2),"")</f>
        <v>-90</v>
      </c>
    </row>
    <row r="83" spans="1:5">
      <c r="A83" s="2" t="str">
        <f>IFERROR([1]!ESP32_DEVKIT_L_all_pos[[#This Row],[Ref]],"")</f>
        <v>R11</v>
      </c>
      <c r="B83" s="2">
        <f>IFERROR(ROUND([1]!ESP32_DEVKIT_L_all_pos[[#This Row],[PosX]]/1000000,2),"")</f>
        <v>32.130000000000003</v>
      </c>
      <c r="C83" s="2">
        <f>IFERROR(ROUND([1]!ESP32_DEVKIT_L_all_pos[[#This Row],[PosY]]/1000000,2),"")</f>
        <v>15.3</v>
      </c>
      <c r="D83" s="2" t="str">
        <f>IFERROR([1]!ESP32_DEVKIT_L_all_pos[[#This Row],[Side]],"")</f>
        <v>top</v>
      </c>
      <c r="E83" s="2">
        <f>IFERROR(ROUND([1]!ESP32_DEVKIT_L_all_pos[[#This Row],[Rot]]/1000000,2),"")</f>
        <v>0</v>
      </c>
    </row>
    <row r="84" spans="1:5">
      <c r="A84" s="2" t="str">
        <f>IFERROR([1]!ESP32_DEVKIT_L_all_pos[[#This Row],[Ref]],"")</f>
        <v>R12</v>
      </c>
      <c r="B84" s="2">
        <f>IFERROR(ROUND([1]!ESP32_DEVKIT_L_all_pos[[#This Row],[PosX]]/1000000,2),"")</f>
        <v>40.26</v>
      </c>
      <c r="C84" s="2">
        <f>IFERROR(ROUND([1]!ESP32_DEVKIT_L_all_pos[[#This Row],[PosY]]/1000000,2),"")</f>
        <v>20.83</v>
      </c>
      <c r="D84" s="2" t="str">
        <f>IFERROR([1]!ESP32_DEVKIT_L_all_pos[[#This Row],[Side]],"")</f>
        <v>top</v>
      </c>
      <c r="E84" s="2">
        <f>IFERROR(ROUND([1]!ESP32_DEVKIT_L_all_pos[[#This Row],[Rot]]/1000000,2),"")</f>
        <v>0</v>
      </c>
    </row>
    <row r="85" spans="1:5">
      <c r="A85" s="2" t="str">
        <f>IFERROR([1]!ESP32_DEVKIT_L_all_pos[[#This Row],[Ref]],"")</f>
        <v>R13</v>
      </c>
      <c r="B85" s="2">
        <f>IFERROR(ROUND([1]!ESP32_DEVKIT_L_all_pos[[#This Row],[PosX]]/1000000,2),"")</f>
        <v>44.19</v>
      </c>
      <c r="C85" s="2">
        <f>IFERROR(ROUND([1]!ESP32_DEVKIT_L_all_pos[[#This Row],[PosY]]/1000000,2),"")</f>
        <v>35.94</v>
      </c>
      <c r="D85" s="2" t="str">
        <f>IFERROR([1]!ESP32_DEVKIT_L_all_pos[[#This Row],[Side]],"")</f>
        <v>top</v>
      </c>
      <c r="E85" s="2">
        <f>IFERROR(ROUND([1]!ESP32_DEVKIT_L_all_pos[[#This Row],[Rot]]/1000000,2),"")</f>
        <v>180</v>
      </c>
    </row>
    <row r="86" spans="1:5">
      <c r="A86" s="2" t="str">
        <f>IFERROR([1]!ESP32_DEVKIT_L_all_pos[[#This Row],[Ref]],"")</f>
        <v>R14</v>
      </c>
      <c r="B86" s="2">
        <f>IFERROR(ROUND([1]!ESP32_DEVKIT_L_all_pos[[#This Row],[PosX]]/1000000,2),"")</f>
        <v>45.7</v>
      </c>
      <c r="C86" s="2">
        <f>IFERROR(ROUND([1]!ESP32_DEVKIT_L_all_pos[[#This Row],[PosY]]/1000000,2),"")</f>
        <v>52.68</v>
      </c>
      <c r="D86" s="2" t="str">
        <f>IFERROR([1]!ESP32_DEVKIT_L_all_pos[[#This Row],[Side]],"")</f>
        <v>top</v>
      </c>
      <c r="E86" s="2">
        <f>IFERROR(ROUND([1]!ESP32_DEVKIT_L_all_pos[[#This Row],[Rot]]/1000000,2),"")</f>
        <v>180</v>
      </c>
    </row>
    <row r="87" spans="1:5">
      <c r="A87" s="2" t="str">
        <f>IFERROR([1]!ESP32_DEVKIT_L_all_pos[[#This Row],[Ref]],"")</f>
        <v>R15</v>
      </c>
      <c r="B87" s="2">
        <f>IFERROR(ROUND([1]!ESP32_DEVKIT_L_all_pos[[#This Row],[PosX]]/1000000,2),"")</f>
        <v>25.27</v>
      </c>
      <c r="C87" s="2">
        <f>IFERROR(ROUND([1]!ESP32_DEVKIT_L_all_pos[[#This Row],[PosY]]/1000000,2),"")</f>
        <v>22.86</v>
      </c>
      <c r="D87" s="2" t="str">
        <f>IFERROR([1]!ESP32_DEVKIT_L_all_pos[[#This Row],[Side]],"")</f>
        <v>top</v>
      </c>
      <c r="E87" s="2">
        <f>IFERROR(ROUND([1]!ESP32_DEVKIT_L_all_pos[[#This Row],[Rot]]/1000000,2),"")</f>
        <v>180</v>
      </c>
    </row>
    <row r="88" spans="1:5">
      <c r="A88" s="2" t="str">
        <f>IFERROR([1]!ESP32_DEVKIT_L_all_pos[[#This Row],[Ref]],"")</f>
        <v>R16</v>
      </c>
      <c r="B88" s="2">
        <f>IFERROR(ROUND([1]!ESP32_DEVKIT_L_all_pos[[#This Row],[PosX]]/1000000,2),"")</f>
        <v>22.31</v>
      </c>
      <c r="C88" s="2">
        <f>IFERROR(ROUND([1]!ESP32_DEVKIT_L_all_pos[[#This Row],[PosY]]/1000000,2),"")</f>
        <v>16.73</v>
      </c>
      <c r="D88" s="2" t="str">
        <f>IFERROR([1]!ESP32_DEVKIT_L_all_pos[[#This Row],[Side]],"")</f>
        <v>top</v>
      </c>
      <c r="E88" s="2">
        <f>IFERROR(ROUND([1]!ESP32_DEVKIT_L_all_pos[[#This Row],[Rot]]/1000000,2),"")</f>
        <v>90</v>
      </c>
    </row>
    <row r="89" spans="1:5">
      <c r="A89" s="2" t="str">
        <f>IFERROR([1]!ESP32_DEVKIT_L_all_pos[[#This Row],[Ref]],"")</f>
        <v>R17</v>
      </c>
      <c r="B89" s="2">
        <f>IFERROR(ROUND([1]!ESP32_DEVKIT_L_all_pos[[#This Row],[PosX]]/1000000,2),"")</f>
        <v>17.649999999999999</v>
      </c>
      <c r="C89" s="2">
        <f>IFERROR(ROUND([1]!ESP32_DEVKIT_L_all_pos[[#This Row],[PosY]]/1000000,2),"")</f>
        <v>20.059999999999999</v>
      </c>
      <c r="D89" s="2" t="str">
        <f>IFERROR([1]!ESP32_DEVKIT_L_all_pos[[#This Row],[Side]],"")</f>
        <v>top</v>
      </c>
      <c r="E89" s="2">
        <f>IFERROR(ROUND([1]!ESP32_DEVKIT_L_all_pos[[#This Row],[Rot]]/1000000,2),"")</f>
        <v>180</v>
      </c>
    </row>
    <row r="90" spans="1:5">
      <c r="A90" s="2" t="str">
        <f>IFERROR([1]!ESP32_DEVKIT_L_all_pos[[#This Row],[Ref]],"")</f>
        <v>R18</v>
      </c>
      <c r="B90" s="2">
        <f>IFERROR(ROUND([1]!ESP32_DEVKIT_L_all_pos[[#This Row],[PosX]]/1000000,2),"")</f>
        <v>36.32</v>
      </c>
      <c r="C90" s="2">
        <f>IFERROR(ROUND([1]!ESP32_DEVKIT_L_all_pos[[#This Row],[PosY]]/1000000,2),"")</f>
        <v>39.630000000000003</v>
      </c>
      <c r="D90" s="2" t="str">
        <f>IFERROR([1]!ESP32_DEVKIT_L_all_pos[[#This Row],[Side]],"")</f>
        <v>top</v>
      </c>
      <c r="E90" s="2">
        <f>IFERROR(ROUND([1]!ESP32_DEVKIT_L_all_pos[[#This Row],[Rot]]/1000000,2),"")</f>
        <v>0</v>
      </c>
    </row>
    <row r="91" spans="1:5">
      <c r="A91" s="2" t="str">
        <f>IFERROR([1]!ESP32_DEVKIT_L_all_pos[[#This Row],[Ref]],"")</f>
        <v>R19</v>
      </c>
      <c r="B91" s="2">
        <f>IFERROR(ROUND([1]!ESP32_DEVKIT_L_all_pos[[#This Row],[PosX]]/1000000,2),"")</f>
        <v>24</v>
      </c>
      <c r="C91" s="2">
        <f>IFERROR(ROUND([1]!ESP32_DEVKIT_L_all_pos[[#This Row],[PosY]]/1000000,2),"")</f>
        <v>46.73</v>
      </c>
      <c r="D91" s="2" t="str">
        <f>IFERROR([1]!ESP32_DEVKIT_L_all_pos[[#This Row],[Side]],"")</f>
        <v>top</v>
      </c>
      <c r="E91" s="2">
        <f>IFERROR(ROUND([1]!ESP32_DEVKIT_L_all_pos[[#This Row],[Rot]]/1000000,2),"")</f>
        <v>180</v>
      </c>
    </row>
    <row r="92" spans="1:5">
      <c r="A92" s="2" t="str">
        <f>IFERROR([1]!ESP32_DEVKIT_L_all_pos[[#This Row],[Ref]],"")</f>
        <v>R20</v>
      </c>
      <c r="B92" s="2">
        <f>IFERROR(ROUND([1]!ESP32_DEVKIT_L_all_pos[[#This Row],[PosX]]/1000000,2),"")</f>
        <v>12.7</v>
      </c>
      <c r="C92" s="2">
        <f>IFERROR(ROUND([1]!ESP32_DEVKIT_L_all_pos[[#This Row],[PosY]]/1000000,2),"")</f>
        <v>39.24</v>
      </c>
      <c r="D92" s="2" t="str">
        <f>IFERROR([1]!ESP32_DEVKIT_L_all_pos[[#This Row],[Side]],"")</f>
        <v>top</v>
      </c>
      <c r="E92" s="2">
        <f>IFERROR(ROUND([1]!ESP32_DEVKIT_L_all_pos[[#This Row],[Rot]]/1000000,2),"")</f>
        <v>180</v>
      </c>
    </row>
    <row r="93" spans="1:5">
      <c r="A93" s="2" t="str">
        <f>IFERROR([1]!ESP32_DEVKIT_L_all_pos[[#This Row],[Ref]],"")</f>
        <v>R21</v>
      </c>
      <c r="B93" s="2">
        <f>IFERROR(ROUND([1]!ESP32_DEVKIT_L_all_pos[[#This Row],[PosX]]/1000000,2),"")</f>
        <v>11.5</v>
      </c>
      <c r="C93" s="2">
        <f>IFERROR(ROUND([1]!ESP32_DEVKIT_L_all_pos[[#This Row],[PosY]]/1000000,2),"")</f>
        <v>19.940000000000001</v>
      </c>
      <c r="D93" s="2" t="str">
        <f>IFERROR([1]!ESP32_DEVKIT_L_all_pos[[#This Row],[Side]],"")</f>
        <v>top</v>
      </c>
      <c r="E93" s="2">
        <f>IFERROR(ROUND([1]!ESP32_DEVKIT_L_all_pos[[#This Row],[Rot]]/1000000,2),"")</f>
        <v>180</v>
      </c>
    </row>
    <row r="94" spans="1:5">
      <c r="A94" s="2" t="str">
        <f>IFERROR([1]!ESP32_DEVKIT_L_all_pos[[#This Row],[Ref]],"")</f>
        <v>R22</v>
      </c>
      <c r="B94" s="2">
        <f>IFERROR(ROUND([1]!ESP32_DEVKIT_L_all_pos[[#This Row],[PosX]]/1000000,2),"")</f>
        <v>17.010000000000002</v>
      </c>
      <c r="C94" s="2">
        <f>IFERROR(ROUND([1]!ESP32_DEVKIT_L_all_pos[[#This Row],[PosY]]/1000000,2),"")</f>
        <v>23.37</v>
      </c>
      <c r="D94" s="2" t="str">
        <f>IFERROR([1]!ESP32_DEVKIT_L_all_pos[[#This Row],[Side]],"")</f>
        <v>top</v>
      </c>
      <c r="E94" s="2">
        <f>IFERROR(ROUND([1]!ESP32_DEVKIT_L_all_pos[[#This Row],[Rot]]/1000000,2),"")</f>
        <v>180</v>
      </c>
    </row>
    <row r="95" spans="1:5">
      <c r="A95" s="2" t="str">
        <f>IFERROR([1]!ESP32_DEVKIT_L_all_pos[[#This Row],[Ref]],"")</f>
        <v>R23</v>
      </c>
      <c r="B95" s="2">
        <f>IFERROR(ROUND([1]!ESP32_DEVKIT_L_all_pos[[#This Row],[PosX]]/1000000,2),"")</f>
        <v>16.89</v>
      </c>
      <c r="C95" s="2">
        <f>IFERROR(ROUND([1]!ESP32_DEVKIT_L_all_pos[[#This Row],[PosY]]/1000000,2),"")</f>
        <v>35.18</v>
      </c>
      <c r="D95" s="2" t="str">
        <f>IFERROR([1]!ESP32_DEVKIT_L_all_pos[[#This Row],[Side]],"")</f>
        <v>top</v>
      </c>
      <c r="E95" s="2">
        <f>IFERROR(ROUND([1]!ESP32_DEVKIT_L_all_pos[[#This Row],[Rot]]/1000000,2),"")</f>
        <v>180</v>
      </c>
    </row>
    <row r="96" spans="1:5">
      <c r="A96" s="2" t="str">
        <f>IFERROR([1]!ESP32_DEVKIT_L_all_pos[[#This Row],[Ref]],"")</f>
        <v>R24</v>
      </c>
      <c r="B96" s="2">
        <f>IFERROR(ROUND([1]!ESP32_DEVKIT_L_all_pos[[#This Row],[PosX]]/1000000,2),"")</f>
        <v>16.89</v>
      </c>
      <c r="C96" s="2">
        <f>IFERROR(ROUND([1]!ESP32_DEVKIT_L_all_pos[[#This Row],[PosY]]/1000000,2),"")</f>
        <v>33.65</v>
      </c>
      <c r="D96" s="2" t="str">
        <f>IFERROR([1]!ESP32_DEVKIT_L_all_pos[[#This Row],[Side]],"")</f>
        <v>top</v>
      </c>
      <c r="E96" s="2">
        <f>IFERROR(ROUND([1]!ESP32_DEVKIT_L_all_pos[[#This Row],[Rot]]/1000000,2),"")</f>
        <v>180</v>
      </c>
    </row>
    <row r="97" spans="1:5">
      <c r="A97" s="2" t="str">
        <f>IFERROR([1]!ESP32_DEVKIT_L_all_pos[[#This Row],[Ref]],"")</f>
        <v>R25</v>
      </c>
      <c r="B97" s="2">
        <f>IFERROR(ROUND([1]!ESP32_DEVKIT_L_all_pos[[#This Row],[PosX]]/1000000,2),"")</f>
        <v>8.25</v>
      </c>
      <c r="C97" s="2">
        <f>IFERROR(ROUND([1]!ESP32_DEVKIT_L_all_pos[[#This Row],[PosY]]/1000000,2),"")</f>
        <v>19.940000000000001</v>
      </c>
      <c r="D97" s="2" t="str">
        <f>IFERROR([1]!ESP32_DEVKIT_L_all_pos[[#This Row],[Side]],"")</f>
        <v>top</v>
      </c>
      <c r="E97" s="2">
        <f>IFERROR(ROUND([1]!ESP32_DEVKIT_L_all_pos[[#This Row],[Rot]]/1000000,2),"")</f>
        <v>180</v>
      </c>
    </row>
    <row r="98" spans="1:5">
      <c r="A98" s="2" t="str">
        <f>IFERROR([1]!ESP32_DEVKIT_L_all_pos[[#This Row],[Ref]],"")</f>
        <v>R26</v>
      </c>
      <c r="B98" s="2">
        <f>IFERROR(ROUND([1]!ESP32_DEVKIT_L_all_pos[[#This Row],[PosX]]/1000000,2),"")</f>
        <v>32.07</v>
      </c>
      <c r="C98" s="2">
        <f>IFERROR(ROUND([1]!ESP32_DEVKIT_L_all_pos[[#This Row],[PosY]]/1000000,2),"")</f>
        <v>9.2200000000000006</v>
      </c>
      <c r="D98" s="2" t="str">
        <f>IFERROR([1]!ESP32_DEVKIT_L_all_pos[[#This Row],[Side]],"")</f>
        <v>top</v>
      </c>
      <c r="E98" s="2">
        <f>IFERROR(ROUND([1]!ESP32_DEVKIT_L_all_pos[[#This Row],[Rot]]/1000000,2),"")</f>
        <v>0</v>
      </c>
    </row>
    <row r="99" spans="1:5">
      <c r="A99" s="2" t="str">
        <f>IFERROR([1]!ESP32_DEVKIT_L_all_pos[[#This Row],[Ref]],"")</f>
        <v>R27</v>
      </c>
      <c r="B99" s="2">
        <f>IFERROR(ROUND([1]!ESP32_DEVKIT_L_all_pos[[#This Row],[PosX]]/1000000,2),"")</f>
        <v>42.1</v>
      </c>
      <c r="C99" s="2">
        <f>IFERROR(ROUND([1]!ESP32_DEVKIT_L_all_pos[[#This Row],[PosY]]/1000000,2),"")</f>
        <v>8.98</v>
      </c>
      <c r="D99" s="2" t="str">
        <f>IFERROR([1]!ESP32_DEVKIT_L_all_pos[[#This Row],[Side]],"")</f>
        <v>top</v>
      </c>
      <c r="E99" s="2">
        <f>IFERROR(ROUND([1]!ESP32_DEVKIT_L_all_pos[[#This Row],[Rot]]/1000000,2),"")</f>
        <v>180</v>
      </c>
    </row>
    <row r="100" spans="1:5">
      <c r="A100" s="2" t="str">
        <f>IFERROR([1]!ESP32_DEVKIT_L_all_pos[[#This Row],[Ref]],"")</f>
        <v>R28</v>
      </c>
      <c r="B100" s="2">
        <f>IFERROR(ROUND([1]!ESP32_DEVKIT_L_all_pos[[#This Row],[PosX]]/1000000,2),"")</f>
        <v>35.35</v>
      </c>
      <c r="C100" s="2">
        <f>IFERROR(ROUND([1]!ESP32_DEVKIT_L_all_pos[[#This Row],[PosY]]/1000000,2),"")</f>
        <v>9.2200000000000006</v>
      </c>
      <c r="D100" s="2" t="str">
        <f>IFERROR([1]!ESP32_DEVKIT_L_all_pos[[#This Row],[Side]],"")</f>
        <v>top</v>
      </c>
      <c r="E100" s="2">
        <f>IFERROR(ROUND([1]!ESP32_DEVKIT_L_all_pos[[#This Row],[Rot]]/1000000,2),"")</f>
        <v>180</v>
      </c>
    </row>
    <row r="101" spans="1:5">
      <c r="A101" s="2" t="str">
        <f>IFERROR([1]!ESP32_DEVKIT_L_all_pos[[#This Row],[Ref]],"")</f>
        <v>R29</v>
      </c>
      <c r="B101" s="2">
        <f>IFERROR(ROUND([1]!ESP32_DEVKIT_L_all_pos[[#This Row],[PosX]]/1000000,2),"")</f>
        <v>45.7</v>
      </c>
      <c r="C101" s="2">
        <f>IFERROR(ROUND([1]!ESP32_DEVKIT_L_all_pos[[#This Row],[PosY]]/1000000,2),"")</f>
        <v>57.12</v>
      </c>
      <c r="D101" s="2" t="str">
        <f>IFERROR([1]!ESP32_DEVKIT_L_all_pos[[#This Row],[Side]],"")</f>
        <v>top</v>
      </c>
      <c r="E101" s="2">
        <f>IFERROR(ROUND([1]!ESP32_DEVKIT_L_all_pos[[#This Row],[Rot]]/1000000,2),"")</f>
        <v>0</v>
      </c>
    </row>
    <row r="102" spans="1:5">
      <c r="A102" s="2" t="str">
        <f>IFERROR([1]!ESP32_DEVKIT_L_all_pos[[#This Row],[Ref]],"")</f>
        <v>R30</v>
      </c>
      <c r="B102" s="2">
        <f>IFERROR(ROUND([1]!ESP32_DEVKIT_L_all_pos[[#This Row],[PosX]]/1000000,2),"")</f>
        <v>4.5599999999999996</v>
      </c>
      <c r="C102" s="2">
        <f>IFERROR(ROUND([1]!ESP32_DEVKIT_L_all_pos[[#This Row],[PosY]]/1000000,2),"")</f>
        <v>8.39</v>
      </c>
      <c r="D102" s="2" t="str">
        <f>IFERROR([1]!ESP32_DEVKIT_L_all_pos[[#This Row],[Side]],"")</f>
        <v>top</v>
      </c>
      <c r="E102" s="2">
        <f>IFERROR(ROUND([1]!ESP32_DEVKIT_L_all_pos[[#This Row],[Rot]]/1000000,2),"")</f>
        <v>-90</v>
      </c>
    </row>
    <row r="103" spans="1:5">
      <c r="A103" s="2" t="str">
        <f>IFERROR([1]!ESP32_DEVKIT_L_all_pos[[#This Row],[Ref]],"")</f>
        <v>R31</v>
      </c>
      <c r="B103" s="2">
        <f>IFERROR(ROUND([1]!ESP32_DEVKIT_L_all_pos[[#This Row],[PosX]]/1000000,2),"")</f>
        <v>20.3</v>
      </c>
      <c r="C103" s="2">
        <f>IFERROR(ROUND([1]!ESP32_DEVKIT_L_all_pos[[#This Row],[PosY]]/1000000,2),"")</f>
        <v>8.39</v>
      </c>
      <c r="D103" s="2" t="str">
        <f>IFERROR([1]!ESP32_DEVKIT_L_all_pos[[#This Row],[Side]],"")</f>
        <v>top</v>
      </c>
      <c r="E103" s="2">
        <f>IFERROR(ROUND([1]!ESP32_DEVKIT_L_all_pos[[#This Row],[Rot]]/1000000,2),"")</f>
        <v>-90</v>
      </c>
    </row>
    <row r="104" spans="1:5">
      <c r="A104" s="2" t="str">
        <f>IFERROR([1]!ESP32_DEVKIT_L_all_pos[[#This Row],[Ref]],"")</f>
        <v>R32</v>
      </c>
      <c r="B104" s="2">
        <f>IFERROR(ROUND([1]!ESP32_DEVKIT_L_all_pos[[#This Row],[PosX]]/1000000,2),"")</f>
        <v>44.49</v>
      </c>
      <c r="C104" s="2">
        <f>IFERROR(ROUND([1]!ESP32_DEVKIT_L_all_pos[[#This Row],[PosY]]/1000000,2),"")</f>
        <v>8.3800000000000008</v>
      </c>
      <c r="D104" s="2" t="str">
        <f>IFERROR([1]!ESP32_DEVKIT_L_all_pos[[#This Row],[Side]],"")</f>
        <v>top</v>
      </c>
      <c r="E104" s="2">
        <f>IFERROR(ROUND([1]!ESP32_DEVKIT_L_all_pos[[#This Row],[Rot]]/1000000,2),"")</f>
        <v>-90</v>
      </c>
    </row>
    <row r="105" spans="1:5">
      <c r="A105" s="2" t="str">
        <f>IFERROR([1]!ESP32_DEVKIT_L_all_pos[[#This Row],[Ref]],"")</f>
        <v>R33</v>
      </c>
      <c r="B105" s="2">
        <f>IFERROR(ROUND([1]!ESP32_DEVKIT_L_all_pos[[#This Row],[PosX]]/1000000,2),"")</f>
        <v>60.23</v>
      </c>
      <c r="C105" s="2">
        <f>IFERROR(ROUND([1]!ESP32_DEVKIT_L_all_pos[[#This Row],[PosY]]/1000000,2),"")</f>
        <v>8.39</v>
      </c>
      <c r="D105" s="2" t="str">
        <f>IFERROR([1]!ESP32_DEVKIT_L_all_pos[[#This Row],[Side]],"")</f>
        <v>top</v>
      </c>
      <c r="E105" s="2">
        <f>IFERROR(ROUND([1]!ESP32_DEVKIT_L_all_pos[[#This Row],[Rot]]/1000000,2),"")</f>
        <v>-90</v>
      </c>
    </row>
    <row r="106" spans="1:5">
      <c r="A106" s="2" t="str">
        <f>IFERROR([1]!ESP32_DEVKIT_L_all_pos[[#This Row],[Ref]],"")</f>
        <v>R34</v>
      </c>
      <c r="B106" s="2">
        <f>IFERROR(ROUND([1]!ESP32_DEVKIT_L_all_pos[[#This Row],[PosX]]/1000000,2),"")</f>
        <v>11.5</v>
      </c>
      <c r="C106" s="2">
        <f>IFERROR(ROUND([1]!ESP32_DEVKIT_L_all_pos[[#This Row],[PosY]]/1000000,2),"")</f>
        <v>21.46</v>
      </c>
      <c r="D106" s="2" t="str">
        <f>IFERROR([1]!ESP32_DEVKIT_L_all_pos[[#This Row],[Side]],"")</f>
        <v>top</v>
      </c>
      <c r="E106" s="2">
        <f>IFERROR(ROUND([1]!ESP32_DEVKIT_L_all_pos[[#This Row],[Rot]]/1000000,2),"")</f>
        <v>180</v>
      </c>
    </row>
    <row r="107" spans="1:5">
      <c r="A107" s="2" t="str">
        <f>IFERROR([1]!ESP32_DEVKIT_L_all_pos[[#This Row],[Ref]],"")</f>
        <v>R35</v>
      </c>
      <c r="B107" s="2">
        <f>IFERROR(ROUND([1]!ESP32_DEVKIT_L_all_pos[[#This Row],[PosX]]/1000000,2),"")</f>
        <v>16.89</v>
      </c>
      <c r="C107" s="2">
        <f>IFERROR(ROUND([1]!ESP32_DEVKIT_L_all_pos[[#This Row],[PosY]]/1000000,2),"")</f>
        <v>31.88</v>
      </c>
      <c r="D107" s="2" t="str">
        <f>IFERROR([1]!ESP32_DEVKIT_L_all_pos[[#This Row],[Side]],"")</f>
        <v>top</v>
      </c>
      <c r="E107" s="2">
        <f>IFERROR(ROUND([1]!ESP32_DEVKIT_L_all_pos[[#This Row],[Rot]]/1000000,2),"")</f>
        <v>0</v>
      </c>
    </row>
    <row r="108" spans="1:5">
      <c r="A108" s="2" t="str">
        <f>IFERROR([1]!ESP32_DEVKIT_L_all_pos[[#This Row],[Ref]],"")</f>
        <v>R36</v>
      </c>
      <c r="B108" s="2">
        <f>IFERROR(ROUND([1]!ESP32_DEVKIT_L_all_pos[[#This Row],[PosX]]/1000000,2),"")</f>
        <v>8.25</v>
      </c>
      <c r="C108" s="2">
        <f>IFERROR(ROUND([1]!ESP32_DEVKIT_L_all_pos[[#This Row],[PosY]]/1000000,2),"")</f>
        <v>21.46</v>
      </c>
      <c r="D108" s="2" t="str">
        <f>IFERROR([1]!ESP32_DEVKIT_L_all_pos[[#This Row],[Side]],"")</f>
        <v>top</v>
      </c>
      <c r="E108" s="2">
        <f>IFERROR(ROUND([1]!ESP32_DEVKIT_L_all_pos[[#This Row],[Rot]]/1000000,2),"")</f>
        <v>180</v>
      </c>
    </row>
    <row r="109" spans="1:5">
      <c r="A109" s="2" t="str">
        <f>IFERROR([1]!ESP32_DEVKIT_L_all_pos[[#This Row],[Ref]],"")</f>
        <v>R37</v>
      </c>
      <c r="B109" s="2">
        <f>IFERROR(ROUND([1]!ESP32_DEVKIT_L_all_pos[[#This Row],[PosX]]/1000000,2),"")</f>
        <v>6.04</v>
      </c>
      <c r="C109" s="2">
        <f>IFERROR(ROUND([1]!ESP32_DEVKIT_L_all_pos[[#This Row],[PosY]]/1000000,2),"")</f>
        <v>8.39</v>
      </c>
      <c r="D109" s="2" t="str">
        <f>IFERROR([1]!ESP32_DEVKIT_L_all_pos[[#This Row],[Side]],"")</f>
        <v>top</v>
      </c>
      <c r="E109" s="2">
        <f>IFERROR(ROUND([1]!ESP32_DEVKIT_L_all_pos[[#This Row],[Rot]]/1000000,2),"")</f>
        <v>-90</v>
      </c>
    </row>
    <row r="110" spans="1:5">
      <c r="A110" s="2" t="str">
        <f>IFERROR([1]!ESP32_DEVKIT_L_all_pos[[#This Row],[Ref]],"")</f>
        <v>R38</v>
      </c>
      <c r="B110" s="2">
        <f>IFERROR(ROUND([1]!ESP32_DEVKIT_L_all_pos[[#This Row],[PosX]]/1000000,2),"")</f>
        <v>21.78</v>
      </c>
      <c r="C110" s="2">
        <f>IFERROR(ROUND([1]!ESP32_DEVKIT_L_all_pos[[#This Row],[PosY]]/1000000,2),"")</f>
        <v>8.39</v>
      </c>
      <c r="D110" s="2" t="str">
        <f>IFERROR([1]!ESP32_DEVKIT_L_all_pos[[#This Row],[Side]],"")</f>
        <v>top</v>
      </c>
      <c r="E110" s="2">
        <f>IFERROR(ROUND([1]!ESP32_DEVKIT_L_all_pos[[#This Row],[Rot]]/1000000,2),"")</f>
        <v>-90</v>
      </c>
    </row>
    <row r="111" spans="1:5">
      <c r="A111" s="2" t="str">
        <f>IFERROR([1]!ESP32_DEVKIT_L_all_pos[[#This Row],[Ref]],"")</f>
        <v>R39</v>
      </c>
      <c r="B111" s="2">
        <f>IFERROR(ROUND([1]!ESP32_DEVKIT_L_all_pos[[#This Row],[PosX]]/1000000,2),"")</f>
        <v>45.97</v>
      </c>
      <c r="C111" s="2">
        <f>IFERROR(ROUND([1]!ESP32_DEVKIT_L_all_pos[[#This Row],[PosY]]/1000000,2),"")</f>
        <v>8.3800000000000008</v>
      </c>
      <c r="D111" s="2" t="str">
        <f>IFERROR([1]!ESP32_DEVKIT_L_all_pos[[#This Row],[Side]],"")</f>
        <v>top</v>
      </c>
      <c r="E111" s="2">
        <f>IFERROR(ROUND([1]!ESP32_DEVKIT_L_all_pos[[#This Row],[Rot]]/1000000,2),"")</f>
        <v>-90</v>
      </c>
    </row>
    <row r="112" spans="1:5">
      <c r="A112" s="2" t="str">
        <f>IFERROR([1]!ESP32_DEVKIT_L_all_pos[[#This Row],[Ref]],"")</f>
        <v>R40</v>
      </c>
      <c r="B112" s="2">
        <f>IFERROR(ROUND([1]!ESP32_DEVKIT_L_all_pos[[#This Row],[PosX]]/1000000,2),"")</f>
        <v>61.71</v>
      </c>
      <c r="C112" s="2">
        <f>IFERROR(ROUND([1]!ESP32_DEVKIT_L_all_pos[[#This Row],[PosY]]/1000000,2),"")</f>
        <v>8.39</v>
      </c>
      <c r="D112" s="2" t="str">
        <f>IFERROR([1]!ESP32_DEVKIT_L_all_pos[[#This Row],[Side]],"")</f>
        <v>top</v>
      </c>
      <c r="E112" s="2">
        <f>IFERROR(ROUND([1]!ESP32_DEVKIT_L_all_pos[[#This Row],[Rot]]/1000000,2),"")</f>
        <v>-90</v>
      </c>
    </row>
    <row r="113" spans="1:5">
      <c r="A113" s="2" t="str">
        <f>IFERROR([1]!ESP32_DEVKIT_L_all_pos[[#This Row],[Ref]],"")</f>
        <v>R41</v>
      </c>
      <c r="B113" s="2">
        <f>IFERROR(ROUND([1]!ESP32_DEVKIT_L_all_pos[[#This Row],[PosX]]/1000000,2),"")</f>
        <v>16.63</v>
      </c>
      <c r="C113" s="2">
        <f>IFERROR(ROUND([1]!ESP32_DEVKIT_L_all_pos[[#This Row],[PosY]]/1000000,2),"")</f>
        <v>28.95</v>
      </c>
      <c r="D113" s="2" t="str">
        <f>IFERROR([1]!ESP32_DEVKIT_L_all_pos[[#This Row],[Side]],"")</f>
        <v>top</v>
      </c>
      <c r="E113" s="2">
        <f>IFERROR(ROUND([1]!ESP32_DEVKIT_L_all_pos[[#This Row],[Rot]]/1000000,2),"")</f>
        <v>180</v>
      </c>
    </row>
    <row r="114" spans="1:5">
      <c r="A114" s="2" t="str">
        <f>IFERROR([1]!ESP32_DEVKIT_L_all_pos[[#This Row],[Ref]],"")</f>
        <v>R42</v>
      </c>
      <c r="B114" s="2">
        <f>IFERROR(ROUND([1]!ESP32_DEVKIT_L_all_pos[[#This Row],[PosX]]/1000000,2),"")</f>
        <v>12.7</v>
      </c>
      <c r="C114" s="2">
        <f>IFERROR(ROUND([1]!ESP32_DEVKIT_L_all_pos[[#This Row],[PosY]]/1000000,2),"")</f>
        <v>35.94</v>
      </c>
      <c r="D114" s="2" t="str">
        <f>IFERROR([1]!ESP32_DEVKIT_L_all_pos[[#This Row],[Side]],"")</f>
        <v>top</v>
      </c>
      <c r="E114" s="2">
        <f>IFERROR(ROUND([1]!ESP32_DEVKIT_L_all_pos[[#This Row],[Rot]]/1000000,2),"")</f>
        <v>180</v>
      </c>
    </row>
    <row r="115" spans="1:5">
      <c r="A115" s="2" t="str">
        <f>IFERROR([1]!ESP32_DEVKIT_L_all_pos[[#This Row],[Ref]],"")</f>
        <v>R43</v>
      </c>
      <c r="B115" s="2">
        <f>IFERROR(ROUND([1]!ESP32_DEVKIT_L_all_pos[[#This Row],[PosX]]/1000000,2),"")</f>
        <v>12.43</v>
      </c>
      <c r="C115" s="2">
        <f>IFERROR(ROUND([1]!ESP32_DEVKIT_L_all_pos[[#This Row],[PosY]]/1000000,2),"")</f>
        <v>8.39</v>
      </c>
      <c r="D115" s="2" t="str">
        <f>IFERROR([1]!ESP32_DEVKIT_L_all_pos[[#This Row],[Side]],"")</f>
        <v>top</v>
      </c>
      <c r="E115" s="2">
        <f>IFERROR(ROUND([1]!ESP32_DEVKIT_L_all_pos[[#This Row],[Rot]]/1000000,2),"")</f>
        <v>-90</v>
      </c>
    </row>
    <row r="116" spans="1:5">
      <c r="A116" s="2" t="str">
        <f>IFERROR([1]!ESP32_DEVKIT_L_all_pos[[#This Row],[Ref]],"")</f>
        <v>R44</v>
      </c>
      <c r="B116" s="2">
        <f>IFERROR(ROUND([1]!ESP32_DEVKIT_L_all_pos[[#This Row],[PosX]]/1000000,2),"")</f>
        <v>28.17</v>
      </c>
      <c r="C116" s="2">
        <f>IFERROR(ROUND([1]!ESP32_DEVKIT_L_all_pos[[#This Row],[PosY]]/1000000,2),"")</f>
        <v>8.39</v>
      </c>
      <c r="D116" s="2" t="str">
        <f>IFERROR([1]!ESP32_DEVKIT_L_all_pos[[#This Row],[Side]],"")</f>
        <v>top</v>
      </c>
      <c r="E116" s="2">
        <f>IFERROR(ROUND([1]!ESP32_DEVKIT_L_all_pos[[#This Row],[Rot]]/1000000,2),"")</f>
        <v>-90</v>
      </c>
    </row>
    <row r="117" spans="1:5">
      <c r="A117" s="2" t="str">
        <f>IFERROR([1]!ESP32_DEVKIT_L_all_pos[[#This Row],[Ref]],"")</f>
        <v>R45</v>
      </c>
      <c r="B117" s="2">
        <f>IFERROR(ROUND([1]!ESP32_DEVKIT_L_all_pos[[#This Row],[PosX]]/1000000,2),"")</f>
        <v>52.36</v>
      </c>
      <c r="C117" s="2">
        <f>IFERROR(ROUND([1]!ESP32_DEVKIT_L_all_pos[[#This Row],[PosY]]/1000000,2),"")</f>
        <v>8.3800000000000008</v>
      </c>
      <c r="D117" s="2" t="str">
        <f>IFERROR([1]!ESP32_DEVKIT_L_all_pos[[#This Row],[Side]],"")</f>
        <v>top</v>
      </c>
      <c r="E117" s="2">
        <f>IFERROR(ROUND([1]!ESP32_DEVKIT_L_all_pos[[#This Row],[Rot]]/1000000,2),"")</f>
        <v>-90</v>
      </c>
    </row>
    <row r="118" spans="1:5">
      <c r="A118" s="2" t="str">
        <f>IFERROR([1]!ESP32_DEVKIT_L_all_pos[[#This Row],[Ref]],"")</f>
        <v>R46</v>
      </c>
      <c r="B118" s="2">
        <f>IFERROR(ROUND([1]!ESP32_DEVKIT_L_all_pos[[#This Row],[PosX]]/1000000,2),"")</f>
        <v>68.099999999999994</v>
      </c>
      <c r="C118" s="2">
        <f>IFERROR(ROUND([1]!ESP32_DEVKIT_L_all_pos[[#This Row],[PosY]]/1000000,2),"")</f>
        <v>8.39</v>
      </c>
      <c r="D118" s="2" t="str">
        <f>IFERROR([1]!ESP32_DEVKIT_L_all_pos[[#This Row],[Side]],"")</f>
        <v>top</v>
      </c>
      <c r="E118" s="2">
        <f>IFERROR(ROUND([1]!ESP32_DEVKIT_L_all_pos[[#This Row],[Rot]]/1000000,2),"")</f>
        <v>-90</v>
      </c>
    </row>
    <row r="119" spans="1:5">
      <c r="A119" s="2" t="str">
        <f>IFERROR([1]!ESP32_DEVKIT_L_all_pos[[#This Row],[Ref]],"")</f>
        <v>R47</v>
      </c>
      <c r="B119" s="2">
        <f>IFERROR(ROUND([1]!ESP32_DEVKIT_L_all_pos[[#This Row],[PosX]]/1000000,2),"")</f>
        <v>69.58</v>
      </c>
      <c r="C119" s="2">
        <f>IFERROR(ROUND([1]!ESP32_DEVKIT_L_all_pos[[#This Row],[PosY]]/1000000,2),"")</f>
        <v>8.39</v>
      </c>
      <c r="D119" s="2" t="str">
        <f>IFERROR([1]!ESP32_DEVKIT_L_all_pos[[#This Row],[Side]],"")</f>
        <v>top</v>
      </c>
      <c r="E119" s="2">
        <f>IFERROR(ROUND([1]!ESP32_DEVKIT_L_all_pos[[#This Row],[Rot]]/1000000,2),"")</f>
        <v>-90</v>
      </c>
    </row>
    <row r="120" spans="1:5">
      <c r="A120" s="2" t="str">
        <f>IFERROR([1]!ESP32_DEVKIT_L_all_pos[[#This Row],[Ref]],"")</f>
        <v>R48</v>
      </c>
      <c r="B120" s="2">
        <f>IFERROR(ROUND([1]!ESP32_DEVKIT_L_all_pos[[#This Row],[PosX]]/1000000,2),"")</f>
        <v>13.91</v>
      </c>
      <c r="C120" s="2">
        <f>IFERROR(ROUND([1]!ESP32_DEVKIT_L_all_pos[[#This Row],[PosY]]/1000000,2),"")</f>
        <v>8.39</v>
      </c>
      <c r="D120" s="2" t="str">
        <f>IFERROR([1]!ESP32_DEVKIT_L_all_pos[[#This Row],[Side]],"")</f>
        <v>top</v>
      </c>
      <c r="E120" s="2">
        <f>IFERROR(ROUND([1]!ESP32_DEVKIT_L_all_pos[[#This Row],[Rot]]/1000000,2),"")</f>
        <v>-90</v>
      </c>
    </row>
    <row r="121" spans="1:5">
      <c r="A121" s="2" t="str">
        <f>IFERROR([1]!ESP32_DEVKIT_L_all_pos[[#This Row],[Ref]],"")</f>
        <v>R49</v>
      </c>
      <c r="B121" s="2">
        <f>IFERROR(ROUND([1]!ESP32_DEVKIT_L_all_pos[[#This Row],[PosX]]/1000000,2),"")</f>
        <v>29.65</v>
      </c>
      <c r="C121" s="2">
        <f>IFERROR(ROUND([1]!ESP32_DEVKIT_L_all_pos[[#This Row],[PosY]]/1000000,2),"")</f>
        <v>8.39</v>
      </c>
      <c r="D121" s="2" t="str">
        <f>IFERROR([1]!ESP32_DEVKIT_L_all_pos[[#This Row],[Side]],"")</f>
        <v>top</v>
      </c>
      <c r="E121" s="2">
        <f>IFERROR(ROUND([1]!ESP32_DEVKIT_L_all_pos[[#This Row],[Rot]]/1000000,2),"")</f>
        <v>-90</v>
      </c>
    </row>
    <row r="122" spans="1:5">
      <c r="A122" s="2" t="str">
        <f>IFERROR([1]!ESP32_DEVKIT_L_all_pos[[#This Row],[Ref]],"")</f>
        <v>R50</v>
      </c>
      <c r="B122" s="2">
        <f>IFERROR(ROUND([1]!ESP32_DEVKIT_L_all_pos[[#This Row],[PosX]]/1000000,2),"")</f>
        <v>53.84</v>
      </c>
      <c r="C122" s="2">
        <f>IFERROR(ROUND([1]!ESP32_DEVKIT_L_all_pos[[#This Row],[PosY]]/1000000,2),"")</f>
        <v>8.3800000000000008</v>
      </c>
      <c r="D122" s="2" t="str">
        <f>IFERROR([1]!ESP32_DEVKIT_L_all_pos[[#This Row],[Side]],"")</f>
        <v>top</v>
      </c>
      <c r="E122" s="2">
        <f>IFERROR(ROUND([1]!ESP32_DEVKIT_L_all_pos[[#This Row],[Rot]]/1000000,2),"")</f>
        <v>-90</v>
      </c>
    </row>
    <row r="123" spans="1:5">
      <c r="A123" s="2" t="str">
        <f>IFERROR([1]!ESP32_DEVKIT_L_all_pos[[#This Row],[Ref]],"")</f>
        <v>R51</v>
      </c>
      <c r="B123" s="2">
        <f>IFERROR(ROUND([1]!ESP32_DEVKIT_L_all_pos[[#This Row],[PosX]]/1000000,2),"")</f>
        <v>12.7</v>
      </c>
      <c r="C123" s="2">
        <f>IFERROR(ROUND([1]!ESP32_DEVKIT_L_all_pos[[#This Row],[PosY]]/1000000,2),"")</f>
        <v>44.07</v>
      </c>
      <c r="D123" s="2" t="str">
        <f>IFERROR([1]!ESP32_DEVKIT_L_all_pos[[#This Row],[Side]],"")</f>
        <v>top</v>
      </c>
      <c r="E123" s="2">
        <f>IFERROR(ROUND([1]!ESP32_DEVKIT_L_all_pos[[#This Row],[Rot]]/1000000,2),"")</f>
        <v>0</v>
      </c>
    </row>
    <row r="124" spans="1:5">
      <c r="A124" s="2" t="str">
        <f>IFERROR([1]!ESP32_DEVKIT_L_all_pos[[#This Row],[Ref]],"")</f>
        <v>R52</v>
      </c>
      <c r="B124" s="2">
        <f>IFERROR(ROUND([1]!ESP32_DEVKIT_L_all_pos[[#This Row],[PosX]]/1000000,2),"")</f>
        <v>12.7</v>
      </c>
      <c r="C124" s="2">
        <f>IFERROR(ROUND([1]!ESP32_DEVKIT_L_all_pos[[#This Row],[PosY]]/1000000,2),"")</f>
        <v>42.54</v>
      </c>
      <c r="D124" s="2" t="str">
        <f>IFERROR([1]!ESP32_DEVKIT_L_all_pos[[#This Row],[Side]],"")</f>
        <v>top</v>
      </c>
      <c r="E124" s="2">
        <f>IFERROR(ROUND([1]!ESP32_DEVKIT_L_all_pos[[#This Row],[Rot]]/1000000,2),"")</f>
        <v>180</v>
      </c>
    </row>
    <row r="125" spans="1:5">
      <c r="A125" s="2" t="str">
        <f>IFERROR([1]!ESP32_DEVKIT_L_all_pos[[#This Row],[Ref]],"")</f>
        <v>R53</v>
      </c>
      <c r="B125" s="2">
        <f>IFERROR(ROUND([1]!ESP32_DEVKIT_L_all_pos[[#This Row],[PosX]]/1000000,2),"")</f>
        <v>12.7</v>
      </c>
      <c r="C125" s="2">
        <f>IFERROR(ROUND([1]!ESP32_DEVKIT_L_all_pos[[#This Row],[PosY]]/1000000,2),"")</f>
        <v>41.02</v>
      </c>
      <c r="D125" s="2" t="str">
        <f>IFERROR([1]!ESP32_DEVKIT_L_all_pos[[#This Row],[Side]],"")</f>
        <v>top</v>
      </c>
      <c r="E125" s="2">
        <f>IFERROR(ROUND([1]!ESP32_DEVKIT_L_all_pos[[#This Row],[Rot]]/1000000,2),"")</f>
        <v>0</v>
      </c>
    </row>
    <row r="126" spans="1:5">
      <c r="A126" s="2" t="str">
        <f>IFERROR([1]!ESP32_DEVKIT_L_all_pos[[#This Row],[Ref]],"")</f>
        <v>REF**</v>
      </c>
      <c r="B126" s="2">
        <f>IFERROR(ROUND([1]!ESP32_DEVKIT_L_all_pos[[#This Row],[PosX]]/1000000,2),"")</f>
        <v>57.73</v>
      </c>
      <c r="C126" s="2">
        <f>IFERROR(ROUND([1]!ESP32_DEVKIT_L_all_pos[[#This Row],[PosY]]/1000000,2),"")</f>
        <v>18.88</v>
      </c>
      <c r="D126" s="2" t="str">
        <f>IFERROR([1]!ESP32_DEVKIT_L_all_pos[[#This Row],[Side]],"")</f>
        <v>top</v>
      </c>
      <c r="E126" s="2">
        <f>IFERROR(ROUND([1]!ESP32_DEVKIT_L_all_pos[[#This Row],[Rot]]/1000000,2),"")</f>
        <v>-90</v>
      </c>
    </row>
    <row r="127" spans="1:5">
      <c r="A127" s="2" t="str">
        <f>IFERROR([1]!ESP32_DEVKIT_L_all_pos[[#This Row],[Ref]],"")</f>
        <v>REF**</v>
      </c>
      <c r="B127" s="2">
        <f>IFERROR(ROUND([1]!ESP32_DEVKIT_L_all_pos[[#This Row],[PosX]]/1000000,2),"")</f>
        <v>57.72</v>
      </c>
      <c r="C127" s="2">
        <f>IFERROR(ROUND([1]!ESP32_DEVKIT_L_all_pos[[#This Row],[PosY]]/1000000,2),"")</f>
        <v>30.94</v>
      </c>
      <c r="D127" s="2" t="str">
        <f>IFERROR([1]!ESP32_DEVKIT_L_all_pos[[#This Row],[Side]],"")</f>
        <v>top</v>
      </c>
      <c r="E127" s="2">
        <f>IFERROR(ROUND([1]!ESP32_DEVKIT_L_all_pos[[#This Row],[Rot]]/1000000,2),"")</f>
        <v>-90</v>
      </c>
    </row>
    <row r="128" spans="1:5">
      <c r="A128" s="2" t="str">
        <f>IFERROR([1]!ESP32_DEVKIT_L_all_pos[[#This Row],[Ref]],"")</f>
        <v>RM1</v>
      </c>
      <c r="B128" s="2">
        <f>IFERROR(ROUND([1]!ESP32_DEVKIT_L_all_pos[[#This Row],[PosX]]/1000000,2),"")</f>
        <v>31.37</v>
      </c>
      <c r="C128" s="2">
        <f>IFERROR(ROUND([1]!ESP32_DEVKIT_L_all_pos[[#This Row],[PosY]]/1000000,2),"")</f>
        <v>35.81</v>
      </c>
      <c r="D128" s="2" t="str">
        <f>IFERROR([1]!ESP32_DEVKIT_L_all_pos[[#This Row],[Side]],"")</f>
        <v>top</v>
      </c>
      <c r="E128" s="2">
        <f>IFERROR(ROUND([1]!ESP32_DEVKIT_L_all_pos[[#This Row],[Rot]]/1000000,2),"")</f>
        <v>180</v>
      </c>
    </row>
    <row r="129" spans="1:5">
      <c r="A129" s="2" t="str">
        <f>IFERROR([1]!ESP32_DEVKIT_L_all_pos[[#This Row],[Ref]],"")</f>
        <v>RM2</v>
      </c>
      <c r="B129" s="2">
        <f>IFERROR(ROUND([1]!ESP32_DEVKIT_L_all_pos[[#This Row],[PosX]]/1000000,2),"")</f>
        <v>25.02</v>
      </c>
      <c r="C129" s="2">
        <f>IFERROR(ROUND([1]!ESP32_DEVKIT_L_all_pos[[#This Row],[PosY]]/1000000,2),"")</f>
        <v>35.81</v>
      </c>
      <c r="D129" s="2" t="str">
        <f>IFERROR([1]!ESP32_DEVKIT_L_all_pos[[#This Row],[Side]],"")</f>
        <v>top</v>
      </c>
      <c r="E129" s="2">
        <f>IFERROR(ROUND([1]!ESP32_DEVKIT_L_all_pos[[#This Row],[Rot]]/1000000,2),"")</f>
        <v>0</v>
      </c>
    </row>
    <row r="130" spans="1:5">
      <c r="A130" s="2" t="str">
        <f>IFERROR([1]!ESP32_DEVKIT_L_all_pos[[#This Row],[Ref]],"")</f>
        <v>RST1</v>
      </c>
      <c r="B130" s="2">
        <f>IFERROR(ROUND([1]!ESP32_DEVKIT_L_all_pos[[#This Row],[PosX]]/1000000,2),"")</f>
        <v>5.58</v>
      </c>
      <c r="C130" s="2">
        <f>IFERROR(ROUND([1]!ESP32_DEVKIT_L_all_pos[[#This Row],[PosY]]/1000000,2),"")</f>
        <v>36.83</v>
      </c>
      <c r="D130" s="2" t="str">
        <f>IFERROR([1]!ESP32_DEVKIT_L_all_pos[[#This Row],[Side]],"")</f>
        <v>top</v>
      </c>
      <c r="E130" s="2">
        <f>IFERROR(ROUND([1]!ESP32_DEVKIT_L_all_pos[[#This Row],[Rot]]/1000000,2),"")</f>
        <v>180</v>
      </c>
    </row>
    <row r="131" spans="1:5">
      <c r="A131" s="2" t="str">
        <f>IFERROR([1]!ESP32_DEVKIT_L_all_pos[[#This Row],[Ref]],"")</f>
        <v>T1</v>
      </c>
      <c r="B131" s="2">
        <f>IFERROR(ROUND([1]!ESP32_DEVKIT_L_all_pos[[#This Row],[PosX]]/1000000,2),"")</f>
        <v>18.79</v>
      </c>
      <c r="C131" s="2">
        <f>IFERROR(ROUND([1]!ESP32_DEVKIT_L_all_pos[[#This Row],[PosY]]/1000000,2),"")</f>
        <v>44.7</v>
      </c>
      <c r="D131" s="2" t="str">
        <f>IFERROR([1]!ESP32_DEVKIT_L_all_pos[[#This Row],[Side]],"")</f>
        <v>top</v>
      </c>
      <c r="E131" s="2">
        <f>IFERROR(ROUND([1]!ESP32_DEVKIT_L_all_pos[[#This Row],[Rot]]/1000000,2),"")</f>
        <v>180</v>
      </c>
    </row>
    <row r="132" spans="1:5">
      <c r="A132" s="2" t="str">
        <f>IFERROR([1]!ESP32_DEVKIT_L_all_pos[[#This Row],[Ref]],"")</f>
        <v>U1</v>
      </c>
      <c r="B132" s="2">
        <f>IFERROR(ROUND([1]!ESP32_DEVKIT_L_all_pos[[#This Row],[PosX]]/1000000,2),"")</f>
        <v>54.98</v>
      </c>
      <c r="C132" s="2">
        <f>IFERROR(ROUND([1]!ESP32_DEVKIT_L_all_pos[[#This Row],[PosY]]/1000000,2),"")</f>
        <v>68.45</v>
      </c>
      <c r="D132" s="2" t="str">
        <f>IFERROR([1]!ESP32_DEVKIT_L_all_pos[[#This Row],[Side]],"")</f>
        <v>top</v>
      </c>
      <c r="E132" s="2">
        <f>IFERROR(ROUND([1]!ESP32_DEVKIT_L_all_pos[[#This Row],[Rot]]/1000000,2),"")</f>
        <v>90</v>
      </c>
    </row>
    <row r="133" spans="1:5">
      <c r="A133" s="2" t="str">
        <f>IFERROR([1]!ESP32_DEVKIT_L_all_pos[[#This Row],[Ref]],"")</f>
        <v>U2</v>
      </c>
      <c r="B133" s="2">
        <f>IFERROR(ROUND([1]!ESP32_DEVKIT_L_all_pos[[#This Row],[PosX]]/1000000,2),"")</f>
        <v>51.61</v>
      </c>
      <c r="C133" s="2">
        <f>IFERROR(ROUND([1]!ESP32_DEVKIT_L_all_pos[[#This Row],[PosY]]/1000000,2),"")</f>
        <v>30.93</v>
      </c>
      <c r="D133" s="2" t="str">
        <f>IFERROR([1]!ESP32_DEVKIT_L_all_pos[[#This Row],[Side]],"")</f>
        <v>top</v>
      </c>
      <c r="E133" s="2">
        <f>IFERROR(ROUND([1]!ESP32_DEVKIT_L_all_pos[[#This Row],[Rot]]/1000000,2),"")</f>
        <v>-90</v>
      </c>
    </row>
    <row r="134" spans="1:5">
      <c r="A134" s="2" t="str">
        <f>IFERROR([1]!ESP32_DEVKIT_L_all_pos[[#This Row],[Ref]],"")</f>
        <v>U3</v>
      </c>
      <c r="B134" s="2">
        <f>IFERROR(ROUND([1]!ESP32_DEVKIT_L_all_pos[[#This Row],[PosX]]/1000000,2),"")</f>
        <v>32.130000000000003</v>
      </c>
      <c r="C134" s="2">
        <f>IFERROR(ROUND([1]!ESP32_DEVKIT_L_all_pos[[#This Row],[PosY]]/1000000,2),"")</f>
        <v>20.059999999999999</v>
      </c>
      <c r="D134" s="2" t="str">
        <f>IFERROR([1]!ESP32_DEVKIT_L_all_pos[[#This Row],[Side]],"")</f>
        <v>top</v>
      </c>
      <c r="E134" s="2">
        <f>IFERROR(ROUND([1]!ESP32_DEVKIT_L_all_pos[[#This Row],[Rot]]/1000000,2),"")</f>
        <v>90</v>
      </c>
    </row>
    <row r="135" spans="1:5">
      <c r="A135" s="2" t="str">
        <f>IFERROR([1]!ESP32_DEVKIT_L_all_pos[[#This Row],[Ref]],"")</f>
        <v>U4</v>
      </c>
      <c r="B135" s="2">
        <f>IFERROR(ROUND([1]!ESP32_DEVKIT_L_all_pos[[#This Row],[PosX]]/1000000,2),"")</f>
        <v>30.35</v>
      </c>
      <c r="C135" s="2">
        <f>IFERROR(ROUND([1]!ESP32_DEVKIT_L_all_pos[[#This Row],[PosY]]/1000000,2),"")</f>
        <v>41.78</v>
      </c>
      <c r="D135" s="2" t="str">
        <f>IFERROR([1]!ESP32_DEVKIT_L_all_pos[[#This Row],[Side]],"")</f>
        <v>top</v>
      </c>
      <c r="E135" s="2">
        <f>IFERROR(ROUND([1]!ESP32_DEVKIT_L_all_pos[[#This Row],[Rot]]/1000000,2),"")</f>
        <v>-90</v>
      </c>
    </row>
    <row r="136" spans="1:5">
      <c r="A136" s="2" t="str">
        <f>IFERROR([1]!ESP32_DEVKIT_L_all_pos[[#This Row],[Ref]],"")</f>
        <v>U5</v>
      </c>
      <c r="B136" s="2">
        <f>IFERROR(ROUND([1]!ESP32_DEVKIT_L_all_pos[[#This Row],[PosX]]/1000000,2),"")</f>
        <v>51.61</v>
      </c>
      <c r="C136" s="2">
        <f>IFERROR(ROUND([1]!ESP32_DEVKIT_L_all_pos[[#This Row],[PosY]]/1000000,2),"")</f>
        <v>18.850000000000001</v>
      </c>
      <c r="D136" s="2" t="str">
        <f>IFERROR([1]!ESP32_DEVKIT_L_all_pos[[#This Row],[Side]],"")</f>
        <v>top</v>
      </c>
      <c r="E136" s="2">
        <f>IFERROR(ROUND([1]!ESP32_DEVKIT_L_all_pos[[#This Row],[Rot]]/1000000,2),"")</f>
        <v>-90</v>
      </c>
    </row>
    <row r="137" spans="1:5">
      <c r="A137" s="2" t="str">
        <f>IFERROR([1]!ESP32_DEVKIT_L_all_pos[[#This Row],[Ref]],"")</f>
        <v>U6</v>
      </c>
      <c r="B137" s="2">
        <f>IFERROR(ROUND([1]!ESP32_DEVKIT_L_all_pos[[#This Row],[PosX]]/1000000,2),"")</f>
        <v>35.85</v>
      </c>
      <c r="C137" s="2">
        <f>IFERROR(ROUND([1]!ESP32_DEVKIT_L_all_pos[[#This Row],[PosY]]/1000000,2),"")</f>
        <v>4.32</v>
      </c>
      <c r="D137" s="2" t="str">
        <f>IFERROR([1]!ESP32_DEVKIT_L_all_pos[[#This Row],[Side]],"")</f>
        <v>top</v>
      </c>
      <c r="E137" s="2">
        <f>IFERROR(ROUND([1]!ESP32_DEVKIT_L_all_pos[[#This Row],[Rot]]/1000000,2),"")</f>
        <v>0</v>
      </c>
    </row>
    <row r="138" spans="1:5">
      <c r="A138" s="2" t="str">
        <f>IFERROR([1]!ESP32_DEVKIT_L_all_pos[[#This Row],[Ref]],"")</f>
        <v>U7</v>
      </c>
      <c r="B138" s="2">
        <f>IFERROR(ROUND([1]!ESP32_DEVKIT_L_all_pos[[#This Row],[PosX]]/1000000,2),"")</f>
        <v>10.41</v>
      </c>
      <c r="C138" s="2">
        <f>IFERROR(ROUND([1]!ESP32_DEVKIT_L_all_pos[[#This Row],[PosY]]/1000000,2),"")</f>
        <v>59.94</v>
      </c>
      <c r="D138" s="2" t="str">
        <f>IFERROR([1]!ESP32_DEVKIT_L_all_pos[[#This Row],[Side]],"")</f>
        <v>top</v>
      </c>
      <c r="E138" s="2">
        <f>IFERROR(ROUND([1]!ESP32_DEVKIT_L_all_pos[[#This Row],[Rot]]/1000000,2),"")</f>
        <v>0</v>
      </c>
    </row>
    <row r="139" spans="1:5">
      <c r="A139" s="2" t="str">
        <f>IFERROR([1]!ESP32_DEVKIT_L_all_pos[[#This Row],[Ref]],"")</f>
        <v/>
      </c>
      <c r="B139" s="2" t="str">
        <f>IFERROR(ROUND([1]!ESP32_DEVKIT_L_all_pos[[#This Row],[PosX]]/1000000,2),"")</f>
        <v/>
      </c>
      <c r="C139" s="2" t="str">
        <f>IFERROR(ROUND([1]!ESP32_DEVKIT_L_all_pos[[#This Row],[PosY]]/1000000,2),"")</f>
        <v/>
      </c>
      <c r="D139" s="2" t="str">
        <f>IFERROR([1]!ESP32_DEVKIT_L_all_pos[[#This Row],[Side]],"")</f>
        <v/>
      </c>
      <c r="E139" s="2" t="str">
        <f>IFERROR(ROUND([1]!ESP32_DEVKIT_L_all_pos[[#This Row],[Rot]]/1000000,2),"")</f>
        <v/>
      </c>
    </row>
    <row r="140" spans="1:5">
      <c r="A140" s="2" t="str">
        <f>IFERROR([1]!ESP32_DEVKIT_L_all_pos[[#This Row],[Ref]],"")</f>
        <v/>
      </c>
      <c r="B140" s="2" t="str">
        <f>IFERROR(ROUND([1]!ESP32_DEVKIT_L_all_pos[[#This Row],[PosX]]/1000000,2),"")</f>
        <v/>
      </c>
      <c r="C140" s="2" t="str">
        <f>IFERROR(ROUND([1]!ESP32_DEVKIT_L_all_pos[[#This Row],[PosY]]/1000000,2),"")</f>
        <v/>
      </c>
      <c r="D140" s="2" t="str">
        <f>IFERROR([1]!ESP32_DEVKIT_L_all_pos[[#This Row],[Side]],"")</f>
        <v/>
      </c>
      <c r="E140" s="2" t="str">
        <f>IFERROR(ROUND([1]!ESP32_DEVKIT_L_all_pos[[#This Row],[Rot]]/1000000,2),"")</f>
        <v/>
      </c>
    </row>
    <row r="141" spans="1:5">
      <c r="A141" s="2" t="str">
        <f>IFERROR([1]!ESP32_DEVKIT_L_all_pos[[#This Row],[Ref]],"")</f>
        <v/>
      </c>
      <c r="B141" s="2" t="str">
        <f>IFERROR(ROUND([1]!ESP32_DEVKIT_L_all_pos[[#This Row],[PosX]]/1000000,2),"")</f>
        <v/>
      </c>
      <c r="C141" s="2" t="str">
        <f>IFERROR(ROUND([1]!ESP32_DEVKIT_L_all_pos[[#This Row],[PosY]]/1000000,2),"")</f>
        <v/>
      </c>
      <c r="D141" s="2" t="str">
        <f>IFERROR([1]!ESP32_DEVKIT_L_all_pos[[#This Row],[Side]],"")</f>
        <v/>
      </c>
      <c r="E141" s="2" t="str">
        <f>IFERROR(ROUND([1]!ESP32_DEVKIT_L_all_pos[[#This Row],[Rot]]/1000000,2),"")</f>
        <v/>
      </c>
    </row>
    <row r="142" spans="1:5">
      <c r="A142" s="2" t="str">
        <f>IFERROR([1]!ESP32_DEVKIT_L_all_pos[[#This Row],[Ref]],"")</f>
        <v/>
      </c>
      <c r="B142" s="2" t="str">
        <f>IFERROR(ROUND([1]!ESP32_DEVKIT_L_all_pos[[#This Row],[PosX]]/1000000,2),"")</f>
        <v/>
      </c>
      <c r="C142" s="2" t="str">
        <f>IFERROR(ROUND([1]!ESP32_DEVKIT_L_all_pos[[#This Row],[PosY]]/1000000,2),"")</f>
        <v/>
      </c>
      <c r="D142" s="2" t="str">
        <f>IFERROR([1]!ESP32_DEVKIT_L_all_pos[[#This Row],[Side]],"")</f>
        <v/>
      </c>
      <c r="E142" s="2" t="str">
        <f>IFERROR(ROUND([1]!ESP32_DEVKIT_L_all_pos[[#This Row],[Rot]]/1000000,2),"")</f>
        <v/>
      </c>
    </row>
    <row r="143" spans="1:5">
      <c r="A143" s="2" t="str">
        <f>IFERROR([1]!ESP32_DEVKIT_L_all_pos[[#This Row],[Ref]],"")</f>
        <v/>
      </c>
      <c r="B143" s="2" t="str">
        <f>IFERROR(ROUND([1]!ESP32_DEVKIT_L_all_pos[[#This Row],[PosX]]/1000000,2),"")</f>
        <v/>
      </c>
      <c r="C143" s="2" t="str">
        <f>IFERROR(ROUND([1]!ESP32_DEVKIT_L_all_pos[[#This Row],[PosY]]/1000000,2),"")</f>
        <v/>
      </c>
      <c r="D143" s="2" t="str">
        <f>IFERROR([1]!ESP32_DEVKIT_L_all_pos[[#This Row],[Side]],"")</f>
        <v/>
      </c>
      <c r="E143" s="2" t="str">
        <f>IFERROR(ROUND([1]!ESP32_DEVKIT_L_all_pos[[#This Row],[Rot]]/1000000,2),"")</f>
        <v/>
      </c>
    </row>
    <row r="144" spans="1:5">
      <c r="A144" s="2" t="str">
        <f>IFERROR([1]!ESP32_DEVKIT_L_all_pos[[#This Row],[Ref]],"")</f>
        <v/>
      </c>
      <c r="B144" s="2" t="str">
        <f>IFERROR(ROUND([1]!ESP32_DEVKIT_L_all_pos[[#This Row],[PosX]]/1000000,2),"")</f>
        <v/>
      </c>
      <c r="C144" s="2" t="str">
        <f>IFERROR(ROUND([1]!ESP32_DEVKIT_L_all_pos[[#This Row],[PosY]]/1000000,2),"")</f>
        <v/>
      </c>
      <c r="D144" s="2" t="str">
        <f>IFERROR([1]!ESP32_DEVKIT_L_all_pos[[#This Row],[Side]],"")</f>
        <v/>
      </c>
      <c r="E144" s="2" t="str">
        <f>IFERROR(ROUND([1]!ESP32_DEVKIT_L_all_pos[[#This Row],[Rot]]/1000000,2),"")</f>
        <v/>
      </c>
    </row>
    <row r="145" spans="1:5">
      <c r="A145" s="2" t="str">
        <f>IFERROR([1]!ESP32_DEVKIT_L_all_pos[[#This Row],[Ref]],"")</f>
        <v/>
      </c>
      <c r="B145" s="2" t="str">
        <f>IFERROR(ROUND([1]!ESP32_DEVKIT_L_all_pos[[#This Row],[PosX]]/1000000,2),"")</f>
        <v/>
      </c>
      <c r="C145" s="2" t="str">
        <f>IFERROR(ROUND([1]!ESP32_DEVKIT_L_all_pos[[#This Row],[PosY]]/1000000,2),"")</f>
        <v/>
      </c>
      <c r="D145" s="2" t="str">
        <f>IFERROR([1]!ESP32_DEVKIT_L_all_pos[[#This Row],[Side]],"")</f>
        <v/>
      </c>
      <c r="E145" s="2" t="str">
        <f>IFERROR(ROUND([1]!ESP32_DEVKIT_L_all_pos[[#This Row],[Rot]]/1000000,2),"")</f>
        <v/>
      </c>
    </row>
    <row r="146" spans="1:5">
      <c r="A146" s="2" t="str">
        <f>IFERROR([1]!ESP32_DEVKIT_L_all_pos[[#This Row],[Ref]],"")</f>
        <v/>
      </c>
      <c r="B146" s="2" t="str">
        <f>IFERROR(ROUND([1]!ESP32_DEVKIT_L_all_pos[[#This Row],[PosX]]/1000000,2),"")</f>
        <v/>
      </c>
      <c r="C146" s="2" t="str">
        <f>IFERROR(ROUND([1]!ESP32_DEVKIT_L_all_pos[[#This Row],[PosY]]/1000000,2),"")</f>
        <v/>
      </c>
      <c r="D146" s="2" t="str">
        <f>IFERROR([1]!ESP32_DEVKIT_L_all_pos[[#This Row],[Side]],"")</f>
        <v/>
      </c>
      <c r="E146" s="2" t="str">
        <f>IFERROR(ROUND([1]!ESP32_DEVKIT_L_all_pos[[#This Row],[Rot]]/1000000,2),"")</f>
        <v/>
      </c>
    </row>
    <row r="147" spans="1:5">
      <c r="A147" s="2" t="str">
        <f>IFERROR([1]!ESP32_DEVKIT_L_all_pos[[#This Row],[Ref]],"")</f>
        <v/>
      </c>
      <c r="B147" s="2" t="str">
        <f>IFERROR(ROUND([1]!ESP32_DEVKIT_L_all_pos[[#This Row],[PosX]]/1000000,2),"")</f>
        <v/>
      </c>
      <c r="C147" s="2" t="str">
        <f>IFERROR(ROUND([1]!ESP32_DEVKIT_L_all_pos[[#This Row],[PosY]]/1000000,2),"")</f>
        <v/>
      </c>
      <c r="D147" s="2" t="str">
        <f>IFERROR([1]!ESP32_DEVKIT_L_all_pos[[#This Row],[Side]],"")</f>
        <v/>
      </c>
      <c r="E147" s="2" t="str">
        <f>IFERROR(ROUND([1]!ESP32_DEVKIT_L_all_pos[[#This Row],[Rot]]/1000000,2),"")</f>
        <v/>
      </c>
    </row>
    <row r="148" spans="1:5">
      <c r="A148" s="2" t="str">
        <f>IFERROR([1]!ESP32_DEVKIT_L_all_pos[[#This Row],[Ref]],"")</f>
        <v/>
      </c>
      <c r="B148" s="2" t="str">
        <f>IFERROR(ROUND([1]!ESP32_DEVKIT_L_all_pos[[#This Row],[PosX]]/1000000,2),"")</f>
        <v/>
      </c>
      <c r="C148" s="2" t="str">
        <f>IFERROR(ROUND([1]!ESP32_DEVKIT_L_all_pos[[#This Row],[PosY]]/1000000,2),"")</f>
        <v/>
      </c>
      <c r="D148" s="2" t="str">
        <f>IFERROR([1]!ESP32_DEVKIT_L_all_pos[[#This Row],[Side]],"")</f>
        <v/>
      </c>
      <c r="E148" s="2" t="str">
        <f>IFERROR(ROUND([1]!ESP32_DEVKIT_L_all_pos[[#This Row],[Rot]]/1000000,2),"")</f>
        <v/>
      </c>
    </row>
    <row r="149" spans="1:5">
      <c r="A149" s="2" t="str">
        <f>IFERROR([1]!ESP32_DEVKIT_L_all_pos[[#This Row],[Ref]],"")</f>
        <v/>
      </c>
      <c r="B149" s="2" t="str">
        <f>IFERROR(ROUND([1]!ESP32_DEVKIT_L_all_pos[[#This Row],[PosX]]/1000000,2),"")</f>
        <v/>
      </c>
      <c r="C149" s="2" t="str">
        <f>IFERROR(ROUND([1]!ESP32_DEVKIT_L_all_pos[[#This Row],[PosY]]/1000000,2),"")</f>
        <v/>
      </c>
      <c r="D149" s="2" t="str">
        <f>IFERROR([1]!ESP32_DEVKIT_L_all_pos[[#This Row],[Side]],"")</f>
        <v/>
      </c>
      <c r="E149" s="2" t="str">
        <f>IFERROR(ROUND([1]!ESP32_DEVKIT_L_all_pos[[#This Row],[Rot]]/1000000,2),"")</f>
        <v/>
      </c>
    </row>
    <row r="150" spans="1:5">
      <c r="A150" s="2" t="str">
        <f>IFERROR([1]!ESP32_DEVKIT_L_all_pos[[#This Row],[Ref]],"")</f>
        <v/>
      </c>
      <c r="B150" s="2" t="str">
        <f>IFERROR(ROUND([1]!ESP32_DEVKIT_L_all_pos[[#This Row],[PosX]]/1000000,2),"")</f>
        <v/>
      </c>
      <c r="C150" s="2" t="str">
        <f>IFERROR(ROUND([1]!ESP32_DEVKIT_L_all_pos[[#This Row],[PosY]]/1000000,2),"")</f>
        <v/>
      </c>
      <c r="D150" s="2" t="str">
        <f>IFERROR([1]!ESP32_DEVKIT_L_all_pos[[#This Row],[Side]],"")</f>
        <v/>
      </c>
      <c r="E150" s="2" t="str">
        <f>IFERROR(ROUND([1]!ESP32_DEVKIT_L_all_pos[[#This Row],[Rot]]/1000000,2),"")</f>
        <v/>
      </c>
    </row>
  </sheetData>
  <conditionalFormatting sqref="A1:E1048576">
    <cfRule type="expression" dxfId="0" priority="1">
      <formula>IF($B2&lt;&gt;"",TRUE,FALSE)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mert arıbuğa</cp:lastModifiedBy>
  <dcterms:created xsi:type="dcterms:W3CDTF">2019-07-31T07:15:04Z</dcterms:created>
  <dcterms:modified xsi:type="dcterms:W3CDTF">2023-03-02T12:51:12Z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