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2438233962936552/proje/git/esp32DevKitL/ESP32-DEVKIT-L/"/>
    </mc:Choice>
  </mc:AlternateContent>
  <xr:revisionPtr revIDLastSave="111" documentId="11_AD4D0BC4A776854ACB15BCAE9E96F4F4693EDF16" xr6:coauthVersionLast="47" xr6:coauthVersionMax="47" xr10:uidLastSave="{1424CFFE-D1CB-4870-B00B-680FE7411D86}"/>
  <bookViews>
    <workbookView xWindow="-120" yWindow="-120" windowWidth="29040" windowHeight="15840" xr2:uid="{00000000-000D-0000-FFFF-FFFF00000000}"/>
  </bookViews>
  <sheets>
    <sheet name="ESP32-DEVKIT-L-all-pos" sheetId="2" r:id="rId1"/>
    <sheet name="Sayfa1" sheetId="1" r:id="rId2"/>
  </sheets>
  <definedNames>
    <definedName name="DışVeri_1" localSheetId="0" hidden="1">'ESP32-DEVKIT-L-all-pos'!$A$1:$G$138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B2" i="1"/>
  <c r="C2" i="1"/>
  <c r="D2" i="1"/>
  <c r="E2" i="1"/>
  <c r="B3" i="1"/>
  <c r="C3" i="1"/>
  <c r="D3" i="1"/>
  <c r="E3" i="1"/>
  <c r="B4" i="1"/>
  <c r="C4" i="1"/>
  <c r="D4" i="1"/>
  <c r="E4" i="1"/>
  <c r="B5" i="1"/>
  <c r="C5" i="1"/>
  <c r="D5" i="1"/>
  <c r="E5" i="1"/>
  <c r="B6" i="1"/>
  <c r="C6" i="1"/>
  <c r="D6" i="1"/>
  <c r="E6" i="1"/>
  <c r="B7" i="1"/>
  <c r="C7" i="1"/>
  <c r="D7" i="1"/>
  <c r="E7" i="1"/>
  <c r="B8" i="1"/>
  <c r="C8" i="1"/>
  <c r="D8" i="1"/>
  <c r="E8" i="1"/>
  <c r="B9" i="1"/>
  <c r="C9" i="1"/>
  <c r="D9" i="1"/>
  <c r="E9" i="1"/>
  <c r="B10" i="1"/>
  <c r="C10" i="1"/>
  <c r="D10" i="1"/>
  <c r="E10" i="1"/>
  <c r="B11" i="1"/>
  <c r="C11" i="1"/>
  <c r="D11" i="1"/>
  <c r="E11" i="1"/>
  <c r="B12" i="1"/>
  <c r="C12" i="1"/>
  <c r="D12" i="1"/>
  <c r="E12" i="1"/>
  <c r="B13" i="1"/>
  <c r="C13" i="1"/>
  <c r="D13" i="1"/>
  <c r="E13" i="1"/>
  <c r="B14" i="1"/>
  <c r="C14" i="1"/>
  <c r="D14" i="1"/>
  <c r="E14" i="1"/>
  <c r="B15" i="1"/>
  <c r="C15" i="1"/>
  <c r="D15" i="1"/>
  <c r="E15" i="1"/>
  <c r="B16" i="1"/>
  <c r="C16" i="1"/>
  <c r="D16" i="1"/>
  <c r="E16" i="1"/>
  <c r="B17" i="1"/>
  <c r="C17" i="1"/>
  <c r="D17" i="1"/>
  <c r="E17" i="1"/>
  <c r="B18" i="1"/>
  <c r="C18" i="1"/>
  <c r="D18" i="1"/>
  <c r="E18" i="1"/>
  <c r="B19" i="1"/>
  <c r="C19" i="1"/>
  <c r="D19" i="1"/>
  <c r="E19" i="1"/>
  <c r="B20" i="1"/>
  <c r="C20" i="1"/>
  <c r="D20" i="1"/>
  <c r="E20" i="1"/>
  <c r="B21" i="1"/>
  <c r="C21" i="1"/>
  <c r="D21" i="1"/>
  <c r="E21" i="1"/>
  <c r="B22" i="1"/>
  <c r="C22" i="1"/>
  <c r="D22" i="1"/>
  <c r="E22" i="1"/>
  <c r="B23" i="1"/>
  <c r="C23" i="1"/>
  <c r="D23" i="1"/>
  <c r="E23" i="1"/>
  <c r="B24" i="1"/>
  <c r="C24" i="1"/>
  <c r="D24" i="1"/>
  <c r="E24" i="1"/>
  <c r="B25" i="1"/>
  <c r="C25" i="1"/>
  <c r="D25" i="1"/>
  <c r="E25" i="1"/>
  <c r="B26" i="1"/>
  <c r="C26" i="1"/>
  <c r="D26" i="1"/>
  <c r="E26" i="1"/>
  <c r="B27" i="1"/>
  <c r="C27" i="1"/>
  <c r="D27" i="1"/>
  <c r="E27" i="1"/>
  <c r="B28" i="1"/>
  <c r="C28" i="1"/>
  <c r="D28" i="1"/>
  <c r="E28" i="1"/>
  <c r="B29" i="1"/>
  <c r="C29" i="1"/>
  <c r="D29" i="1"/>
  <c r="E29" i="1"/>
  <c r="B30" i="1"/>
  <c r="C30" i="1"/>
  <c r="D30" i="1"/>
  <c r="E30" i="1"/>
  <c r="B31" i="1"/>
  <c r="C31" i="1"/>
  <c r="D31" i="1"/>
  <c r="E31" i="1"/>
  <c r="B32" i="1"/>
  <c r="C32" i="1"/>
  <c r="D32" i="1"/>
  <c r="E32" i="1"/>
  <c r="B33" i="1"/>
  <c r="C33" i="1"/>
  <c r="D33" i="1"/>
  <c r="E33" i="1"/>
  <c r="B34" i="1"/>
  <c r="C34" i="1"/>
  <c r="D34" i="1"/>
  <c r="E34" i="1"/>
  <c r="B35" i="1"/>
  <c r="C35" i="1"/>
  <c r="D35" i="1"/>
  <c r="E35" i="1"/>
  <c r="B36" i="1"/>
  <c r="C36" i="1"/>
  <c r="D36" i="1"/>
  <c r="E36" i="1"/>
  <c r="B37" i="1"/>
  <c r="C37" i="1"/>
  <c r="D37" i="1"/>
  <c r="E37" i="1"/>
  <c r="B38" i="1"/>
  <c r="C38" i="1"/>
  <c r="D38" i="1"/>
  <c r="E38" i="1"/>
  <c r="B39" i="1"/>
  <c r="C39" i="1"/>
  <c r="D39" i="1"/>
  <c r="E39" i="1"/>
  <c r="B40" i="1"/>
  <c r="C40" i="1"/>
  <c r="D40" i="1"/>
  <c r="E40" i="1"/>
  <c r="B41" i="1"/>
  <c r="C41" i="1"/>
  <c r="D41" i="1"/>
  <c r="E41" i="1"/>
  <c r="B42" i="1"/>
  <c r="C42" i="1"/>
  <c r="D42" i="1"/>
  <c r="E42" i="1"/>
  <c r="B43" i="1"/>
  <c r="C43" i="1"/>
  <c r="D43" i="1"/>
  <c r="E43" i="1"/>
  <c r="B44" i="1"/>
  <c r="C44" i="1"/>
  <c r="D44" i="1"/>
  <c r="E44" i="1"/>
  <c r="B45" i="1"/>
  <c r="C45" i="1"/>
  <c r="D45" i="1"/>
  <c r="E45" i="1"/>
  <c r="B46" i="1"/>
  <c r="C46" i="1"/>
  <c r="D46" i="1"/>
  <c r="E46" i="1"/>
  <c r="B47" i="1"/>
  <c r="C47" i="1"/>
  <c r="D47" i="1"/>
  <c r="E47" i="1"/>
  <c r="B48" i="1"/>
  <c r="C48" i="1"/>
  <c r="D48" i="1"/>
  <c r="E48" i="1"/>
  <c r="B49" i="1"/>
  <c r="C49" i="1"/>
  <c r="D49" i="1"/>
  <c r="E49" i="1"/>
  <c r="B50" i="1"/>
  <c r="C50" i="1"/>
  <c r="D50" i="1"/>
  <c r="E50" i="1"/>
  <c r="B51" i="1"/>
  <c r="C51" i="1"/>
  <c r="D51" i="1"/>
  <c r="E51" i="1"/>
  <c r="B52" i="1"/>
  <c r="C52" i="1"/>
  <c r="D52" i="1"/>
  <c r="E52" i="1"/>
  <c r="B53" i="1"/>
  <c r="C53" i="1"/>
  <c r="D53" i="1"/>
  <c r="E53" i="1"/>
  <c r="B54" i="1"/>
  <c r="C54" i="1"/>
  <c r="D54" i="1"/>
  <c r="E54" i="1"/>
  <c r="B55" i="1"/>
  <c r="C55" i="1"/>
  <c r="D55" i="1"/>
  <c r="E55" i="1"/>
  <c r="B56" i="1"/>
  <c r="C56" i="1"/>
  <c r="D56" i="1"/>
  <c r="E56" i="1"/>
  <c r="B57" i="1"/>
  <c r="C57" i="1"/>
  <c r="D57" i="1"/>
  <c r="E57" i="1"/>
  <c r="B58" i="1"/>
  <c r="C58" i="1"/>
  <c r="D58" i="1"/>
  <c r="E58" i="1"/>
  <c r="B59" i="1"/>
  <c r="C59" i="1"/>
  <c r="D59" i="1"/>
  <c r="E59" i="1"/>
  <c r="B60" i="1"/>
  <c r="C60" i="1"/>
  <c r="D60" i="1"/>
  <c r="E60" i="1"/>
  <c r="B61" i="1"/>
  <c r="C61" i="1"/>
  <c r="D61" i="1"/>
  <c r="E61" i="1"/>
  <c r="B62" i="1"/>
  <c r="C62" i="1"/>
  <c r="D62" i="1"/>
  <c r="E62" i="1"/>
  <c r="B63" i="1"/>
  <c r="C63" i="1"/>
  <c r="D63" i="1"/>
  <c r="E63" i="1"/>
  <c r="B64" i="1"/>
  <c r="C64" i="1"/>
  <c r="D64" i="1"/>
  <c r="E64" i="1"/>
  <c r="B65" i="1"/>
  <c r="C65" i="1"/>
  <c r="D65" i="1"/>
  <c r="E65" i="1"/>
  <c r="B66" i="1"/>
  <c r="C66" i="1"/>
  <c r="D66" i="1"/>
  <c r="E66" i="1"/>
  <c r="B67" i="1"/>
  <c r="C67" i="1"/>
  <c r="D67" i="1"/>
  <c r="E67" i="1"/>
  <c r="B68" i="1"/>
  <c r="C68" i="1"/>
  <c r="D68" i="1"/>
  <c r="E68" i="1"/>
  <c r="B69" i="1"/>
  <c r="C69" i="1"/>
  <c r="D69" i="1"/>
  <c r="E69" i="1"/>
  <c r="B70" i="1"/>
  <c r="C70" i="1"/>
  <c r="D70" i="1"/>
  <c r="E70" i="1"/>
  <c r="B71" i="1"/>
  <c r="C71" i="1"/>
  <c r="D71" i="1"/>
  <c r="E71" i="1"/>
  <c r="B72" i="1"/>
  <c r="C72" i="1"/>
  <c r="D72" i="1"/>
  <c r="E72" i="1"/>
  <c r="B73" i="1"/>
  <c r="C73" i="1"/>
  <c r="D73" i="1"/>
  <c r="E73" i="1"/>
  <c r="B74" i="1"/>
  <c r="C74" i="1"/>
  <c r="D74" i="1"/>
  <c r="E74" i="1"/>
  <c r="B75" i="1"/>
  <c r="C75" i="1"/>
  <c r="D75" i="1"/>
  <c r="E75" i="1"/>
  <c r="B76" i="1"/>
  <c r="C76" i="1"/>
  <c r="D76" i="1"/>
  <c r="E76" i="1"/>
  <c r="B77" i="1"/>
  <c r="C77" i="1"/>
  <c r="D77" i="1"/>
  <c r="E77" i="1"/>
  <c r="B78" i="1"/>
  <c r="C78" i="1"/>
  <c r="D78" i="1"/>
  <c r="E78" i="1"/>
  <c r="B79" i="1"/>
  <c r="C79" i="1"/>
  <c r="D79" i="1"/>
  <c r="E79" i="1"/>
  <c r="B80" i="1"/>
  <c r="C80" i="1"/>
  <c r="D80" i="1"/>
  <c r="E80" i="1"/>
  <c r="B81" i="1"/>
  <c r="C81" i="1"/>
  <c r="D81" i="1"/>
  <c r="E81" i="1"/>
  <c r="B82" i="1"/>
  <c r="C82" i="1"/>
  <c r="D82" i="1"/>
  <c r="E82" i="1"/>
  <c r="B83" i="1"/>
  <c r="C83" i="1"/>
  <c r="D83" i="1"/>
  <c r="E83" i="1"/>
  <c r="B84" i="1"/>
  <c r="C84" i="1"/>
  <c r="D84" i="1"/>
  <c r="E84" i="1"/>
  <c r="B85" i="1"/>
  <c r="C85" i="1"/>
  <c r="D85" i="1"/>
  <c r="E85" i="1"/>
  <c r="B86" i="1"/>
  <c r="C86" i="1"/>
  <c r="D86" i="1"/>
  <c r="E86" i="1"/>
  <c r="B87" i="1"/>
  <c r="C87" i="1"/>
  <c r="D87" i="1"/>
  <c r="E87" i="1"/>
  <c r="B88" i="1"/>
  <c r="C88" i="1"/>
  <c r="D88" i="1"/>
  <c r="E88" i="1"/>
  <c r="B89" i="1"/>
  <c r="C89" i="1"/>
  <c r="D89" i="1"/>
  <c r="E89" i="1"/>
  <c r="B90" i="1"/>
  <c r="C90" i="1"/>
  <c r="D90" i="1"/>
  <c r="E90" i="1"/>
  <c r="B91" i="1"/>
  <c r="C91" i="1"/>
  <c r="D91" i="1"/>
  <c r="E91" i="1"/>
  <c r="B92" i="1"/>
  <c r="C92" i="1"/>
  <c r="D92" i="1"/>
  <c r="E92" i="1"/>
  <c r="B93" i="1"/>
  <c r="C93" i="1"/>
  <c r="D93" i="1"/>
  <c r="E93" i="1"/>
  <c r="B94" i="1"/>
  <c r="C94" i="1"/>
  <c r="D94" i="1"/>
  <c r="E94" i="1"/>
  <c r="B95" i="1"/>
  <c r="C95" i="1"/>
  <c r="D95" i="1"/>
  <c r="E95" i="1"/>
  <c r="B96" i="1"/>
  <c r="C96" i="1"/>
  <c r="D96" i="1"/>
  <c r="E96" i="1"/>
  <c r="B97" i="1"/>
  <c r="C97" i="1"/>
  <c r="D97" i="1"/>
  <c r="E97" i="1"/>
  <c r="B98" i="1"/>
  <c r="C98" i="1"/>
  <c r="D98" i="1"/>
  <c r="E98" i="1"/>
  <c r="B99" i="1"/>
  <c r="C99" i="1"/>
  <c r="D99" i="1"/>
  <c r="E99" i="1"/>
  <c r="B100" i="1"/>
  <c r="C100" i="1"/>
  <c r="D100" i="1"/>
  <c r="E100" i="1"/>
  <c r="B101" i="1"/>
  <c r="C101" i="1"/>
  <c r="D101" i="1"/>
  <c r="E101" i="1"/>
  <c r="B102" i="1"/>
  <c r="C102" i="1"/>
  <c r="D102" i="1"/>
  <c r="E102" i="1"/>
  <c r="B103" i="1"/>
  <c r="C103" i="1"/>
  <c r="D103" i="1"/>
  <c r="E103" i="1"/>
  <c r="B104" i="1"/>
  <c r="C104" i="1"/>
  <c r="D104" i="1"/>
  <c r="E104" i="1"/>
  <c r="B105" i="1"/>
  <c r="C105" i="1"/>
  <c r="D105" i="1"/>
  <c r="E105" i="1"/>
  <c r="B106" i="1"/>
  <c r="C106" i="1"/>
  <c r="D106" i="1"/>
  <c r="E106" i="1"/>
  <c r="B107" i="1"/>
  <c r="C107" i="1"/>
  <c r="D107" i="1"/>
  <c r="E107" i="1"/>
  <c r="B108" i="1"/>
  <c r="C108" i="1"/>
  <c r="D108" i="1"/>
  <c r="E108" i="1"/>
  <c r="B109" i="1"/>
  <c r="C109" i="1"/>
  <c r="D109" i="1"/>
  <c r="E109" i="1"/>
  <c r="B110" i="1"/>
  <c r="C110" i="1"/>
  <c r="D110" i="1"/>
  <c r="E110" i="1"/>
  <c r="B111" i="1"/>
  <c r="C111" i="1"/>
  <c r="D111" i="1"/>
  <c r="E111" i="1"/>
  <c r="B112" i="1"/>
  <c r="C112" i="1"/>
  <c r="D112" i="1"/>
  <c r="E112" i="1"/>
  <c r="B113" i="1"/>
  <c r="C113" i="1"/>
  <c r="D113" i="1"/>
  <c r="E113" i="1"/>
  <c r="B114" i="1"/>
  <c r="C114" i="1"/>
  <c r="D114" i="1"/>
  <c r="E114" i="1"/>
  <c r="B115" i="1"/>
  <c r="C115" i="1"/>
  <c r="D115" i="1"/>
  <c r="E115" i="1"/>
  <c r="B116" i="1"/>
  <c r="C116" i="1"/>
  <c r="D116" i="1"/>
  <c r="E116" i="1"/>
  <c r="B117" i="1"/>
  <c r="C117" i="1"/>
  <c r="D117" i="1"/>
  <c r="E117" i="1"/>
  <c r="B118" i="1"/>
  <c r="C118" i="1"/>
  <c r="D118" i="1"/>
  <c r="E118" i="1"/>
  <c r="B119" i="1"/>
  <c r="C119" i="1"/>
  <c r="D119" i="1"/>
  <c r="E119" i="1"/>
  <c r="B120" i="1"/>
  <c r="C120" i="1"/>
  <c r="D120" i="1"/>
  <c r="E120" i="1"/>
  <c r="B121" i="1"/>
  <c r="C121" i="1"/>
  <c r="D121" i="1"/>
  <c r="E121" i="1"/>
  <c r="B122" i="1"/>
  <c r="C122" i="1"/>
  <c r="D122" i="1"/>
  <c r="E122" i="1"/>
  <c r="B123" i="1"/>
  <c r="C123" i="1"/>
  <c r="D123" i="1"/>
  <c r="E123" i="1"/>
  <c r="B124" i="1"/>
  <c r="C124" i="1"/>
  <c r="D124" i="1"/>
  <c r="E124" i="1"/>
  <c r="B125" i="1"/>
  <c r="C125" i="1"/>
  <c r="D125" i="1"/>
  <c r="E125" i="1"/>
  <c r="B126" i="1"/>
  <c r="C126" i="1"/>
  <c r="D126" i="1"/>
  <c r="E126" i="1"/>
  <c r="B127" i="1"/>
  <c r="C127" i="1"/>
  <c r="D127" i="1"/>
  <c r="E127" i="1"/>
  <c r="B128" i="1"/>
  <c r="C128" i="1"/>
  <c r="D128" i="1"/>
  <c r="E128" i="1"/>
  <c r="B129" i="1"/>
  <c r="C129" i="1"/>
  <c r="D129" i="1"/>
  <c r="E129" i="1"/>
  <c r="B130" i="1"/>
  <c r="C130" i="1"/>
  <c r="D130" i="1"/>
  <c r="E130" i="1"/>
  <c r="B131" i="1"/>
  <c r="C131" i="1"/>
  <c r="D131" i="1"/>
  <c r="E131" i="1"/>
  <c r="B132" i="1"/>
  <c r="C132" i="1"/>
  <c r="D132" i="1"/>
  <c r="E132" i="1"/>
  <c r="B133" i="1"/>
  <c r="C133" i="1"/>
  <c r="D133" i="1"/>
  <c r="E133" i="1"/>
  <c r="B134" i="1"/>
  <c r="C134" i="1"/>
  <c r="D134" i="1"/>
  <c r="E134" i="1"/>
  <c r="B135" i="1"/>
  <c r="C135" i="1"/>
  <c r="D135" i="1"/>
  <c r="E135" i="1"/>
  <c r="B136" i="1"/>
  <c r="C136" i="1"/>
  <c r="D136" i="1"/>
  <c r="E136" i="1"/>
  <c r="B137" i="1"/>
  <c r="C137" i="1"/>
  <c r="D137" i="1"/>
  <c r="E137" i="1"/>
  <c r="B139" i="1"/>
  <c r="C139" i="1"/>
  <c r="D139" i="1"/>
  <c r="E139" i="1"/>
  <c r="B138" i="1"/>
  <c r="C138" i="1"/>
  <c r="D138" i="1"/>
  <c r="E138" i="1"/>
  <c r="B140" i="1"/>
  <c r="C140" i="1"/>
  <c r="D140" i="1"/>
  <c r="E140" i="1"/>
  <c r="B141" i="1"/>
  <c r="C141" i="1"/>
  <c r="D141" i="1"/>
  <c r="E141" i="1"/>
  <c r="B142" i="1"/>
  <c r="C142" i="1"/>
  <c r="D142" i="1"/>
  <c r="E142" i="1"/>
  <c r="B143" i="1"/>
  <c r="C143" i="1"/>
  <c r="D143" i="1"/>
  <c r="E143" i="1"/>
  <c r="A144" i="1"/>
  <c r="B144" i="1"/>
  <c r="C144" i="1"/>
  <c r="D144" i="1"/>
  <c r="E144" i="1"/>
  <c r="A145" i="1"/>
  <c r="B145" i="1"/>
  <c r="C145" i="1"/>
  <c r="D145" i="1"/>
  <c r="E145" i="1"/>
  <c r="A146" i="1"/>
  <c r="B146" i="1"/>
  <c r="C146" i="1"/>
  <c r="D146" i="1"/>
  <c r="E146" i="1"/>
  <c r="A147" i="1"/>
  <c r="B147" i="1"/>
  <c r="C147" i="1"/>
  <c r="D147" i="1"/>
  <c r="E147" i="1"/>
  <c r="A148" i="1"/>
  <c r="B148" i="1"/>
  <c r="C148" i="1"/>
  <c r="D148" i="1"/>
  <c r="E148" i="1"/>
  <c r="A149" i="1"/>
  <c r="B149" i="1"/>
  <c r="C149" i="1"/>
  <c r="D149" i="1"/>
  <c r="E149" i="1"/>
  <c r="A150" i="1"/>
  <c r="B150" i="1"/>
  <c r="C150" i="1"/>
  <c r="D150" i="1"/>
  <c r="E150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986219A-1E62-4D8A-A16C-19432004254E}" keepAlive="1" name="Sorgu - ESP32-DEVKIT-L-all-pos" description="Çalışma kitabındaki 'ESP32-DEVKIT-L-all-pos' sorgusuna yönelik bağlantı." type="5" refreshedVersion="8" background="1" saveData="1">
    <dbPr connection="Provider=Microsoft.Mashup.OleDb.1;Data Source=$Workbook$;Location=ESP32-DEVKIT-L-all-pos;Extended Properties=&quot;&quot;" command="SELECT * FROM [ESP32-DEVKIT-L-all-pos]"/>
  </connection>
</connections>
</file>

<file path=xl/sharedStrings.xml><?xml version="1.0" encoding="utf-8"?>
<sst xmlns="http://schemas.openxmlformats.org/spreadsheetml/2006/main" count="560" uniqueCount="234">
  <si>
    <t>Ref</t>
  </si>
  <si>
    <t>Val</t>
  </si>
  <si>
    <t>Package</t>
  </si>
  <si>
    <t>PosX</t>
  </si>
  <si>
    <t>PosY</t>
  </si>
  <si>
    <t>Rot</t>
  </si>
  <si>
    <t>Side</t>
  </si>
  <si>
    <t>LED</t>
  </si>
  <si>
    <t>Closed</t>
  </si>
  <si>
    <t>SJ</t>
  </si>
  <si>
    <t>bottom</t>
  </si>
  <si>
    <t>RESET</t>
  </si>
  <si>
    <t>Opened</t>
  </si>
  <si>
    <t>Sign-Antistatic</t>
  </si>
  <si>
    <t>Val**</t>
  </si>
  <si>
    <t>LOGO_ANTISTATIC_1</t>
  </si>
  <si>
    <t>Sign-RecyclBin</t>
  </si>
  <si>
    <t/>
  </si>
  <si>
    <t>LOGO_RECYCLEBIN_1</t>
  </si>
  <si>
    <t>Sign_Pb-Free</t>
  </si>
  <si>
    <t>LOGO_PBFREE</t>
  </si>
  <si>
    <t>Sign_RoHS</t>
  </si>
  <si>
    <t>LOGO_ROHS_1</t>
  </si>
  <si>
    <t>top</t>
  </si>
  <si>
    <t>BUT1</t>
  </si>
  <si>
    <t>T1107A(6x3,8x2,5MM)</t>
  </si>
  <si>
    <t>C1</t>
  </si>
  <si>
    <t>220uF/50V/10*10mm</t>
  </si>
  <si>
    <t>CP_Elec_10x10.5</t>
  </si>
  <si>
    <t>C2</t>
  </si>
  <si>
    <t>22uF/6.3V/20%/X5R/C0603</t>
  </si>
  <si>
    <t>0603</t>
  </si>
  <si>
    <t>C3</t>
  </si>
  <si>
    <t>1nF/2000V/10%/X7R/C1206</t>
  </si>
  <si>
    <t>1206</t>
  </si>
  <si>
    <t>C4</t>
  </si>
  <si>
    <t>NA(1nF/2000V/10%/X7R/C1206)</t>
  </si>
  <si>
    <t>C5</t>
  </si>
  <si>
    <t>C6</t>
  </si>
  <si>
    <t>C7</t>
  </si>
  <si>
    <t>C8</t>
  </si>
  <si>
    <t>100nF/50V/20%/Y5V/C0603</t>
  </si>
  <si>
    <t>C9</t>
  </si>
  <si>
    <t>27pF/50V/5%/C0G/C0603</t>
  </si>
  <si>
    <t>C10</t>
  </si>
  <si>
    <t>C11</t>
  </si>
  <si>
    <t>330uF/6.3V/20%/X5R/C1210</t>
  </si>
  <si>
    <t>1210</t>
  </si>
  <si>
    <t>C12</t>
  </si>
  <si>
    <t>C13</t>
  </si>
  <si>
    <t>C14</t>
  </si>
  <si>
    <t>C15</t>
  </si>
  <si>
    <t>C16</t>
  </si>
  <si>
    <t>C17</t>
  </si>
  <si>
    <t>2.2uF/6.3V/10%/X5R/C0603</t>
  </si>
  <si>
    <t>C18</t>
  </si>
  <si>
    <t>C19</t>
  </si>
  <si>
    <t>C20</t>
  </si>
  <si>
    <t>NA(10uF/6.3V/20%/X5R/C0603)</t>
  </si>
  <si>
    <t>C21</t>
  </si>
  <si>
    <t>C22</t>
  </si>
  <si>
    <t>1uF/C0603</t>
  </si>
  <si>
    <t>C23</t>
  </si>
  <si>
    <t>100nF/6.3V/20%/X5R/C0603</t>
  </si>
  <si>
    <t>C24</t>
  </si>
  <si>
    <t>47uF/6.3V/20%/X5R/C0805</t>
  </si>
  <si>
    <t>0805</t>
  </si>
  <si>
    <t>C25</t>
  </si>
  <si>
    <t>1uF/6.3V/20%/X5R/C0603</t>
  </si>
  <si>
    <t>C26</t>
  </si>
  <si>
    <t>C27</t>
  </si>
  <si>
    <t>C28</t>
  </si>
  <si>
    <t>C29</t>
  </si>
  <si>
    <t>C30</t>
  </si>
  <si>
    <t>C31</t>
  </si>
  <si>
    <t>C32</t>
  </si>
  <si>
    <t>CON1</t>
  </si>
  <si>
    <t>NA(NH1x20)</t>
  </si>
  <si>
    <t>HN1x20</t>
  </si>
  <si>
    <t>D1</t>
  </si>
  <si>
    <t>1N5822/SS34/SMA</t>
  </si>
  <si>
    <t>SMA-KA</t>
  </si>
  <si>
    <t>D2</t>
  </si>
  <si>
    <t>SMBJ6.0A(DO-214AA)</t>
  </si>
  <si>
    <t>DO214AA_1(K)-2(A)</t>
  </si>
  <si>
    <t>D3</t>
  </si>
  <si>
    <t>1N5819S4/SOD123</t>
  </si>
  <si>
    <t>SOD-123_1C-2A_KA</t>
  </si>
  <si>
    <t>D4</t>
  </si>
  <si>
    <t>D5</t>
  </si>
  <si>
    <t>BAT54C(SOT23-3)</t>
  </si>
  <si>
    <t>SOT23-3</t>
  </si>
  <si>
    <t>FET1</t>
  </si>
  <si>
    <t>WPM2015-3/TR</t>
  </si>
  <si>
    <t>SOT23</t>
  </si>
  <si>
    <t>FET2</t>
  </si>
  <si>
    <t>FID3</t>
  </si>
  <si>
    <t>Fiducial</t>
  </si>
  <si>
    <t>Fiducial1x3</t>
  </si>
  <si>
    <t>I²C0</t>
  </si>
  <si>
    <t>Conn_01x04_P1.00mm_Stemma qt/Qwiic</t>
  </si>
  <si>
    <t>JST_SH_SM04B-SRSS-TB_1x04-1MP_P1.00mm_Horizontal</t>
  </si>
  <si>
    <t>I²C1</t>
  </si>
  <si>
    <t>I²C2</t>
  </si>
  <si>
    <t>I²C3</t>
  </si>
  <si>
    <t>I²C4</t>
  </si>
  <si>
    <t>I²C5</t>
  </si>
  <si>
    <t>I²C6</t>
  </si>
  <si>
    <t>I²C7</t>
  </si>
  <si>
    <t>J1</t>
  </si>
  <si>
    <t>Conn_02x02_P4.20mm_Molex_Horizontal</t>
  </si>
  <si>
    <t>Molex_Mini-Fit_Jr_5569-04A1_2x02_P4.20mm_Horizontal</t>
  </si>
  <si>
    <t>L1</t>
  </si>
  <si>
    <t>FB0805/600R/2A</t>
  </si>
  <si>
    <t>L_0805_5MIL_DWS</t>
  </si>
  <si>
    <t>L2</t>
  </si>
  <si>
    <t>L3</t>
  </si>
  <si>
    <t>LED1</t>
  </si>
  <si>
    <t>LED/GREEN/0603</t>
  </si>
  <si>
    <t>LED_0603_KA</t>
  </si>
  <si>
    <t>MH1</t>
  </si>
  <si>
    <t>Mounting_hole_Shield_3.3mm</t>
  </si>
  <si>
    <t>MH2</t>
  </si>
  <si>
    <t>MICRO_SD1</t>
  </si>
  <si>
    <t>TFC-WXCP11-08-LF</t>
  </si>
  <si>
    <t>PWRLED1</t>
  </si>
  <si>
    <t>LED/RED/0603</t>
  </si>
  <si>
    <t>Q1</t>
  </si>
  <si>
    <t>Q12MHz/20pF/30ppm/2P/HC-49SM(SMD)</t>
  </si>
  <si>
    <t>Q_49U3HMS</t>
  </si>
  <si>
    <t>Q2</t>
  </si>
  <si>
    <t>BC817-40(SOT23)</t>
  </si>
  <si>
    <t>Q3</t>
  </si>
  <si>
    <t>R1</t>
  </si>
  <si>
    <t>1k/R0603</t>
  </si>
  <si>
    <t>R2</t>
  </si>
  <si>
    <t>10k/R0603</t>
  </si>
  <si>
    <t>R3</t>
  </si>
  <si>
    <t>5.1k/R0603</t>
  </si>
  <si>
    <t>R4</t>
  </si>
  <si>
    <t>R5</t>
  </si>
  <si>
    <t>330R/R0603</t>
  </si>
  <si>
    <t>R6</t>
  </si>
  <si>
    <t>R7</t>
  </si>
  <si>
    <t>49.9R/1%/R0603</t>
  </si>
  <si>
    <t>R8</t>
  </si>
  <si>
    <t>R9</t>
  </si>
  <si>
    <t>R10</t>
  </si>
  <si>
    <t>R11</t>
  </si>
  <si>
    <t>R12</t>
  </si>
  <si>
    <t>R13</t>
  </si>
  <si>
    <t>1M/R0603</t>
  </si>
  <si>
    <t>R14</t>
  </si>
  <si>
    <t>2.2k/R0603</t>
  </si>
  <si>
    <t>R15</t>
  </si>
  <si>
    <t>R16</t>
  </si>
  <si>
    <t>R17</t>
  </si>
  <si>
    <t>220R/R0603</t>
  </si>
  <si>
    <t>R18</t>
  </si>
  <si>
    <t>R19</t>
  </si>
  <si>
    <t>12.1k/1%/R0603</t>
  </si>
  <si>
    <t>R20</t>
  </si>
  <si>
    <t>R21</t>
  </si>
  <si>
    <t>R22</t>
  </si>
  <si>
    <t>R23</t>
  </si>
  <si>
    <t>R24</t>
  </si>
  <si>
    <t>R25</t>
  </si>
  <si>
    <t>R26</t>
  </si>
  <si>
    <t>4.7k/R0603</t>
  </si>
  <si>
    <t>R27</t>
  </si>
  <si>
    <t>R28</t>
  </si>
  <si>
    <t>R29</t>
  </si>
  <si>
    <t>R30</t>
  </si>
  <si>
    <t>R31</t>
  </si>
  <si>
    <t>R32</t>
  </si>
  <si>
    <t>R33</t>
  </si>
  <si>
    <t>R34</t>
  </si>
  <si>
    <t>NA/R0603</t>
  </si>
  <si>
    <t>R35</t>
  </si>
  <si>
    <t>R36</t>
  </si>
  <si>
    <t>R37</t>
  </si>
  <si>
    <t>R38</t>
  </si>
  <si>
    <t>R39</t>
  </si>
  <si>
    <t>R40</t>
  </si>
  <si>
    <t>R41</t>
  </si>
  <si>
    <t>10R/R0603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</si>
  <si>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</si>
  <si>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</si>
  <si>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</si>
  <si>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</si>
  <si>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</si>
  <si>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</si>
  <si>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</si>
  <si>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</si>
  <si>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</si>
  <si>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</si>
  <si>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</si>
  <si>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</si>
  <si>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REF**</t>
  </si>
  <si>
    <t>Converter_DCDC_RECOM_R-78B-2.0_THT</t>
  </si>
  <si>
    <t>RM1</t>
  </si>
  <si>
    <t>RA1206_(4X0603)_4B8_2.2k</t>
  </si>
  <si>
    <t>R_MATRIX_4</t>
  </si>
  <si>
    <t>RM2</t>
  </si>
  <si>
    <t>RST1</t>
  </si>
  <si>
    <t>T1</t>
  </si>
  <si>
    <t>DTC114YKA</t>
  </si>
  <si>
    <t>U1</t>
  </si>
  <si>
    <t>USB-C-16P-F(A40-00119-A52-12)</t>
  </si>
  <si>
    <t>USB2.0_TYPE-C(A40-00119-A52-12)</t>
  </si>
  <si>
    <t>U3</t>
  </si>
  <si>
    <t>CH340T(SSOP20W)</t>
  </si>
  <si>
    <t>SSOP-20W</t>
  </si>
  <si>
    <t>U4</t>
  </si>
  <si>
    <t>LAN8710A-EZC(QFN32)</t>
  </si>
  <si>
    <t>QFN32_EP(33)_5.00x5.00x0.90mm_Pitch_0.50mm</t>
  </si>
  <si>
    <t>U6</t>
  </si>
  <si>
    <t>TCA9548APWR</t>
  </si>
  <si>
    <t>TSSOP-24_4.4x7.8mm_P0.65mm</t>
  </si>
  <si>
    <t>U7</t>
  </si>
  <si>
    <t>ESP32-WROOM-32D-4MB</t>
  </si>
  <si>
    <t>ESP-WROOM-32_MODULE</t>
  </si>
  <si>
    <t>Designator</t>
  </si>
  <si>
    <t>Mid X</t>
  </si>
  <si>
    <t>Mid Y</t>
  </si>
  <si>
    <t>Layer</t>
  </si>
  <si>
    <t>Rotation</t>
  </si>
  <si>
    <t>U2</t>
  </si>
  <si>
    <t>U5</t>
  </si>
  <si>
    <t>K7803-2000R3L</t>
  </si>
  <si>
    <t>LAN1</t>
  </si>
  <si>
    <t>RJLD-060TC1(LPJ4013EDNL)</t>
  </si>
  <si>
    <t>RJLBC-060TC1</t>
  </si>
  <si>
    <t>Converter_DCDC_RECOM_R-78HB-0.5L_THT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</si>
</sst>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162"/>
    </font>
    <font>
      <b/>
      <sz val="11"/>
      <color theme="1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6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21090980-F135-4FFA-8ECC-6B49CA68FA7F}" autoFormatId="16" applyNumberFormats="0" applyBorderFormats="0" applyFontFormats="0" applyPatternFormats="0" applyAlignmentFormats="0" applyWidthHeightFormats="0">
  <queryTableRefresh nextId="8">
    <queryTableFields count="7">
      <queryTableField id="1" name="Ref" tableColumnId="1"/>
      <queryTableField id="2" name="Val" tableColumnId="2"/>
      <queryTableField id="3" name="Package" tableColumnId="3"/>
      <queryTableField id="4" name="PosX" tableColumnId="4"/>
      <queryTableField id="5" name="PosY" tableColumnId="5"/>
      <queryTableField id="6" name="Rot" tableColumnId="6"/>
      <queryTableField id="7" name="Sid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DD3200-3ED4-4C4E-ADE2-74172CEBFC89}" name="ESP32_DEVKIT_L_all_pos" displayName="ESP32_DEVKIT_L_all_pos" ref="A1:G138" tableType="queryTable" totalsRowShown="0">
  <autoFilter ref="A1:G138" xr:uid="{0BDD3200-3ED4-4C4E-ADE2-74172CEBFC89}"/>
  <tableColumns count="7">
    <tableColumn id="1" xr3:uid="{80293039-4103-4E01-8B97-347E080C1EB9}" uniqueName="1" name="Ref" queryTableFieldId="1" dataDxfId="5"/>
    <tableColumn id="2" xr3:uid="{C8BD0740-8BF7-4AC0-A593-A2B689F62B59}" uniqueName="2" name="Val" queryTableFieldId="2" dataDxfId="4"/>
    <tableColumn id="3" xr3:uid="{0F8E126D-2CC8-4EE9-A1DC-68B1E1C3AD3E}" uniqueName="3" name="Package" queryTableFieldId="3" dataDxfId="3"/>
    <tableColumn id="4" xr3:uid="{B0AB09ED-941D-4650-9894-66DD27DC0C7A}" uniqueName="4" name="PosX" queryTableFieldId="4"/>
    <tableColumn id="5" xr3:uid="{4E3715F2-CD15-4E29-A0CB-49083425DD7C}" uniqueName="5" name="PosY" queryTableFieldId="5"/>
    <tableColumn id="6" xr3:uid="{87E1FA4E-3649-41E1-8D48-86100666D52B}" uniqueName="6" name="Rot" queryTableFieldId="6"/>
    <tableColumn id="7" xr3:uid="{771AF7BE-F6EA-4CFB-9B04-F6B2EB1D5F16}" uniqueName="7" name="Side" queryTableFieldId="7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D48A4-3FE3-4F78-928C-4CD3E3A2C9D9}">
  <dimension ref="A1:G138"/>
  <sheetViews>
    <sheetView tabSelected="1" workbookViewId="0">
      <selection activeCell="B107" sqref="B107"/>
    </sheetView>
  </sheetViews>
  <sheetFormatPr defaultRowHeight="15" x14ac:dyDescent="0.25"/>
  <cols>
    <col min="1" max="1" width="14" bestFit="1" customWidth="1"/>
    <col min="2" max="2" width="39.85546875" bestFit="1" customWidth="1"/>
    <col min="3" max="3" width="52.7109375" bestFit="1" customWidth="1"/>
    <col min="4" max="4" width="9.7109375" bestFit="1" customWidth="1"/>
    <col min="5" max="5" width="9" bestFit="1" customWidth="1"/>
    <col min="6" max="6" width="10" bestFit="1" customWidth="1"/>
    <col min="7" max="7" width="7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-46475000</v>
      </c>
      <c r="E2">
        <v>53525000</v>
      </c>
      <c r="F2">
        <v>90000000</v>
      </c>
      <c r="G2" t="s">
        <v>10</v>
      </c>
    </row>
    <row r="3" spans="1:7" x14ac:dyDescent="0.25">
      <c r="A3" t="s">
        <v>11</v>
      </c>
      <c r="B3" t="s">
        <v>12</v>
      </c>
      <c r="C3" t="s">
        <v>9</v>
      </c>
      <c r="D3">
        <v>-36135488</v>
      </c>
      <c r="E3">
        <v>39301500</v>
      </c>
      <c r="F3">
        <v>90000000</v>
      </c>
      <c r="G3" t="s">
        <v>10</v>
      </c>
    </row>
    <row r="4" spans="1:7" x14ac:dyDescent="0.25">
      <c r="A4" t="s">
        <v>13</v>
      </c>
      <c r="B4" t="s">
        <v>14</v>
      </c>
      <c r="C4" t="s">
        <v>15</v>
      </c>
      <c r="D4">
        <v>-71092000</v>
      </c>
      <c r="E4">
        <v>41885500</v>
      </c>
      <c r="F4">
        <v>180000000</v>
      </c>
      <c r="G4" t="s">
        <v>10</v>
      </c>
    </row>
    <row r="5" spans="1:7" x14ac:dyDescent="0.25">
      <c r="A5" t="s">
        <v>16</v>
      </c>
      <c r="B5" t="s">
        <v>17</v>
      </c>
      <c r="C5" t="s">
        <v>18</v>
      </c>
      <c r="D5">
        <v>-69910000</v>
      </c>
      <c r="E5">
        <v>51927000</v>
      </c>
      <c r="F5">
        <v>180000000</v>
      </c>
      <c r="G5" t="s">
        <v>10</v>
      </c>
    </row>
    <row r="6" spans="1:7" x14ac:dyDescent="0.25">
      <c r="A6" t="s">
        <v>19</v>
      </c>
      <c r="B6" t="s">
        <v>17</v>
      </c>
      <c r="C6" t="s">
        <v>20</v>
      </c>
      <c r="D6">
        <v>-54623200</v>
      </c>
      <c r="E6">
        <v>55714960</v>
      </c>
      <c r="F6">
        <v>0</v>
      </c>
      <c r="G6" t="s">
        <v>10</v>
      </c>
    </row>
    <row r="7" spans="1:7" x14ac:dyDescent="0.25">
      <c r="A7" t="s">
        <v>21</v>
      </c>
      <c r="B7" t="s">
        <v>14</v>
      </c>
      <c r="C7" t="s">
        <v>22</v>
      </c>
      <c r="D7">
        <v>-65660000</v>
      </c>
      <c r="E7">
        <v>34986500</v>
      </c>
      <c r="F7">
        <v>180000000</v>
      </c>
      <c r="G7" t="s">
        <v>10</v>
      </c>
    </row>
    <row r="8" spans="1:7" x14ac:dyDescent="0.25">
      <c r="A8" t="s">
        <v>17</v>
      </c>
      <c r="B8" t="s">
        <v>17</v>
      </c>
      <c r="C8" t="s">
        <v>17</v>
      </c>
      <c r="D8">
        <v>37715000</v>
      </c>
      <c r="E8">
        <v>52225000</v>
      </c>
      <c r="F8">
        <v>0</v>
      </c>
      <c r="G8" t="s">
        <v>23</v>
      </c>
    </row>
    <row r="9" spans="1:7" x14ac:dyDescent="0.25">
      <c r="A9" t="s">
        <v>17</v>
      </c>
      <c r="B9" t="s">
        <v>17</v>
      </c>
      <c r="C9" t="s">
        <v>17</v>
      </c>
      <c r="D9">
        <v>26300000</v>
      </c>
      <c r="E9">
        <v>54775000</v>
      </c>
      <c r="F9">
        <v>0</v>
      </c>
      <c r="G9" t="s">
        <v>23</v>
      </c>
    </row>
    <row r="10" spans="1:7" x14ac:dyDescent="0.25">
      <c r="A10" t="s">
        <v>24</v>
      </c>
      <c r="B10" t="s">
        <v>25</v>
      </c>
      <c r="C10" t="s">
        <v>25</v>
      </c>
      <c r="D10">
        <v>5584000</v>
      </c>
      <c r="E10">
        <v>42670000</v>
      </c>
      <c r="F10">
        <v>180000000</v>
      </c>
      <c r="G10" t="s">
        <v>23</v>
      </c>
    </row>
    <row r="11" spans="1:7" x14ac:dyDescent="0.25">
      <c r="A11" t="s">
        <v>26</v>
      </c>
      <c r="B11" t="s">
        <v>27</v>
      </c>
      <c r="C11" t="s">
        <v>28</v>
      </c>
      <c r="D11">
        <v>65810000</v>
      </c>
      <c r="E11">
        <v>65820000</v>
      </c>
      <c r="F11">
        <v>90000000</v>
      </c>
      <c r="G11" t="s">
        <v>23</v>
      </c>
    </row>
    <row r="12" spans="1:7" x14ac:dyDescent="0.25">
      <c r="A12" t="s">
        <v>29</v>
      </c>
      <c r="B12" t="s">
        <v>30</v>
      </c>
      <c r="C12" t="s">
        <v>31</v>
      </c>
      <c r="D12">
        <v>20188999</v>
      </c>
      <c r="E12">
        <v>40765000</v>
      </c>
      <c r="F12">
        <v>0</v>
      </c>
      <c r="G12" t="s">
        <v>23</v>
      </c>
    </row>
    <row r="13" spans="1:7" x14ac:dyDescent="0.25">
      <c r="A13" t="s">
        <v>32</v>
      </c>
      <c r="B13" t="s">
        <v>33</v>
      </c>
      <c r="C13" t="s">
        <v>34</v>
      </c>
      <c r="D13">
        <v>22475000</v>
      </c>
      <c r="E13">
        <v>54608000</v>
      </c>
      <c r="F13">
        <v>-90000000</v>
      </c>
      <c r="G13" t="s">
        <v>23</v>
      </c>
    </row>
    <row r="14" spans="1:7" x14ac:dyDescent="0.25">
      <c r="A14" t="s">
        <v>35</v>
      </c>
      <c r="B14" t="s">
        <v>36</v>
      </c>
      <c r="C14" t="s">
        <v>34</v>
      </c>
      <c r="D14">
        <v>22475000</v>
      </c>
      <c r="E14">
        <v>62228000</v>
      </c>
      <c r="F14">
        <v>90000000</v>
      </c>
      <c r="G14" t="s">
        <v>23</v>
      </c>
    </row>
    <row r="15" spans="1:7" x14ac:dyDescent="0.25">
      <c r="A15" t="s">
        <v>37</v>
      </c>
      <c r="B15" t="s">
        <v>30</v>
      </c>
      <c r="C15" t="s">
        <v>31</v>
      </c>
      <c r="D15">
        <v>36064000</v>
      </c>
      <c r="E15">
        <v>35812000</v>
      </c>
      <c r="F15">
        <v>90000000</v>
      </c>
      <c r="G15" t="s">
        <v>23</v>
      </c>
    </row>
    <row r="16" spans="1:7" x14ac:dyDescent="0.25">
      <c r="A16" t="s">
        <v>38</v>
      </c>
      <c r="B16" t="s">
        <v>30</v>
      </c>
      <c r="C16" t="s">
        <v>31</v>
      </c>
      <c r="D16">
        <v>34540000</v>
      </c>
      <c r="E16">
        <v>35812000</v>
      </c>
      <c r="F16">
        <v>90000000</v>
      </c>
      <c r="G16" t="s">
        <v>23</v>
      </c>
    </row>
    <row r="17" spans="1:7" x14ac:dyDescent="0.25">
      <c r="A17" t="s">
        <v>39</v>
      </c>
      <c r="B17" t="s">
        <v>30</v>
      </c>
      <c r="C17" t="s">
        <v>31</v>
      </c>
      <c r="D17">
        <v>26950000</v>
      </c>
      <c r="E17">
        <v>16950000</v>
      </c>
      <c r="F17">
        <v>-90000000</v>
      </c>
      <c r="G17" t="s">
        <v>23</v>
      </c>
    </row>
    <row r="18" spans="1:7" x14ac:dyDescent="0.25">
      <c r="A18" t="s">
        <v>40</v>
      </c>
      <c r="B18" t="s">
        <v>41</v>
      </c>
      <c r="C18" t="s">
        <v>31</v>
      </c>
      <c r="D18">
        <v>40255000</v>
      </c>
      <c r="E18">
        <v>22350000</v>
      </c>
      <c r="F18">
        <v>0</v>
      </c>
      <c r="G18" t="s">
        <v>23</v>
      </c>
    </row>
    <row r="19" spans="1:7" x14ac:dyDescent="0.25">
      <c r="A19" t="s">
        <v>42</v>
      </c>
      <c r="B19" t="s">
        <v>43</v>
      </c>
      <c r="C19" t="s">
        <v>31</v>
      </c>
      <c r="D19">
        <v>25269000</v>
      </c>
      <c r="E19">
        <v>25525000</v>
      </c>
      <c r="F19">
        <v>180000000</v>
      </c>
      <c r="G19" t="s">
        <v>23</v>
      </c>
    </row>
    <row r="20" spans="1:7" x14ac:dyDescent="0.25">
      <c r="A20" t="s">
        <v>44</v>
      </c>
      <c r="B20" t="s">
        <v>43</v>
      </c>
      <c r="C20" t="s">
        <v>31</v>
      </c>
      <c r="D20">
        <v>40763000</v>
      </c>
      <c r="E20">
        <v>25525000</v>
      </c>
      <c r="F20">
        <v>0</v>
      </c>
      <c r="G20" t="s">
        <v>23</v>
      </c>
    </row>
    <row r="21" spans="1:7" x14ac:dyDescent="0.25">
      <c r="A21" t="s">
        <v>45</v>
      </c>
      <c r="B21" t="s">
        <v>46</v>
      </c>
      <c r="C21" t="s">
        <v>47</v>
      </c>
      <c r="D21">
        <v>46475000</v>
      </c>
      <c r="E21">
        <v>17727600</v>
      </c>
      <c r="F21">
        <v>90000000</v>
      </c>
      <c r="G21" t="s">
        <v>23</v>
      </c>
    </row>
    <row r="22" spans="1:7" x14ac:dyDescent="0.25">
      <c r="A22" t="s">
        <v>48</v>
      </c>
      <c r="B22" t="s">
        <v>41</v>
      </c>
      <c r="C22" t="s">
        <v>31</v>
      </c>
      <c r="D22">
        <v>36826000</v>
      </c>
      <c r="E22">
        <v>48131000</v>
      </c>
      <c r="F22">
        <v>-90000000</v>
      </c>
      <c r="G22" t="s">
        <v>23</v>
      </c>
    </row>
    <row r="23" spans="1:7" x14ac:dyDescent="0.25">
      <c r="A23" t="s">
        <v>49</v>
      </c>
      <c r="B23" t="s">
        <v>30</v>
      </c>
      <c r="C23" t="s">
        <v>31</v>
      </c>
      <c r="D23">
        <v>39874000</v>
      </c>
      <c r="E23">
        <v>35939000</v>
      </c>
      <c r="F23">
        <v>-90000000</v>
      </c>
      <c r="G23" t="s">
        <v>23</v>
      </c>
    </row>
    <row r="24" spans="1:7" x14ac:dyDescent="0.25">
      <c r="A24" t="s">
        <v>50</v>
      </c>
      <c r="B24" t="s">
        <v>41</v>
      </c>
      <c r="C24" t="s">
        <v>31</v>
      </c>
      <c r="D24">
        <v>28190000</v>
      </c>
      <c r="E24">
        <v>35812000</v>
      </c>
      <c r="F24">
        <v>-90000000</v>
      </c>
      <c r="G24" t="s">
        <v>23</v>
      </c>
    </row>
    <row r="25" spans="1:7" x14ac:dyDescent="0.25">
      <c r="A25" t="s">
        <v>51</v>
      </c>
      <c r="B25" t="s">
        <v>41</v>
      </c>
      <c r="C25" t="s">
        <v>31</v>
      </c>
      <c r="D25">
        <v>35175000</v>
      </c>
      <c r="E25">
        <v>48131000</v>
      </c>
      <c r="F25">
        <v>-90000000</v>
      </c>
      <c r="G25" t="s">
        <v>23</v>
      </c>
    </row>
    <row r="26" spans="1:7" x14ac:dyDescent="0.25">
      <c r="A26" t="s">
        <v>52</v>
      </c>
      <c r="B26" t="s">
        <v>41</v>
      </c>
      <c r="C26" t="s">
        <v>31</v>
      </c>
      <c r="D26">
        <v>23999000</v>
      </c>
      <c r="E26">
        <v>44956000</v>
      </c>
      <c r="F26">
        <v>180000000</v>
      </c>
      <c r="G26" t="s">
        <v>23</v>
      </c>
    </row>
    <row r="27" spans="1:7" x14ac:dyDescent="0.25">
      <c r="A27" t="s">
        <v>53</v>
      </c>
      <c r="B27" t="s">
        <v>54</v>
      </c>
      <c r="C27" t="s">
        <v>31</v>
      </c>
      <c r="D27">
        <v>23999000</v>
      </c>
      <c r="E27">
        <v>40003000</v>
      </c>
      <c r="F27">
        <v>180000000</v>
      </c>
      <c r="G27" t="s">
        <v>23</v>
      </c>
    </row>
    <row r="28" spans="1:7" x14ac:dyDescent="0.25">
      <c r="A28" t="s">
        <v>55</v>
      </c>
      <c r="B28" t="s">
        <v>41</v>
      </c>
      <c r="C28" t="s">
        <v>31</v>
      </c>
      <c r="D28">
        <v>23999000</v>
      </c>
      <c r="E28">
        <v>41527000</v>
      </c>
      <c r="F28">
        <v>180000000</v>
      </c>
      <c r="G28" t="s">
        <v>23</v>
      </c>
    </row>
    <row r="29" spans="1:7" x14ac:dyDescent="0.25">
      <c r="A29" t="s">
        <v>56</v>
      </c>
      <c r="B29" t="s">
        <v>46</v>
      </c>
      <c r="C29" t="s">
        <v>47</v>
      </c>
      <c r="D29">
        <v>46225000</v>
      </c>
      <c r="E29">
        <v>26400000</v>
      </c>
      <c r="F29">
        <v>180000000</v>
      </c>
      <c r="G29" t="s">
        <v>23</v>
      </c>
    </row>
    <row r="30" spans="1:7" x14ac:dyDescent="0.25">
      <c r="A30" t="s">
        <v>57</v>
      </c>
      <c r="B30" t="s">
        <v>58</v>
      </c>
      <c r="C30" t="s">
        <v>31</v>
      </c>
      <c r="D30">
        <v>36318000</v>
      </c>
      <c r="E30">
        <v>41146000</v>
      </c>
      <c r="F30">
        <v>180000000</v>
      </c>
      <c r="G30" t="s">
        <v>23</v>
      </c>
    </row>
    <row r="31" spans="1:7" x14ac:dyDescent="0.25">
      <c r="A31" t="s">
        <v>59</v>
      </c>
      <c r="B31" t="s">
        <v>46</v>
      </c>
      <c r="C31" t="s">
        <v>47</v>
      </c>
      <c r="D31">
        <v>43425000</v>
      </c>
      <c r="E31">
        <v>17727600</v>
      </c>
      <c r="F31">
        <v>90000000</v>
      </c>
      <c r="G31" t="s">
        <v>23</v>
      </c>
    </row>
    <row r="32" spans="1:7" x14ac:dyDescent="0.25">
      <c r="A32" t="s">
        <v>60</v>
      </c>
      <c r="B32" t="s">
        <v>61</v>
      </c>
      <c r="C32" t="s">
        <v>31</v>
      </c>
      <c r="D32">
        <v>18538000</v>
      </c>
      <c r="E32">
        <v>21715000</v>
      </c>
      <c r="F32">
        <v>180000000</v>
      </c>
      <c r="G32" t="s">
        <v>23</v>
      </c>
    </row>
    <row r="33" spans="1:7" x14ac:dyDescent="0.25">
      <c r="A33" t="s">
        <v>62</v>
      </c>
      <c r="B33" t="s">
        <v>63</v>
      </c>
      <c r="C33" t="s">
        <v>31</v>
      </c>
      <c r="D33">
        <v>38625000</v>
      </c>
      <c r="E33">
        <v>9219180</v>
      </c>
      <c r="F33">
        <v>180000000</v>
      </c>
      <c r="G33" t="s">
        <v>23</v>
      </c>
    </row>
    <row r="34" spans="1:7" x14ac:dyDescent="0.25">
      <c r="A34" t="s">
        <v>64</v>
      </c>
      <c r="B34" t="s">
        <v>65</v>
      </c>
      <c r="C34" t="s">
        <v>66</v>
      </c>
      <c r="D34">
        <v>16633000</v>
      </c>
      <c r="E34">
        <v>27176000</v>
      </c>
      <c r="F34">
        <v>0</v>
      </c>
      <c r="G34" t="s">
        <v>23</v>
      </c>
    </row>
    <row r="35" spans="1:7" x14ac:dyDescent="0.25">
      <c r="A35" t="s">
        <v>67</v>
      </c>
      <c r="B35" t="s">
        <v>68</v>
      </c>
      <c r="C35" t="s">
        <v>31</v>
      </c>
      <c r="D35">
        <v>2210000</v>
      </c>
      <c r="E35">
        <v>7480000</v>
      </c>
      <c r="F35">
        <v>0</v>
      </c>
      <c r="G35" t="s">
        <v>23</v>
      </c>
    </row>
    <row r="36" spans="1:7" x14ac:dyDescent="0.25">
      <c r="A36" t="s">
        <v>69</v>
      </c>
      <c r="B36" t="s">
        <v>68</v>
      </c>
      <c r="C36" t="s">
        <v>31</v>
      </c>
      <c r="D36">
        <v>17940000</v>
      </c>
      <c r="E36">
        <v>7480000</v>
      </c>
      <c r="F36">
        <v>0</v>
      </c>
      <c r="G36" t="s">
        <v>23</v>
      </c>
    </row>
    <row r="37" spans="1:7" x14ac:dyDescent="0.25">
      <c r="A37" t="s">
        <v>70</v>
      </c>
      <c r="B37" t="s">
        <v>68</v>
      </c>
      <c r="C37" t="s">
        <v>31</v>
      </c>
      <c r="D37">
        <v>42140840</v>
      </c>
      <c r="E37">
        <v>7473893</v>
      </c>
      <c r="F37">
        <v>0</v>
      </c>
      <c r="G37" t="s">
        <v>23</v>
      </c>
    </row>
    <row r="38" spans="1:7" x14ac:dyDescent="0.25">
      <c r="A38" t="s">
        <v>71</v>
      </c>
      <c r="B38" t="s">
        <v>68</v>
      </c>
      <c r="C38" t="s">
        <v>31</v>
      </c>
      <c r="D38">
        <v>57880840</v>
      </c>
      <c r="E38">
        <v>7475112</v>
      </c>
      <c r="F38">
        <v>0</v>
      </c>
      <c r="G38" t="s">
        <v>23</v>
      </c>
    </row>
    <row r="39" spans="1:7" x14ac:dyDescent="0.25">
      <c r="A39" t="s">
        <v>72</v>
      </c>
      <c r="B39" t="s">
        <v>68</v>
      </c>
      <c r="C39" t="s">
        <v>31</v>
      </c>
      <c r="D39">
        <v>10080000</v>
      </c>
      <c r="E39">
        <v>7480000</v>
      </c>
      <c r="F39">
        <v>0</v>
      </c>
      <c r="G39" t="s">
        <v>23</v>
      </c>
    </row>
    <row r="40" spans="1:7" x14ac:dyDescent="0.25">
      <c r="A40" t="s">
        <v>73</v>
      </c>
      <c r="B40" t="s">
        <v>68</v>
      </c>
      <c r="C40" t="s">
        <v>31</v>
      </c>
      <c r="D40">
        <v>25820840</v>
      </c>
      <c r="E40">
        <v>7476721</v>
      </c>
      <c r="F40">
        <v>0</v>
      </c>
      <c r="G40" t="s">
        <v>23</v>
      </c>
    </row>
    <row r="41" spans="1:7" x14ac:dyDescent="0.25">
      <c r="A41" t="s">
        <v>74</v>
      </c>
      <c r="B41" t="s">
        <v>68</v>
      </c>
      <c r="C41" t="s">
        <v>31</v>
      </c>
      <c r="D41">
        <v>50009160</v>
      </c>
      <c r="E41">
        <v>7474115</v>
      </c>
      <c r="F41">
        <v>0</v>
      </c>
      <c r="G41" t="s">
        <v>23</v>
      </c>
    </row>
    <row r="42" spans="1:7" x14ac:dyDescent="0.25">
      <c r="A42" t="s">
        <v>75</v>
      </c>
      <c r="B42" t="s">
        <v>68</v>
      </c>
      <c r="C42" t="s">
        <v>31</v>
      </c>
      <c r="D42">
        <v>65751560</v>
      </c>
      <c r="E42">
        <v>7475000</v>
      </c>
      <c r="F42">
        <v>0</v>
      </c>
      <c r="G42" t="s">
        <v>23</v>
      </c>
    </row>
    <row r="43" spans="1:7" x14ac:dyDescent="0.25">
      <c r="A43" t="s">
        <v>76</v>
      </c>
      <c r="B43" t="s">
        <v>77</v>
      </c>
      <c r="C43" t="s">
        <v>78</v>
      </c>
      <c r="D43">
        <v>25396000</v>
      </c>
      <c r="E43">
        <v>11809000</v>
      </c>
      <c r="F43">
        <v>0</v>
      </c>
      <c r="G43" t="s">
        <v>23</v>
      </c>
    </row>
    <row r="44" spans="1:7" x14ac:dyDescent="0.25">
      <c r="A44" t="s">
        <v>79</v>
      </c>
      <c r="B44" t="s">
        <v>80</v>
      </c>
      <c r="C44" t="s">
        <v>81</v>
      </c>
      <c r="D44">
        <v>45970000</v>
      </c>
      <c r="E44">
        <v>33145000</v>
      </c>
      <c r="F44">
        <v>180000000</v>
      </c>
      <c r="G44" t="s">
        <v>23</v>
      </c>
    </row>
    <row r="45" spans="1:7" x14ac:dyDescent="0.25">
      <c r="A45" t="s">
        <v>82</v>
      </c>
      <c r="B45" t="s">
        <v>83</v>
      </c>
      <c r="C45" t="s">
        <v>84</v>
      </c>
      <c r="D45">
        <v>46224000</v>
      </c>
      <c r="E45">
        <v>29843000</v>
      </c>
      <c r="F45">
        <v>180000000</v>
      </c>
      <c r="G45" t="s">
        <v>23</v>
      </c>
    </row>
    <row r="46" spans="1:7" x14ac:dyDescent="0.25">
      <c r="A46" t="s">
        <v>85</v>
      </c>
      <c r="B46" t="s">
        <v>86</v>
      </c>
      <c r="C46" t="s">
        <v>87</v>
      </c>
      <c r="D46">
        <v>39874000</v>
      </c>
      <c r="E46">
        <v>17016000</v>
      </c>
      <c r="F46">
        <v>-90000000</v>
      </c>
      <c r="G46" t="s">
        <v>23</v>
      </c>
    </row>
    <row r="47" spans="1:7" x14ac:dyDescent="0.25">
      <c r="A47" t="s">
        <v>88</v>
      </c>
      <c r="B47" t="s">
        <v>86</v>
      </c>
      <c r="C47" t="s">
        <v>87</v>
      </c>
      <c r="D47">
        <v>37842000</v>
      </c>
      <c r="E47">
        <v>17016000</v>
      </c>
      <c r="F47">
        <v>90000000</v>
      </c>
      <c r="G47" t="s">
        <v>23</v>
      </c>
    </row>
    <row r="48" spans="1:7" x14ac:dyDescent="0.25">
      <c r="A48" t="s">
        <v>89</v>
      </c>
      <c r="B48" t="s">
        <v>90</v>
      </c>
      <c r="C48" t="s">
        <v>91</v>
      </c>
      <c r="D48">
        <v>16633000</v>
      </c>
      <c r="E48">
        <v>40257000</v>
      </c>
      <c r="F48">
        <v>180000000</v>
      </c>
      <c r="G48" t="s">
        <v>23</v>
      </c>
    </row>
    <row r="49" spans="1:7" x14ac:dyDescent="0.25">
      <c r="A49" t="s">
        <v>92</v>
      </c>
      <c r="B49" t="s">
        <v>93</v>
      </c>
      <c r="C49" t="s">
        <v>94</v>
      </c>
      <c r="D49">
        <v>20062000</v>
      </c>
      <c r="E49">
        <v>36320000</v>
      </c>
      <c r="F49">
        <v>90000000</v>
      </c>
      <c r="G49" t="s">
        <v>23</v>
      </c>
    </row>
    <row r="50" spans="1:7" x14ac:dyDescent="0.25">
      <c r="A50" t="s">
        <v>95</v>
      </c>
      <c r="B50" t="s">
        <v>93</v>
      </c>
      <c r="C50" t="s">
        <v>94</v>
      </c>
      <c r="D50">
        <v>47748000</v>
      </c>
      <c r="E50">
        <v>36828000</v>
      </c>
      <c r="F50">
        <v>-90000000</v>
      </c>
      <c r="G50" t="s">
        <v>23</v>
      </c>
    </row>
    <row r="51" spans="1:7" x14ac:dyDescent="0.25">
      <c r="A51" t="s">
        <v>96</v>
      </c>
      <c r="B51" t="s">
        <v>97</v>
      </c>
      <c r="C51" t="s">
        <v>98</v>
      </c>
      <c r="D51">
        <v>47825000</v>
      </c>
      <c r="E51">
        <v>63950000</v>
      </c>
      <c r="F51">
        <v>0</v>
      </c>
      <c r="G51" t="s">
        <v>23</v>
      </c>
    </row>
    <row r="52" spans="1:7" x14ac:dyDescent="0.25">
      <c r="A52" t="s">
        <v>99</v>
      </c>
      <c r="B52" t="s">
        <v>100</v>
      </c>
      <c r="C52" t="s">
        <v>101</v>
      </c>
      <c r="D52">
        <v>4060000</v>
      </c>
      <c r="E52">
        <v>3440000</v>
      </c>
      <c r="F52">
        <v>0</v>
      </c>
      <c r="G52" t="s">
        <v>23</v>
      </c>
    </row>
    <row r="53" spans="1:7" x14ac:dyDescent="0.25">
      <c r="A53" t="s">
        <v>102</v>
      </c>
      <c r="B53" t="s">
        <v>100</v>
      </c>
      <c r="C53" t="s">
        <v>101</v>
      </c>
      <c r="D53">
        <v>11930000</v>
      </c>
      <c r="E53">
        <v>3440000</v>
      </c>
      <c r="F53">
        <v>0</v>
      </c>
      <c r="G53" t="s">
        <v>23</v>
      </c>
    </row>
    <row r="54" spans="1:7" x14ac:dyDescent="0.25">
      <c r="A54" t="s">
        <v>103</v>
      </c>
      <c r="B54" t="s">
        <v>100</v>
      </c>
      <c r="C54" t="s">
        <v>101</v>
      </c>
      <c r="D54">
        <v>19800000</v>
      </c>
      <c r="E54">
        <v>3437649</v>
      </c>
      <c r="F54">
        <v>0</v>
      </c>
      <c r="G54" t="s">
        <v>23</v>
      </c>
    </row>
    <row r="55" spans="1:7" x14ac:dyDescent="0.25">
      <c r="A55" t="s">
        <v>104</v>
      </c>
      <c r="B55" t="s">
        <v>100</v>
      </c>
      <c r="C55" t="s">
        <v>101</v>
      </c>
      <c r="D55">
        <v>27670000</v>
      </c>
      <c r="E55">
        <v>3436721</v>
      </c>
      <c r="F55">
        <v>0</v>
      </c>
      <c r="G55" t="s">
        <v>23</v>
      </c>
    </row>
    <row r="56" spans="1:7" x14ac:dyDescent="0.25">
      <c r="A56" t="s">
        <v>105</v>
      </c>
      <c r="B56" t="s">
        <v>100</v>
      </c>
      <c r="C56" t="s">
        <v>101</v>
      </c>
      <c r="D56">
        <v>43990000</v>
      </c>
      <c r="E56">
        <v>3433893</v>
      </c>
      <c r="F56">
        <v>0</v>
      </c>
      <c r="G56" t="s">
        <v>23</v>
      </c>
    </row>
    <row r="57" spans="1:7" x14ac:dyDescent="0.25">
      <c r="A57" t="s">
        <v>106</v>
      </c>
      <c r="B57" t="s">
        <v>100</v>
      </c>
      <c r="C57" t="s">
        <v>101</v>
      </c>
      <c r="D57">
        <v>51860000</v>
      </c>
      <c r="E57">
        <v>3434115</v>
      </c>
      <c r="F57">
        <v>0</v>
      </c>
      <c r="G57" t="s">
        <v>23</v>
      </c>
    </row>
    <row r="58" spans="1:7" x14ac:dyDescent="0.25">
      <c r="A58" t="s">
        <v>107</v>
      </c>
      <c r="B58" t="s">
        <v>100</v>
      </c>
      <c r="C58" t="s">
        <v>101</v>
      </c>
      <c r="D58">
        <v>59730000</v>
      </c>
      <c r="E58">
        <v>3435112</v>
      </c>
      <c r="F58">
        <v>0</v>
      </c>
      <c r="G58" t="s">
        <v>23</v>
      </c>
    </row>
    <row r="59" spans="1:7" x14ac:dyDescent="0.25">
      <c r="A59" t="s">
        <v>108</v>
      </c>
      <c r="B59" t="s">
        <v>100</v>
      </c>
      <c r="C59" t="s">
        <v>101</v>
      </c>
      <c r="D59">
        <v>67610000</v>
      </c>
      <c r="E59">
        <v>3435000</v>
      </c>
      <c r="F59">
        <v>0</v>
      </c>
      <c r="G59" t="s">
        <v>23</v>
      </c>
    </row>
    <row r="60" spans="1:7" x14ac:dyDescent="0.25">
      <c r="A60" t="s">
        <v>109</v>
      </c>
      <c r="B60" t="s">
        <v>110</v>
      </c>
      <c r="C60" t="s">
        <v>111</v>
      </c>
      <c r="D60">
        <v>57165000</v>
      </c>
      <c r="E60">
        <v>50900000</v>
      </c>
      <c r="F60">
        <v>-90000000</v>
      </c>
      <c r="G60" t="s">
        <v>23</v>
      </c>
    </row>
    <row r="61" spans="1:7" x14ac:dyDescent="0.25">
      <c r="A61" t="s">
        <v>112</v>
      </c>
      <c r="B61" t="s">
        <v>113</v>
      </c>
      <c r="C61" t="s">
        <v>114</v>
      </c>
      <c r="D61">
        <v>16506000</v>
      </c>
      <c r="E61">
        <v>37844000</v>
      </c>
      <c r="F61">
        <v>0</v>
      </c>
      <c r="G61" t="s">
        <v>23</v>
      </c>
    </row>
    <row r="62" spans="1:7" x14ac:dyDescent="0.25">
      <c r="A62" t="s">
        <v>115</v>
      </c>
      <c r="B62" t="s">
        <v>113</v>
      </c>
      <c r="C62" t="s">
        <v>114</v>
      </c>
      <c r="D62">
        <v>37969000</v>
      </c>
      <c r="E62">
        <v>36193000</v>
      </c>
      <c r="F62">
        <v>90000000</v>
      </c>
      <c r="G62" t="s">
        <v>23</v>
      </c>
    </row>
    <row r="63" spans="1:7" x14ac:dyDescent="0.25">
      <c r="A63" t="s">
        <v>116</v>
      </c>
      <c r="B63" t="s">
        <v>113</v>
      </c>
      <c r="C63" t="s">
        <v>114</v>
      </c>
      <c r="D63">
        <v>16633000</v>
      </c>
      <c r="E63">
        <v>25271000</v>
      </c>
      <c r="F63">
        <v>180000000</v>
      </c>
      <c r="G63" t="s">
        <v>23</v>
      </c>
    </row>
    <row r="64" spans="1:7" x14ac:dyDescent="0.25">
      <c r="A64" t="s">
        <v>230</v>
      </c>
      <c r="B64" t="s">
        <v>231</v>
      </c>
      <c r="C64" t="s">
        <v>232</v>
      </c>
      <c r="D64">
        <v>32000000</v>
      </c>
      <c r="E64">
        <v>61466000</v>
      </c>
      <c r="F64">
        <v>180000000</v>
      </c>
      <c r="G64" t="s">
        <v>23</v>
      </c>
    </row>
    <row r="65" spans="1:7" x14ac:dyDescent="0.25">
      <c r="A65" t="s">
        <v>117</v>
      </c>
      <c r="B65" t="s">
        <v>118</v>
      </c>
      <c r="C65" t="s">
        <v>119</v>
      </c>
      <c r="D65">
        <v>45699500</v>
      </c>
      <c r="E65">
        <v>58900000</v>
      </c>
      <c r="F65">
        <v>180000000</v>
      </c>
      <c r="G65" t="s">
        <v>23</v>
      </c>
    </row>
    <row r="66" spans="1:7" x14ac:dyDescent="0.25">
      <c r="A66" t="s">
        <v>120</v>
      </c>
      <c r="B66" t="s">
        <v>121</v>
      </c>
      <c r="C66" t="s">
        <v>121</v>
      </c>
      <c r="D66">
        <v>46732000</v>
      </c>
      <c r="E66">
        <v>68705000</v>
      </c>
      <c r="F66">
        <v>0</v>
      </c>
      <c r="G66" t="s">
        <v>23</v>
      </c>
    </row>
    <row r="67" spans="1:7" x14ac:dyDescent="0.25">
      <c r="A67" t="s">
        <v>122</v>
      </c>
      <c r="B67" t="s">
        <v>121</v>
      </c>
      <c r="C67" t="s">
        <v>121</v>
      </c>
      <c r="D67">
        <v>3552000</v>
      </c>
      <c r="E67">
        <v>17524000</v>
      </c>
      <c r="F67">
        <v>0</v>
      </c>
      <c r="G67" t="s">
        <v>23</v>
      </c>
    </row>
    <row r="68" spans="1:7" x14ac:dyDescent="0.25">
      <c r="A68" t="s">
        <v>123</v>
      </c>
      <c r="B68" t="s">
        <v>124</v>
      </c>
      <c r="C68" t="s">
        <v>124</v>
      </c>
      <c r="D68">
        <v>6727000</v>
      </c>
      <c r="E68">
        <v>28700000</v>
      </c>
      <c r="F68">
        <v>180000000</v>
      </c>
      <c r="G68" t="s">
        <v>23</v>
      </c>
    </row>
    <row r="69" spans="1:7" x14ac:dyDescent="0.25">
      <c r="A69" t="s">
        <v>125</v>
      </c>
      <c r="B69" t="s">
        <v>126</v>
      </c>
      <c r="C69" t="s">
        <v>119</v>
      </c>
      <c r="D69">
        <v>45699500</v>
      </c>
      <c r="E69">
        <v>54455000</v>
      </c>
      <c r="F69">
        <v>180000000</v>
      </c>
      <c r="G69" t="s">
        <v>23</v>
      </c>
    </row>
    <row r="70" spans="1:7" x14ac:dyDescent="0.25">
      <c r="A70" t="s">
        <v>127</v>
      </c>
      <c r="B70" t="s">
        <v>128</v>
      </c>
      <c r="C70" t="s">
        <v>129</v>
      </c>
      <c r="D70">
        <v>33016000</v>
      </c>
      <c r="E70">
        <v>27430000</v>
      </c>
      <c r="F70">
        <v>0</v>
      </c>
      <c r="G70" t="s">
        <v>23</v>
      </c>
    </row>
    <row r="71" spans="1:7" x14ac:dyDescent="0.25">
      <c r="A71" t="s">
        <v>130</v>
      </c>
      <c r="B71" t="s">
        <v>131</v>
      </c>
      <c r="C71" t="s">
        <v>94</v>
      </c>
      <c r="D71">
        <v>21332000</v>
      </c>
      <c r="E71">
        <v>23620000</v>
      </c>
      <c r="F71">
        <v>0</v>
      </c>
      <c r="G71" t="s">
        <v>23</v>
      </c>
    </row>
    <row r="72" spans="1:7" x14ac:dyDescent="0.25">
      <c r="A72" t="s">
        <v>132</v>
      </c>
      <c r="B72" t="s">
        <v>131</v>
      </c>
      <c r="C72" t="s">
        <v>94</v>
      </c>
      <c r="D72">
        <v>21205000</v>
      </c>
      <c r="E72">
        <v>20064000</v>
      </c>
      <c r="F72">
        <v>0</v>
      </c>
      <c r="G72" t="s">
        <v>23</v>
      </c>
    </row>
    <row r="73" spans="1:7" x14ac:dyDescent="0.25">
      <c r="A73" t="s">
        <v>133</v>
      </c>
      <c r="B73" t="s">
        <v>134</v>
      </c>
      <c r="C73" t="s">
        <v>31</v>
      </c>
      <c r="D73">
        <v>20189000</v>
      </c>
      <c r="E73">
        <v>42289000</v>
      </c>
      <c r="F73">
        <v>180000000</v>
      </c>
      <c r="G73" t="s">
        <v>23</v>
      </c>
    </row>
    <row r="74" spans="1:7" x14ac:dyDescent="0.25">
      <c r="A74" t="s">
        <v>135</v>
      </c>
      <c r="B74" t="s">
        <v>136</v>
      </c>
      <c r="C74" t="s">
        <v>31</v>
      </c>
      <c r="D74">
        <v>20188999</v>
      </c>
      <c r="E74">
        <v>39241000</v>
      </c>
      <c r="F74">
        <v>0</v>
      </c>
      <c r="G74" t="s">
        <v>23</v>
      </c>
    </row>
    <row r="75" spans="1:7" x14ac:dyDescent="0.25">
      <c r="A75" t="s">
        <v>137</v>
      </c>
      <c r="B75" t="s">
        <v>138</v>
      </c>
      <c r="C75" t="s">
        <v>31</v>
      </c>
      <c r="D75">
        <v>51250000</v>
      </c>
      <c r="E75">
        <v>61350000</v>
      </c>
      <c r="F75">
        <v>0</v>
      </c>
      <c r="G75" t="s">
        <v>23</v>
      </c>
    </row>
    <row r="76" spans="1:7" x14ac:dyDescent="0.25">
      <c r="A76" t="s">
        <v>139</v>
      </c>
      <c r="B76" t="s">
        <v>138</v>
      </c>
      <c r="C76" t="s">
        <v>31</v>
      </c>
      <c r="D76">
        <v>58325000</v>
      </c>
      <c r="E76">
        <v>61350000</v>
      </c>
      <c r="F76">
        <v>0</v>
      </c>
      <c r="G76" t="s">
        <v>23</v>
      </c>
    </row>
    <row r="77" spans="1:7" x14ac:dyDescent="0.25">
      <c r="A77" t="s">
        <v>140</v>
      </c>
      <c r="B77" t="s">
        <v>141</v>
      </c>
      <c r="C77" t="s">
        <v>31</v>
      </c>
      <c r="D77">
        <v>22094000</v>
      </c>
      <c r="E77">
        <v>67435000</v>
      </c>
      <c r="F77">
        <v>90000000</v>
      </c>
      <c r="G77" t="s">
        <v>23</v>
      </c>
    </row>
    <row r="78" spans="1:7" x14ac:dyDescent="0.25">
      <c r="A78" t="s">
        <v>142</v>
      </c>
      <c r="B78" t="s">
        <v>141</v>
      </c>
      <c r="C78" t="s">
        <v>31</v>
      </c>
      <c r="D78">
        <v>42033000</v>
      </c>
      <c r="E78">
        <v>62863000</v>
      </c>
      <c r="F78">
        <v>-90000000</v>
      </c>
      <c r="G78" t="s">
        <v>23</v>
      </c>
    </row>
    <row r="79" spans="1:7" x14ac:dyDescent="0.25">
      <c r="A79" t="s">
        <v>143</v>
      </c>
      <c r="B79" t="s">
        <v>144</v>
      </c>
      <c r="C79" t="s">
        <v>31</v>
      </c>
      <c r="D79">
        <v>28952000</v>
      </c>
      <c r="E79">
        <v>48131000</v>
      </c>
      <c r="F79">
        <v>-90000000</v>
      </c>
      <c r="G79" t="s">
        <v>23</v>
      </c>
    </row>
    <row r="80" spans="1:7" x14ac:dyDescent="0.25">
      <c r="A80" t="s">
        <v>145</v>
      </c>
      <c r="B80" t="s">
        <v>144</v>
      </c>
      <c r="C80" t="s">
        <v>31</v>
      </c>
      <c r="D80">
        <v>26666000</v>
      </c>
      <c r="E80">
        <v>48131000</v>
      </c>
      <c r="F80">
        <v>-90000000</v>
      </c>
      <c r="G80" t="s">
        <v>23</v>
      </c>
    </row>
    <row r="81" spans="1:7" x14ac:dyDescent="0.25">
      <c r="A81" t="s">
        <v>146</v>
      </c>
      <c r="B81" t="s">
        <v>144</v>
      </c>
      <c r="C81" t="s">
        <v>31</v>
      </c>
      <c r="D81">
        <v>32762000</v>
      </c>
      <c r="E81">
        <v>48131000</v>
      </c>
      <c r="F81">
        <v>-90000000</v>
      </c>
      <c r="G81" t="s">
        <v>23</v>
      </c>
    </row>
    <row r="82" spans="1:7" x14ac:dyDescent="0.25">
      <c r="A82" t="s">
        <v>147</v>
      </c>
      <c r="B82" t="s">
        <v>144</v>
      </c>
      <c r="C82" t="s">
        <v>31</v>
      </c>
      <c r="D82">
        <v>30476000</v>
      </c>
      <c r="E82">
        <v>48131000</v>
      </c>
      <c r="F82">
        <v>-90000000</v>
      </c>
      <c r="G82" t="s">
        <v>23</v>
      </c>
    </row>
    <row r="83" spans="1:7" x14ac:dyDescent="0.25">
      <c r="A83" t="s">
        <v>148</v>
      </c>
      <c r="B83" t="s">
        <v>136</v>
      </c>
      <c r="C83" t="s">
        <v>31</v>
      </c>
      <c r="D83">
        <v>32127000</v>
      </c>
      <c r="E83">
        <v>15301500</v>
      </c>
      <c r="F83">
        <v>0</v>
      </c>
      <c r="G83" t="s">
        <v>23</v>
      </c>
    </row>
    <row r="84" spans="1:7" x14ac:dyDescent="0.25">
      <c r="A84" t="s">
        <v>149</v>
      </c>
      <c r="B84" t="s">
        <v>136</v>
      </c>
      <c r="C84" t="s">
        <v>31</v>
      </c>
      <c r="D84">
        <v>40255000</v>
      </c>
      <c r="E84">
        <v>20826000</v>
      </c>
      <c r="F84">
        <v>0</v>
      </c>
      <c r="G84" t="s">
        <v>23</v>
      </c>
    </row>
    <row r="85" spans="1:7" x14ac:dyDescent="0.25">
      <c r="A85" t="s">
        <v>150</v>
      </c>
      <c r="B85" t="s">
        <v>151</v>
      </c>
      <c r="C85" t="s">
        <v>31</v>
      </c>
      <c r="D85">
        <v>44192000</v>
      </c>
      <c r="E85">
        <v>35939000</v>
      </c>
      <c r="F85">
        <v>180000000</v>
      </c>
      <c r="G85" t="s">
        <v>23</v>
      </c>
    </row>
    <row r="86" spans="1:7" x14ac:dyDescent="0.25">
      <c r="A86" t="s">
        <v>152</v>
      </c>
      <c r="B86" t="s">
        <v>153</v>
      </c>
      <c r="C86" t="s">
        <v>31</v>
      </c>
      <c r="D86">
        <v>45699500</v>
      </c>
      <c r="E86">
        <v>52677000</v>
      </c>
      <c r="F86">
        <v>180000000</v>
      </c>
      <c r="G86" t="s">
        <v>23</v>
      </c>
    </row>
    <row r="87" spans="1:7" x14ac:dyDescent="0.25">
      <c r="A87" t="s">
        <v>154</v>
      </c>
      <c r="B87" t="s">
        <v>134</v>
      </c>
      <c r="C87" t="s">
        <v>31</v>
      </c>
      <c r="D87">
        <v>25269000</v>
      </c>
      <c r="E87">
        <v>22858000</v>
      </c>
      <c r="F87">
        <v>180000000</v>
      </c>
      <c r="G87" t="s">
        <v>23</v>
      </c>
    </row>
    <row r="88" spans="1:7" x14ac:dyDescent="0.25">
      <c r="A88" t="s">
        <v>155</v>
      </c>
      <c r="B88" t="s">
        <v>134</v>
      </c>
      <c r="C88" t="s">
        <v>31</v>
      </c>
      <c r="D88">
        <v>22310000</v>
      </c>
      <c r="E88">
        <v>16731640</v>
      </c>
      <c r="F88">
        <v>90000000</v>
      </c>
      <c r="G88" t="s">
        <v>23</v>
      </c>
    </row>
    <row r="89" spans="1:7" x14ac:dyDescent="0.25">
      <c r="A89" t="s">
        <v>156</v>
      </c>
      <c r="B89" t="s">
        <v>157</v>
      </c>
      <c r="C89" t="s">
        <v>31</v>
      </c>
      <c r="D89">
        <v>17649000</v>
      </c>
      <c r="E89">
        <v>20064000</v>
      </c>
      <c r="F89">
        <v>180000000</v>
      </c>
      <c r="G89" t="s">
        <v>23</v>
      </c>
    </row>
    <row r="90" spans="1:7" x14ac:dyDescent="0.25">
      <c r="A90" t="s">
        <v>158</v>
      </c>
      <c r="B90" t="s">
        <v>136</v>
      </c>
      <c r="C90" t="s">
        <v>31</v>
      </c>
      <c r="D90">
        <v>36318000</v>
      </c>
      <c r="E90">
        <v>39625000</v>
      </c>
      <c r="F90">
        <v>0</v>
      </c>
      <c r="G90" t="s">
        <v>23</v>
      </c>
    </row>
    <row r="91" spans="1:7" x14ac:dyDescent="0.25">
      <c r="A91" t="s">
        <v>159</v>
      </c>
      <c r="B91" t="s">
        <v>160</v>
      </c>
      <c r="C91" t="s">
        <v>31</v>
      </c>
      <c r="D91">
        <v>23999000</v>
      </c>
      <c r="E91">
        <v>46734000</v>
      </c>
      <c r="F91">
        <v>180000000</v>
      </c>
      <c r="G91" t="s">
        <v>23</v>
      </c>
    </row>
    <row r="92" spans="1:7" x14ac:dyDescent="0.25">
      <c r="A92" t="s">
        <v>161</v>
      </c>
      <c r="B92" t="s">
        <v>136</v>
      </c>
      <c r="C92" t="s">
        <v>31</v>
      </c>
      <c r="D92">
        <v>12696000</v>
      </c>
      <c r="E92">
        <v>39241000</v>
      </c>
      <c r="F92">
        <v>180000000</v>
      </c>
      <c r="G92" t="s">
        <v>23</v>
      </c>
    </row>
    <row r="93" spans="1:7" x14ac:dyDescent="0.25">
      <c r="A93" t="s">
        <v>162</v>
      </c>
      <c r="B93" t="s">
        <v>153</v>
      </c>
      <c r="C93" t="s">
        <v>31</v>
      </c>
      <c r="D93">
        <v>11500000</v>
      </c>
      <c r="E93">
        <v>19940000</v>
      </c>
      <c r="F93">
        <v>180000000</v>
      </c>
      <c r="G93" t="s">
        <v>23</v>
      </c>
    </row>
    <row r="94" spans="1:7" x14ac:dyDescent="0.25">
      <c r="A94" t="s">
        <v>163</v>
      </c>
      <c r="B94" t="s">
        <v>136</v>
      </c>
      <c r="C94" t="s">
        <v>31</v>
      </c>
      <c r="D94">
        <v>17014000</v>
      </c>
      <c r="E94">
        <v>23366000</v>
      </c>
      <c r="F94">
        <v>180000000</v>
      </c>
      <c r="G94" t="s">
        <v>23</v>
      </c>
    </row>
    <row r="95" spans="1:7" x14ac:dyDescent="0.25">
      <c r="A95" t="s">
        <v>164</v>
      </c>
      <c r="B95" t="s">
        <v>153</v>
      </c>
      <c r="C95" t="s">
        <v>31</v>
      </c>
      <c r="D95">
        <v>16887000</v>
      </c>
      <c r="E95">
        <v>35177000</v>
      </c>
      <c r="F95">
        <v>180000000</v>
      </c>
      <c r="G95" t="s">
        <v>23</v>
      </c>
    </row>
    <row r="96" spans="1:7" x14ac:dyDescent="0.25">
      <c r="A96" t="s">
        <v>165</v>
      </c>
      <c r="B96" t="s">
        <v>153</v>
      </c>
      <c r="C96" t="s">
        <v>31</v>
      </c>
      <c r="D96">
        <v>16887000</v>
      </c>
      <c r="E96">
        <v>33653000</v>
      </c>
      <c r="F96">
        <v>180000000</v>
      </c>
      <c r="G96" t="s">
        <v>23</v>
      </c>
    </row>
    <row r="97" spans="1:7" x14ac:dyDescent="0.25">
      <c r="A97" t="s">
        <v>166</v>
      </c>
      <c r="B97" t="s">
        <v>153</v>
      </c>
      <c r="C97" t="s">
        <v>31</v>
      </c>
      <c r="D97">
        <v>8251000</v>
      </c>
      <c r="E97">
        <v>19937000</v>
      </c>
      <c r="F97">
        <v>180000000</v>
      </c>
      <c r="G97" t="s">
        <v>23</v>
      </c>
    </row>
    <row r="98" spans="1:7" x14ac:dyDescent="0.25">
      <c r="A98" t="s">
        <v>167</v>
      </c>
      <c r="B98" t="s">
        <v>168</v>
      </c>
      <c r="C98" t="s">
        <v>31</v>
      </c>
      <c r="D98">
        <v>32070000</v>
      </c>
      <c r="E98">
        <v>9220000</v>
      </c>
      <c r="F98">
        <v>0</v>
      </c>
      <c r="G98" t="s">
        <v>23</v>
      </c>
    </row>
    <row r="99" spans="1:7" x14ac:dyDescent="0.25">
      <c r="A99" t="s">
        <v>169</v>
      </c>
      <c r="B99" t="s">
        <v>136</v>
      </c>
      <c r="C99" t="s">
        <v>31</v>
      </c>
      <c r="D99">
        <v>42100000</v>
      </c>
      <c r="E99">
        <v>8980000</v>
      </c>
      <c r="F99">
        <v>180000000</v>
      </c>
      <c r="G99" t="s">
        <v>23</v>
      </c>
    </row>
    <row r="100" spans="1:7" x14ac:dyDescent="0.25">
      <c r="A100" t="s">
        <v>170</v>
      </c>
      <c r="B100" t="s">
        <v>168</v>
      </c>
      <c r="C100" t="s">
        <v>31</v>
      </c>
      <c r="D100">
        <v>35345000</v>
      </c>
      <c r="E100">
        <v>9220000</v>
      </c>
      <c r="F100">
        <v>180000000</v>
      </c>
      <c r="G100" t="s">
        <v>23</v>
      </c>
    </row>
    <row r="101" spans="1:7" x14ac:dyDescent="0.25">
      <c r="A101" t="s">
        <v>171</v>
      </c>
      <c r="B101" t="s">
        <v>153</v>
      </c>
      <c r="C101" t="s">
        <v>31</v>
      </c>
      <c r="D101">
        <v>45699500</v>
      </c>
      <c r="E101">
        <v>57122000</v>
      </c>
      <c r="F101">
        <v>0</v>
      </c>
      <c r="G101" t="s">
        <v>23</v>
      </c>
    </row>
    <row r="102" spans="1:7" x14ac:dyDescent="0.25">
      <c r="A102" t="s">
        <v>172</v>
      </c>
      <c r="B102" t="s">
        <v>168</v>
      </c>
      <c r="C102" t="s">
        <v>31</v>
      </c>
      <c r="D102">
        <v>4560000</v>
      </c>
      <c r="E102">
        <v>8388360</v>
      </c>
      <c r="F102">
        <v>-90000000</v>
      </c>
      <c r="G102" t="s">
        <v>23</v>
      </c>
    </row>
    <row r="103" spans="1:7" x14ac:dyDescent="0.25">
      <c r="A103" t="s">
        <v>173</v>
      </c>
      <c r="B103" t="s">
        <v>168</v>
      </c>
      <c r="C103" t="s">
        <v>31</v>
      </c>
      <c r="D103">
        <v>20300000</v>
      </c>
      <c r="E103">
        <v>8387649</v>
      </c>
      <c r="F103">
        <v>-90000000</v>
      </c>
      <c r="G103" t="s">
        <v>23</v>
      </c>
    </row>
    <row r="104" spans="1:7" x14ac:dyDescent="0.25">
      <c r="A104" t="s">
        <v>174</v>
      </c>
      <c r="B104" t="s">
        <v>168</v>
      </c>
      <c r="C104" t="s">
        <v>31</v>
      </c>
      <c r="D104">
        <v>44490000</v>
      </c>
      <c r="E104">
        <v>8382253</v>
      </c>
      <c r="F104">
        <v>-90000000</v>
      </c>
      <c r="G104" t="s">
        <v>23</v>
      </c>
    </row>
    <row r="105" spans="1:7" x14ac:dyDescent="0.25">
      <c r="A105" t="s">
        <v>175</v>
      </c>
      <c r="B105" t="s">
        <v>168</v>
      </c>
      <c r="C105" t="s">
        <v>31</v>
      </c>
      <c r="D105">
        <v>60230000</v>
      </c>
      <c r="E105">
        <v>8385112</v>
      </c>
      <c r="F105">
        <v>-90000000</v>
      </c>
      <c r="G105" t="s">
        <v>23</v>
      </c>
    </row>
    <row r="106" spans="1:7" x14ac:dyDescent="0.25">
      <c r="A106" t="s">
        <v>176</v>
      </c>
      <c r="B106" t="s">
        <v>177</v>
      </c>
      <c r="C106" t="s">
        <v>31</v>
      </c>
      <c r="D106">
        <v>11500000</v>
      </c>
      <c r="E106">
        <v>21464000</v>
      </c>
      <c r="F106">
        <v>180000000</v>
      </c>
      <c r="G106" t="s">
        <v>23</v>
      </c>
    </row>
    <row r="107" spans="1:7" x14ac:dyDescent="0.25">
      <c r="A107" t="s">
        <v>178</v>
      </c>
      <c r="B107" t="s">
        <v>177</v>
      </c>
      <c r="C107" t="s">
        <v>31</v>
      </c>
      <c r="D107">
        <v>16887000</v>
      </c>
      <c r="E107">
        <v>31875000</v>
      </c>
      <c r="F107">
        <v>0</v>
      </c>
      <c r="G107" t="s">
        <v>23</v>
      </c>
    </row>
    <row r="108" spans="1:7" x14ac:dyDescent="0.25">
      <c r="A108" t="s">
        <v>179</v>
      </c>
      <c r="B108" t="s">
        <v>177</v>
      </c>
      <c r="C108" t="s">
        <v>31</v>
      </c>
      <c r="D108">
        <v>8251000</v>
      </c>
      <c r="E108">
        <v>21461000</v>
      </c>
      <c r="F108">
        <v>180000000</v>
      </c>
      <c r="G108" t="s">
        <v>23</v>
      </c>
    </row>
    <row r="109" spans="1:7" x14ac:dyDescent="0.25">
      <c r="A109" t="s">
        <v>180</v>
      </c>
      <c r="B109" t="s">
        <v>168</v>
      </c>
      <c r="C109" t="s">
        <v>31</v>
      </c>
      <c r="D109">
        <v>6035000</v>
      </c>
      <c r="E109">
        <v>8390000</v>
      </c>
      <c r="F109">
        <v>-90000000</v>
      </c>
      <c r="G109" t="s">
        <v>23</v>
      </c>
    </row>
    <row r="110" spans="1:7" x14ac:dyDescent="0.25">
      <c r="A110" t="s">
        <v>181</v>
      </c>
      <c r="B110" t="s">
        <v>168</v>
      </c>
      <c r="C110" t="s">
        <v>31</v>
      </c>
      <c r="D110">
        <v>21775000</v>
      </c>
      <c r="E110">
        <v>8387649</v>
      </c>
      <c r="F110">
        <v>-90000000</v>
      </c>
      <c r="G110" t="s">
        <v>23</v>
      </c>
    </row>
    <row r="111" spans="1:7" x14ac:dyDescent="0.25">
      <c r="A111" t="s">
        <v>182</v>
      </c>
      <c r="B111" t="s">
        <v>168</v>
      </c>
      <c r="C111" t="s">
        <v>31</v>
      </c>
      <c r="D111">
        <v>45965000</v>
      </c>
      <c r="E111">
        <v>8383893</v>
      </c>
      <c r="F111">
        <v>-90000000</v>
      </c>
      <c r="G111" t="s">
        <v>23</v>
      </c>
    </row>
    <row r="112" spans="1:7" x14ac:dyDescent="0.25">
      <c r="A112" t="s">
        <v>183</v>
      </c>
      <c r="B112" t="s">
        <v>168</v>
      </c>
      <c r="C112" t="s">
        <v>31</v>
      </c>
      <c r="D112">
        <v>61705000</v>
      </c>
      <c r="E112">
        <v>8385112</v>
      </c>
      <c r="F112">
        <v>-90000000</v>
      </c>
      <c r="G112" t="s">
        <v>23</v>
      </c>
    </row>
    <row r="113" spans="1:7" x14ac:dyDescent="0.25">
      <c r="A113" t="s">
        <v>184</v>
      </c>
      <c r="B113" t="s">
        <v>185</v>
      </c>
      <c r="C113" t="s">
        <v>31</v>
      </c>
      <c r="D113">
        <v>16633000</v>
      </c>
      <c r="E113">
        <v>28954000</v>
      </c>
      <c r="F113">
        <v>180000000</v>
      </c>
      <c r="G113" t="s">
        <v>23</v>
      </c>
    </row>
    <row r="114" spans="1:7" x14ac:dyDescent="0.25">
      <c r="A114" t="s">
        <v>186</v>
      </c>
      <c r="B114" t="s">
        <v>157</v>
      </c>
      <c r="C114" t="s">
        <v>31</v>
      </c>
      <c r="D114">
        <v>12696000</v>
      </c>
      <c r="E114">
        <v>35939000</v>
      </c>
      <c r="F114">
        <v>180000000</v>
      </c>
      <c r="G114" t="s">
        <v>23</v>
      </c>
    </row>
    <row r="115" spans="1:7" x14ac:dyDescent="0.25">
      <c r="A115" t="s">
        <v>187</v>
      </c>
      <c r="B115" t="s">
        <v>168</v>
      </c>
      <c r="C115" t="s">
        <v>31</v>
      </c>
      <c r="D115">
        <v>12430000</v>
      </c>
      <c r="E115">
        <v>8388360</v>
      </c>
      <c r="F115">
        <v>-90000000</v>
      </c>
      <c r="G115" t="s">
        <v>23</v>
      </c>
    </row>
    <row r="116" spans="1:7" x14ac:dyDescent="0.25">
      <c r="A116" t="s">
        <v>188</v>
      </c>
      <c r="B116" t="s">
        <v>168</v>
      </c>
      <c r="C116" t="s">
        <v>31</v>
      </c>
      <c r="D116">
        <v>28170000</v>
      </c>
      <c r="E116">
        <v>8386721</v>
      </c>
      <c r="F116">
        <v>-90000000</v>
      </c>
      <c r="G116" t="s">
        <v>23</v>
      </c>
    </row>
    <row r="117" spans="1:7" x14ac:dyDescent="0.25">
      <c r="A117" t="s">
        <v>189</v>
      </c>
      <c r="B117" t="s">
        <v>168</v>
      </c>
      <c r="C117" t="s">
        <v>31</v>
      </c>
      <c r="D117">
        <v>52360000</v>
      </c>
      <c r="E117">
        <v>8380835</v>
      </c>
      <c r="F117">
        <v>-90000000</v>
      </c>
      <c r="G117" t="s">
        <v>23</v>
      </c>
    </row>
    <row r="118" spans="1:7" x14ac:dyDescent="0.25">
      <c r="A118" t="s">
        <v>190</v>
      </c>
      <c r="B118" t="s">
        <v>168</v>
      </c>
      <c r="C118" t="s">
        <v>31</v>
      </c>
      <c r="D118">
        <v>68100720</v>
      </c>
      <c r="E118">
        <v>8388280</v>
      </c>
      <c r="F118">
        <v>-90000000</v>
      </c>
      <c r="G118" t="s">
        <v>23</v>
      </c>
    </row>
    <row r="119" spans="1:7" x14ac:dyDescent="0.25">
      <c r="A119" t="s">
        <v>191</v>
      </c>
      <c r="B119" t="s">
        <v>168</v>
      </c>
      <c r="C119" t="s">
        <v>31</v>
      </c>
      <c r="D119">
        <v>69575720</v>
      </c>
      <c r="E119">
        <v>8385000</v>
      </c>
      <c r="F119">
        <v>-90000000</v>
      </c>
      <c r="G119" t="s">
        <v>23</v>
      </c>
    </row>
    <row r="120" spans="1:7" x14ac:dyDescent="0.25">
      <c r="A120" t="s">
        <v>192</v>
      </c>
      <c r="B120" t="s">
        <v>168</v>
      </c>
      <c r="C120" t="s">
        <v>31</v>
      </c>
      <c r="D120">
        <v>13905000</v>
      </c>
      <c r="E120">
        <v>8390000</v>
      </c>
      <c r="F120">
        <v>-90000000</v>
      </c>
      <c r="G120" t="s">
        <v>23</v>
      </c>
    </row>
    <row r="121" spans="1:7" x14ac:dyDescent="0.25">
      <c r="A121" t="s">
        <v>193</v>
      </c>
      <c r="B121" t="s">
        <v>168</v>
      </c>
      <c r="C121" t="s">
        <v>31</v>
      </c>
      <c r="D121">
        <v>29645000</v>
      </c>
      <c r="E121">
        <v>8386721</v>
      </c>
      <c r="F121">
        <v>-90000000</v>
      </c>
      <c r="G121" t="s">
        <v>23</v>
      </c>
    </row>
    <row r="122" spans="1:7" x14ac:dyDescent="0.25">
      <c r="A122" t="s">
        <v>194</v>
      </c>
      <c r="B122" t="s">
        <v>168</v>
      </c>
      <c r="C122" t="s">
        <v>31</v>
      </c>
      <c r="D122">
        <v>53835000</v>
      </c>
      <c r="E122">
        <v>8384115</v>
      </c>
      <c r="F122">
        <v>-90000000</v>
      </c>
      <c r="G122" t="s">
        <v>23</v>
      </c>
    </row>
    <row r="123" spans="1:7" x14ac:dyDescent="0.25">
      <c r="A123" t="s">
        <v>195</v>
      </c>
      <c r="B123" t="s">
        <v>157</v>
      </c>
      <c r="C123" t="s">
        <v>31</v>
      </c>
      <c r="D123">
        <v>12696000</v>
      </c>
      <c r="E123">
        <v>44067000</v>
      </c>
      <c r="F123">
        <v>0</v>
      </c>
      <c r="G123" t="s">
        <v>23</v>
      </c>
    </row>
    <row r="124" spans="1:7" x14ac:dyDescent="0.25">
      <c r="A124" t="s">
        <v>196</v>
      </c>
      <c r="B124" t="s">
        <v>136</v>
      </c>
      <c r="C124" t="s">
        <v>31</v>
      </c>
      <c r="D124">
        <v>12696000</v>
      </c>
      <c r="E124">
        <v>42543000</v>
      </c>
      <c r="F124">
        <v>180000000</v>
      </c>
      <c r="G124" t="s">
        <v>23</v>
      </c>
    </row>
    <row r="125" spans="1:7" x14ac:dyDescent="0.25">
      <c r="A125" t="s">
        <v>197</v>
      </c>
      <c r="B125" t="s">
        <v>177</v>
      </c>
      <c r="C125" t="s">
        <v>31</v>
      </c>
      <c r="D125">
        <v>12696000</v>
      </c>
      <c r="E125">
        <v>41019000</v>
      </c>
      <c r="F125">
        <v>0</v>
      </c>
      <c r="G125" t="s">
        <v>23</v>
      </c>
    </row>
    <row r="126" spans="1:7" x14ac:dyDescent="0.25">
      <c r="A126" t="s">
        <v>198</v>
      </c>
      <c r="B126" t="s">
        <v>199</v>
      </c>
      <c r="C126" t="s">
        <v>199</v>
      </c>
      <c r="D126">
        <v>57725000</v>
      </c>
      <c r="E126">
        <v>18875000</v>
      </c>
      <c r="F126">
        <v>-90000000</v>
      </c>
      <c r="G126" t="s">
        <v>23</v>
      </c>
    </row>
    <row r="127" spans="1:7" x14ac:dyDescent="0.25">
      <c r="A127" t="s">
        <v>198</v>
      </c>
      <c r="B127" t="s">
        <v>199</v>
      </c>
      <c r="C127" t="s">
        <v>199</v>
      </c>
      <c r="D127">
        <v>57717500</v>
      </c>
      <c r="E127">
        <v>30935000</v>
      </c>
      <c r="F127">
        <v>-90000000</v>
      </c>
      <c r="G127" t="s">
        <v>23</v>
      </c>
    </row>
    <row r="128" spans="1:7" x14ac:dyDescent="0.25">
      <c r="A128" t="s">
        <v>200</v>
      </c>
      <c r="B128" t="s">
        <v>201</v>
      </c>
      <c r="C128" t="s">
        <v>202</v>
      </c>
      <c r="D128">
        <v>31365000</v>
      </c>
      <c r="E128">
        <v>35812000</v>
      </c>
      <c r="F128">
        <v>180000000</v>
      </c>
      <c r="G128" t="s">
        <v>23</v>
      </c>
    </row>
    <row r="129" spans="1:7" x14ac:dyDescent="0.25">
      <c r="A129" t="s">
        <v>203</v>
      </c>
      <c r="B129" t="s">
        <v>201</v>
      </c>
      <c r="C129" t="s">
        <v>202</v>
      </c>
      <c r="D129">
        <v>25015000</v>
      </c>
      <c r="E129">
        <v>35812000</v>
      </c>
      <c r="F129">
        <v>0</v>
      </c>
      <c r="G129" t="s">
        <v>23</v>
      </c>
    </row>
    <row r="130" spans="1:7" x14ac:dyDescent="0.25">
      <c r="A130" t="s">
        <v>204</v>
      </c>
      <c r="B130" t="s">
        <v>25</v>
      </c>
      <c r="C130" t="s">
        <v>25</v>
      </c>
      <c r="D130">
        <v>5584000</v>
      </c>
      <c r="E130">
        <v>36828000</v>
      </c>
      <c r="F130">
        <v>180000000</v>
      </c>
      <c r="G130" t="s">
        <v>23</v>
      </c>
    </row>
    <row r="131" spans="1:7" x14ac:dyDescent="0.25">
      <c r="A131" t="s">
        <v>205</v>
      </c>
      <c r="B131" t="s">
        <v>206</v>
      </c>
      <c r="C131" t="s">
        <v>94</v>
      </c>
      <c r="D131">
        <v>18792000</v>
      </c>
      <c r="E131">
        <v>44702000</v>
      </c>
      <c r="F131">
        <v>180000000</v>
      </c>
      <c r="G131" t="s">
        <v>23</v>
      </c>
    </row>
    <row r="132" spans="1:7" x14ac:dyDescent="0.25">
      <c r="A132" t="s">
        <v>207</v>
      </c>
      <c r="B132" t="s">
        <v>208</v>
      </c>
      <c r="C132" t="s">
        <v>209</v>
      </c>
      <c r="D132">
        <v>54975000</v>
      </c>
      <c r="E132">
        <v>68450000</v>
      </c>
      <c r="F132">
        <v>90000000</v>
      </c>
      <c r="G132" t="s">
        <v>23</v>
      </c>
    </row>
    <row r="133" spans="1:7" x14ac:dyDescent="0.25">
      <c r="A133" t="s">
        <v>227</v>
      </c>
      <c r="B133" t="s">
        <v>233</v>
      </c>
      <c r="C133" t="s">
        <v>233</v>
      </c>
      <c r="D133">
        <v>51610000</v>
      </c>
      <c r="E133">
        <v>30925000</v>
      </c>
      <c r="F133">
        <v>-90000000</v>
      </c>
      <c r="G133" t="s">
        <v>23</v>
      </c>
    </row>
    <row r="134" spans="1:7" x14ac:dyDescent="0.25">
      <c r="A134" t="s">
        <v>210</v>
      </c>
      <c r="B134" t="s">
        <v>211</v>
      </c>
      <c r="C134" t="s">
        <v>212</v>
      </c>
      <c r="D134">
        <v>32127000</v>
      </c>
      <c r="E134">
        <v>20064000</v>
      </c>
      <c r="F134">
        <v>90000000</v>
      </c>
      <c r="G134" t="s">
        <v>23</v>
      </c>
    </row>
    <row r="135" spans="1:7" x14ac:dyDescent="0.25">
      <c r="A135" t="s">
        <v>213</v>
      </c>
      <c r="B135" t="s">
        <v>214</v>
      </c>
      <c r="C135" t="s">
        <v>215</v>
      </c>
      <c r="D135">
        <v>30349000</v>
      </c>
      <c r="E135">
        <v>41781000</v>
      </c>
      <c r="F135">
        <v>-90000000</v>
      </c>
      <c r="G135" t="s">
        <v>23</v>
      </c>
    </row>
    <row r="136" spans="1:7" x14ac:dyDescent="0.25">
      <c r="A136" t="s">
        <v>228</v>
      </c>
      <c r="B136" t="s">
        <v>229</v>
      </c>
      <c r="C136" t="s">
        <v>233</v>
      </c>
      <c r="D136">
        <v>51610000</v>
      </c>
      <c r="E136">
        <v>18850000</v>
      </c>
      <c r="F136">
        <v>-90000000</v>
      </c>
      <c r="G136" t="s">
        <v>23</v>
      </c>
    </row>
    <row r="137" spans="1:7" x14ac:dyDescent="0.25">
      <c r="A137" t="s">
        <v>216</v>
      </c>
      <c r="B137" t="s">
        <v>217</v>
      </c>
      <c r="C137" t="s">
        <v>218</v>
      </c>
      <c r="D137">
        <v>35850000</v>
      </c>
      <c r="E137">
        <v>4315000</v>
      </c>
      <c r="F137">
        <v>0</v>
      </c>
      <c r="G137" t="s">
        <v>23</v>
      </c>
    </row>
    <row r="138" spans="1:7" x14ac:dyDescent="0.25">
      <c r="A138" t="s">
        <v>219</v>
      </c>
      <c r="B138" t="s">
        <v>220</v>
      </c>
      <c r="C138" t="s">
        <v>221</v>
      </c>
      <c r="D138">
        <v>10410000</v>
      </c>
      <c r="E138">
        <v>59942000</v>
      </c>
      <c r="F138">
        <v>0</v>
      </c>
      <c r="G138" t="s">
        <v>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0"/>
  <sheetViews>
    <sheetView workbookViewId="0">
      <selection activeCell="B2" sqref="B2"/>
    </sheetView>
  </sheetViews>
  <sheetFormatPr defaultRowHeight="15" x14ac:dyDescent="0.25"/>
  <cols>
    <col min="1" max="1" width="15.42578125" bestFit="1" customWidth="1"/>
    <col min="2" max="2" width="7.42578125" bestFit="1" customWidth="1"/>
    <col min="3" max="3" width="6.7109375" bestFit="1" customWidth="1"/>
    <col min="4" max="4" width="7.42578125" bestFit="1" customWidth="1"/>
    <col min="5" max="5" width="9.5703125" bestFit="1" customWidth="1"/>
  </cols>
  <sheetData>
    <row r="1" spans="1:5" x14ac:dyDescent="0.25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</row>
    <row r="2" spans="1:5" x14ac:dyDescent="0.25">
      <c r="A2" s="2" t="str">
        <f>IF(ISBLANK('ESP32-DEVKIT-L-all-pos'!A2),"",'ESP32-DEVKIT-L-all-pos'!A2)</f>
        <v>LED</v>
      </c>
      <c r="B2" s="2">
        <f>IF(ISBLANK('ESP32-DEVKIT-L-all-pos'!D2),"",ROUND('ESP32-DEVKIT-L-all-pos'!D2/1000000,2))</f>
        <v>-46.48</v>
      </c>
      <c r="C2" s="2">
        <f>IF(ISBLANK('ESP32-DEVKIT-L-all-pos'!E2),"",ROUND('ESP32-DEVKIT-L-all-pos'!E2/1000000,2))</f>
        <v>53.53</v>
      </c>
      <c r="D2" s="2" t="str">
        <f>IF(ISBLANK('ESP32-DEVKIT-L-all-pos'!G2),"",'ESP32-DEVKIT-L-all-pos'!G2)</f>
        <v>bottom</v>
      </c>
      <c r="E2" s="2">
        <f>IF(ISBLANK('ESP32-DEVKIT-L-all-pos'!F2),"",IF('ESP32-DEVKIT-L-all-pos'!F2/1000000=-90,270,'ESP32-DEVKIT-L-all-pos'!F2/1000000))</f>
        <v>90</v>
      </c>
    </row>
    <row r="3" spans="1:5" x14ac:dyDescent="0.25">
      <c r="A3" s="2" t="str">
        <f>IF(ISBLANK('ESP32-DEVKIT-L-all-pos'!A3),"",'ESP32-DEVKIT-L-all-pos'!A3)</f>
        <v>RESET</v>
      </c>
      <c r="B3" s="2">
        <f>IF(ISBLANK('ESP32-DEVKIT-L-all-pos'!D3),"",ROUND('ESP32-DEVKIT-L-all-pos'!D3/1000000,2))</f>
        <v>-36.14</v>
      </c>
      <c r="C3" s="2">
        <f>IF(ISBLANK('ESP32-DEVKIT-L-all-pos'!E3),"",ROUND('ESP32-DEVKIT-L-all-pos'!E3/1000000,2))</f>
        <v>39.299999999999997</v>
      </c>
      <c r="D3" s="2" t="str">
        <f>IF(ISBLANK('ESP32-DEVKIT-L-all-pos'!G3),"",'ESP32-DEVKIT-L-all-pos'!G3)</f>
        <v>bottom</v>
      </c>
      <c r="E3" s="2">
        <f>IF(ISBLANK('ESP32-DEVKIT-L-all-pos'!F3),"",IF('ESP32-DEVKIT-L-all-pos'!F3/1000000=-90,270,'ESP32-DEVKIT-L-all-pos'!F3/1000000))</f>
        <v>90</v>
      </c>
    </row>
    <row r="4" spans="1:5" x14ac:dyDescent="0.25">
      <c r="A4" s="2" t="str">
        <f>IF(ISBLANK('ESP32-DEVKIT-L-all-pos'!A4),"",'ESP32-DEVKIT-L-all-pos'!A4)</f>
        <v>Sign-Antistatic</v>
      </c>
      <c r="B4" s="2">
        <f>IF(ISBLANK('ESP32-DEVKIT-L-all-pos'!D4),"",ROUND('ESP32-DEVKIT-L-all-pos'!D4/1000000,2))</f>
        <v>-71.09</v>
      </c>
      <c r="C4" s="2">
        <f>IF(ISBLANK('ESP32-DEVKIT-L-all-pos'!E4),"",ROUND('ESP32-DEVKIT-L-all-pos'!E4/1000000,2))</f>
        <v>41.89</v>
      </c>
      <c r="D4" s="2" t="str">
        <f>IF(ISBLANK('ESP32-DEVKIT-L-all-pos'!G4),"",'ESP32-DEVKIT-L-all-pos'!G4)</f>
        <v>bottom</v>
      </c>
      <c r="E4" s="2">
        <f>IF(ISBLANK('ESP32-DEVKIT-L-all-pos'!F4),"",IF('ESP32-DEVKIT-L-all-pos'!F4/1000000=-90,270,'ESP32-DEVKIT-L-all-pos'!F4/1000000))</f>
        <v>180</v>
      </c>
    </row>
    <row r="5" spans="1:5" x14ac:dyDescent="0.25">
      <c r="A5" s="2" t="str">
        <f>IF(ISBLANK('ESP32-DEVKIT-L-all-pos'!A5),"",'ESP32-DEVKIT-L-all-pos'!A5)</f>
        <v>Sign-RecyclBin</v>
      </c>
      <c r="B5" s="2">
        <f>IF(ISBLANK('ESP32-DEVKIT-L-all-pos'!D5),"",ROUND('ESP32-DEVKIT-L-all-pos'!D5/1000000,2))</f>
        <v>-69.91</v>
      </c>
      <c r="C5" s="2">
        <f>IF(ISBLANK('ESP32-DEVKIT-L-all-pos'!E5),"",ROUND('ESP32-DEVKIT-L-all-pos'!E5/1000000,2))</f>
        <v>51.93</v>
      </c>
      <c r="D5" s="2" t="str">
        <f>IF(ISBLANK('ESP32-DEVKIT-L-all-pos'!G5),"",'ESP32-DEVKIT-L-all-pos'!G5)</f>
        <v>bottom</v>
      </c>
      <c r="E5" s="2">
        <f>IF(ISBLANK('ESP32-DEVKIT-L-all-pos'!F5),"",IF('ESP32-DEVKIT-L-all-pos'!F5/1000000=-90,270,'ESP32-DEVKIT-L-all-pos'!F5/1000000))</f>
        <v>180</v>
      </c>
    </row>
    <row r="6" spans="1:5" x14ac:dyDescent="0.25">
      <c r="A6" s="2" t="str">
        <f>IF(ISBLANK('ESP32-DEVKIT-L-all-pos'!A6),"",'ESP32-DEVKIT-L-all-pos'!A6)</f>
        <v>Sign_Pb-Free</v>
      </c>
      <c r="B6" s="2">
        <f>IF(ISBLANK('ESP32-DEVKIT-L-all-pos'!D6),"",ROUND('ESP32-DEVKIT-L-all-pos'!D6/1000000,2))</f>
        <v>-54.62</v>
      </c>
      <c r="C6" s="2">
        <f>IF(ISBLANK('ESP32-DEVKIT-L-all-pos'!E6),"",ROUND('ESP32-DEVKIT-L-all-pos'!E6/1000000,2))</f>
        <v>55.71</v>
      </c>
      <c r="D6" s="2" t="str">
        <f>IF(ISBLANK('ESP32-DEVKIT-L-all-pos'!G6),"",'ESP32-DEVKIT-L-all-pos'!G6)</f>
        <v>bottom</v>
      </c>
      <c r="E6" s="2">
        <f>IF(ISBLANK('ESP32-DEVKIT-L-all-pos'!F6),"",IF('ESP32-DEVKIT-L-all-pos'!F6/1000000=-90,270,'ESP32-DEVKIT-L-all-pos'!F6/1000000))</f>
        <v>0</v>
      </c>
    </row>
    <row r="7" spans="1:5" x14ac:dyDescent="0.25">
      <c r="A7" s="2" t="str">
        <f>IF(ISBLANK('ESP32-DEVKIT-L-all-pos'!A7),"",'ESP32-DEVKIT-L-all-pos'!A7)</f>
        <v>Sign_RoHS</v>
      </c>
      <c r="B7" s="2">
        <f>IF(ISBLANK('ESP32-DEVKIT-L-all-pos'!D7),"",ROUND('ESP32-DEVKIT-L-all-pos'!D7/1000000,2))</f>
        <v>-65.66</v>
      </c>
      <c r="C7" s="2">
        <f>IF(ISBLANK('ESP32-DEVKIT-L-all-pos'!E7),"",ROUND('ESP32-DEVKIT-L-all-pos'!E7/1000000,2))</f>
        <v>34.99</v>
      </c>
      <c r="D7" s="2" t="str">
        <f>IF(ISBLANK('ESP32-DEVKIT-L-all-pos'!G7),"",'ESP32-DEVKIT-L-all-pos'!G7)</f>
        <v>bottom</v>
      </c>
      <c r="E7" s="2">
        <f>IF(ISBLANK('ESP32-DEVKIT-L-all-pos'!F7),"",IF('ESP32-DEVKIT-L-all-pos'!F7/1000000=-90,270,'ESP32-DEVKIT-L-all-pos'!F7/1000000))</f>
        <v>180</v>
      </c>
    </row>
    <row r="8" spans="1:5" x14ac:dyDescent="0.25">
      <c r="A8" s="2" t="str">
        <f>IF(ISBLANK('ESP32-DEVKIT-L-all-pos'!A8),"",'ESP32-DEVKIT-L-all-pos'!A8)</f>
        <v/>
      </c>
      <c r="B8" s="2">
        <f>IF(ISBLANK('ESP32-DEVKIT-L-all-pos'!D8),"",ROUND('ESP32-DEVKIT-L-all-pos'!D8/1000000,2))</f>
        <v>37.72</v>
      </c>
      <c r="C8" s="2">
        <f>IF(ISBLANK('ESP32-DEVKIT-L-all-pos'!E8),"",ROUND('ESP32-DEVKIT-L-all-pos'!E8/1000000,2))</f>
        <v>52.23</v>
      </c>
      <c r="D8" s="2" t="str">
        <f>IF(ISBLANK('ESP32-DEVKIT-L-all-pos'!G8),"",'ESP32-DEVKIT-L-all-pos'!G8)</f>
        <v>top</v>
      </c>
      <c r="E8" s="2">
        <f>IF(ISBLANK('ESP32-DEVKIT-L-all-pos'!F8),"",IF('ESP32-DEVKIT-L-all-pos'!F8/1000000=-90,270,'ESP32-DEVKIT-L-all-pos'!F8/1000000))</f>
        <v>0</v>
      </c>
    </row>
    <row r="9" spans="1:5" x14ac:dyDescent="0.25">
      <c r="A9" s="2" t="str">
        <f>IF(ISBLANK('ESP32-DEVKIT-L-all-pos'!A9),"",'ESP32-DEVKIT-L-all-pos'!A9)</f>
        <v/>
      </c>
      <c r="B9" s="2">
        <f>IF(ISBLANK('ESP32-DEVKIT-L-all-pos'!D9),"",ROUND('ESP32-DEVKIT-L-all-pos'!D9/1000000,2))</f>
        <v>26.3</v>
      </c>
      <c r="C9" s="2">
        <f>IF(ISBLANK('ESP32-DEVKIT-L-all-pos'!E9),"",ROUND('ESP32-DEVKIT-L-all-pos'!E9/1000000,2))</f>
        <v>54.78</v>
      </c>
      <c r="D9" s="2" t="str">
        <f>IF(ISBLANK('ESP32-DEVKIT-L-all-pos'!G9),"",'ESP32-DEVKIT-L-all-pos'!G9)</f>
        <v>top</v>
      </c>
      <c r="E9" s="2">
        <f>IF(ISBLANK('ESP32-DEVKIT-L-all-pos'!F9),"",IF('ESP32-DEVKIT-L-all-pos'!F9/1000000=-90,270,'ESP32-DEVKIT-L-all-pos'!F9/1000000))</f>
        <v>0</v>
      </c>
    </row>
    <row r="10" spans="1:5" x14ac:dyDescent="0.25">
      <c r="A10" s="2" t="str">
        <f>IF(ISBLANK('ESP32-DEVKIT-L-all-pos'!A10),"",'ESP32-DEVKIT-L-all-pos'!A10)</f>
        <v>BUT1</v>
      </c>
      <c r="B10" s="2">
        <f>IF(ISBLANK('ESP32-DEVKIT-L-all-pos'!D10),"",ROUND('ESP32-DEVKIT-L-all-pos'!D10/1000000,2))</f>
        <v>5.58</v>
      </c>
      <c r="C10" s="2">
        <f>IF(ISBLANK('ESP32-DEVKIT-L-all-pos'!E10),"",ROUND('ESP32-DEVKIT-L-all-pos'!E10/1000000,2))</f>
        <v>42.67</v>
      </c>
      <c r="D10" s="2" t="str">
        <f>IF(ISBLANK('ESP32-DEVKIT-L-all-pos'!G10),"",'ESP32-DEVKIT-L-all-pos'!G10)</f>
        <v>top</v>
      </c>
      <c r="E10" s="2">
        <f>IF(ISBLANK('ESP32-DEVKIT-L-all-pos'!F10),"",IF('ESP32-DEVKIT-L-all-pos'!F10/1000000=-90,270,'ESP32-DEVKIT-L-all-pos'!F10/1000000))</f>
        <v>180</v>
      </c>
    </row>
    <row r="11" spans="1:5" x14ac:dyDescent="0.25">
      <c r="A11" s="2" t="str">
        <f>IF(ISBLANK('ESP32-DEVKIT-L-all-pos'!A11),"",'ESP32-DEVKIT-L-all-pos'!A11)</f>
        <v>C1</v>
      </c>
      <c r="B11" s="2">
        <f>IF(ISBLANK('ESP32-DEVKIT-L-all-pos'!D11),"",ROUND('ESP32-DEVKIT-L-all-pos'!D11/1000000,2))</f>
        <v>65.81</v>
      </c>
      <c r="C11" s="2">
        <f>IF(ISBLANK('ESP32-DEVKIT-L-all-pos'!E11),"",ROUND('ESP32-DEVKIT-L-all-pos'!E11/1000000,2))</f>
        <v>65.819999999999993</v>
      </c>
      <c r="D11" s="2" t="str">
        <f>IF(ISBLANK('ESP32-DEVKIT-L-all-pos'!G11),"",'ESP32-DEVKIT-L-all-pos'!G11)</f>
        <v>top</v>
      </c>
      <c r="E11" s="2">
        <f>IF(ISBLANK('ESP32-DEVKIT-L-all-pos'!F11),"",IF('ESP32-DEVKIT-L-all-pos'!F11/1000000=-90,270,'ESP32-DEVKIT-L-all-pos'!F11/1000000))</f>
        <v>90</v>
      </c>
    </row>
    <row r="12" spans="1:5" x14ac:dyDescent="0.25">
      <c r="A12" s="2" t="str">
        <f>IF(ISBLANK('ESP32-DEVKIT-L-all-pos'!A12),"",'ESP32-DEVKIT-L-all-pos'!A12)</f>
        <v>C2</v>
      </c>
      <c r="B12" s="2">
        <f>IF(ISBLANK('ESP32-DEVKIT-L-all-pos'!D12),"",ROUND('ESP32-DEVKIT-L-all-pos'!D12/1000000,2))</f>
        <v>20.190000000000001</v>
      </c>
      <c r="C12" s="2">
        <f>IF(ISBLANK('ESP32-DEVKIT-L-all-pos'!E12),"",ROUND('ESP32-DEVKIT-L-all-pos'!E12/1000000,2))</f>
        <v>40.770000000000003</v>
      </c>
      <c r="D12" s="2" t="str">
        <f>IF(ISBLANK('ESP32-DEVKIT-L-all-pos'!G12),"",'ESP32-DEVKIT-L-all-pos'!G12)</f>
        <v>top</v>
      </c>
      <c r="E12" s="2">
        <f>IF(ISBLANK('ESP32-DEVKIT-L-all-pos'!F12),"",IF('ESP32-DEVKIT-L-all-pos'!F12/1000000=-90,270,'ESP32-DEVKIT-L-all-pos'!F12/1000000))</f>
        <v>0</v>
      </c>
    </row>
    <row r="13" spans="1:5" x14ac:dyDescent="0.25">
      <c r="A13" s="2" t="str">
        <f>IF(ISBLANK('ESP32-DEVKIT-L-all-pos'!A13),"",'ESP32-DEVKIT-L-all-pos'!A13)</f>
        <v>C3</v>
      </c>
      <c r="B13" s="2">
        <f>IF(ISBLANK('ESP32-DEVKIT-L-all-pos'!D13),"",ROUND('ESP32-DEVKIT-L-all-pos'!D13/1000000,2))</f>
        <v>22.48</v>
      </c>
      <c r="C13" s="2">
        <f>IF(ISBLANK('ESP32-DEVKIT-L-all-pos'!E13),"",ROUND('ESP32-DEVKIT-L-all-pos'!E13/1000000,2))</f>
        <v>54.61</v>
      </c>
      <c r="D13" s="2" t="str">
        <f>IF(ISBLANK('ESP32-DEVKIT-L-all-pos'!G13),"",'ESP32-DEVKIT-L-all-pos'!G13)</f>
        <v>top</v>
      </c>
      <c r="E13" s="2">
        <f>IF(ISBLANK('ESP32-DEVKIT-L-all-pos'!F13),"",IF('ESP32-DEVKIT-L-all-pos'!F13/1000000=-90,270,'ESP32-DEVKIT-L-all-pos'!F13/1000000))</f>
        <v>270</v>
      </c>
    </row>
    <row r="14" spans="1:5" x14ac:dyDescent="0.25">
      <c r="A14" s="2" t="str">
        <f>IF(ISBLANK('ESP32-DEVKIT-L-all-pos'!A14),"",'ESP32-DEVKIT-L-all-pos'!A14)</f>
        <v>C4</v>
      </c>
      <c r="B14" s="2">
        <f>IF(ISBLANK('ESP32-DEVKIT-L-all-pos'!D14),"",ROUND('ESP32-DEVKIT-L-all-pos'!D14/1000000,2))</f>
        <v>22.48</v>
      </c>
      <c r="C14" s="2">
        <f>IF(ISBLANK('ESP32-DEVKIT-L-all-pos'!E14),"",ROUND('ESP32-DEVKIT-L-all-pos'!E14/1000000,2))</f>
        <v>62.23</v>
      </c>
      <c r="D14" s="2" t="str">
        <f>IF(ISBLANK('ESP32-DEVKIT-L-all-pos'!G14),"",'ESP32-DEVKIT-L-all-pos'!G14)</f>
        <v>top</v>
      </c>
      <c r="E14" s="2">
        <f>IF(ISBLANK('ESP32-DEVKIT-L-all-pos'!F14),"",IF('ESP32-DEVKIT-L-all-pos'!F14/1000000=-90,270,'ESP32-DEVKIT-L-all-pos'!F14/1000000))</f>
        <v>90</v>
      </c>
    </row>
    <row r="15" spans="1:5" x14ac:dyDescent="0.25">
      <c r="A15" s="2" t="str">
        <f>IF(ISBLANK('ESP32-DEVKIT-L-all-pos'!A15),"",'ESP32-DEVKIT-L-all-pos'!A15)</f>
        <v>C5</v>
      </c>
      <c r="B15" s="2">
        <f>IF(ISBLANK('ESP32-DEVKIT-L-all-pos'!D15),"",ROUND('ESP32-DEVKIT-L-all-pos'!D15/1000000,2))</f>
        <v>36.06</v>
      </c>
      <c r="C15" s="2">
        <f>IF(ISBLANK('ESP32-DEVKIT-L-all-pos'!E15),"",ROUND('ESP32-DEVKIT-L-all-pos'!E15/1000000,2))</f>
        <v>35.81</v>
      </c>
      <c r="D15" s="2" t="str">
        <f>IF(ISBLANK('ESP32-DEVKIT-L-all-pos'!G15),"",'ESP32-DEVKIT-L-all-pos'!G15)</f>
        <v>top</v>
      </c>
      <c r="E15" s="2">
        <f>IF(ISBLANK('ESP32-DEVKIT-L-all-pos'!F15),"",IF('ESP32-DEVKIT-L-all-pos'!F15/1000000=-90,270,'ESP32-DEVKIT-L-all-pos'!F15/1000000))</f>
        <v>90</v>
      </c>
    </row>
    <row r="16" spans="1:5" x14ac:dyDescent="0.25">
      <c r="A16" s="2" t="str">
        <f>IF(ISBLANK('ESP32-DEVKIT-L-all-pos'!A16),"",'ESP32-DEVKIT-L-all-pos'!A16)</f>
        <v>C6</v>
      </c>
      <c r="B16" s="2">
        <f>IF(ISBLANK('ESP32-DEVKIT-L-all-pos'!D16),"",ROUND('ESP32-DEVKIT-L-all-pos'!D16/1000000,2))</f>
        <v>34.54</v>
      </c>
      <c r="C16" s="2">
        <f>IF(ISBLANK('ESP32-DEVKIT-L-all-pos'!E16),"",ROUND('ESP32-DEVKIT-L-all-pos'!E16/1000000,2))</f>
        <v>35.81</v>
      </c>
      <c r="D16" s="2" t="str">
        <f>IF(ISBLANK('ESP32-DEVKIT-L-all-pos'!G16),"",'ESP32-DEVKIT-L-all-pos'!G16)</f>
        <v>top</v>
      </c>
      <c r="E16" s="2">
        <f>IF(ISBLANK('ESP32-DEVKIT-L-all-pos'!F16),"",IF('ESP32-DEVKIT-L-all-pos'!F16/1000000=-90,270,'ESP32-DEVKIT-L-all-pos'!F16/1000000))</f>
        <v>90</v>
      </c>
    </row>
    <row r="17" spans="1:5" x14ac:dyDescent="0.25">
      <c r="A17" s="2" t="str">
        <f>IF(ISBLANK('ESP32-DEVKIT-L-all-pos'!A17),"",'ESP32-DEVKIT-L-all-pos'!A17)</f>
        <v>C7</v>
      </c>
      <c r="B17" s="2">
        <f>IF(ISBLANK('ESP32-DEVKIT-L-all-pos'!D17),"",ROUND('ESP32-DEVKIT-L-all-pos'!D17/1000000,2))</f>
        <v>26.95</v>
      </c>
      <c r="C17" s="2">
        <f>IF(ISBLANK('ESP32-DEVKIT-L-all-pos'!E17),"",ROUND('ESP32-DEVKIT-L-all-pos'!E17/1000000,2))</f>
        <v>16.95</v>
      </c>
      <c r="D17" s="2" t="str">
        <f>IF(ISBLANK('ESP32-DEVKIT-L-all-pos'!G17),"",'ESP32-DEVKIT-L-all-pos'!G17)</f>
        <v>top</v>
      </c>
      <c r="E17" s="2">
        <f>IF(ISBLANK('ESP32-DEVKIT-L-all-pos'!F17),"",IF('ESP32-DEVKIT-L-all-pos'!F17/1000000=-90,270,'ESP32-DEVKIT-L-all-pos'!F17/1000000))</f>
        <v>270</v>
      </c>
    </row>
    <row r="18" spans="1:5" x14ac:dyDescent="0.25">
      <c r="A18" s="2" t="str">
        <f>IF(ISBLANK('ESP32-DEVKIT-L-all-pos'!A18),"",'ESP32-DEVKIT-L-all-pos'!A18)</f>
        <v>C8</v>
      </c>
      <c r="B18" s="2">
        <f>IF(ISBLANK('ESP32-DEVKIT-L-all-pos'!D18),"",ROUND('ESP32-DEVKIT-L-all-pos'!D18/1000000,2))</f>
        <v>40.26</v>
      </c>
      <c r="C18" s="2">
        <f>IF(ISBLANK('ESP32-DEVKIT-L-all-pos'!E18),"",ROUND('ESP32-DEVKIT-L-all-pos'!E18/1000000,2))</f>
        <v>22.35</v>
      </c>
      <c r="D18" s="2" t="str">
        <f>IF(ISBLANK('ESP32-DEVKIT-L-all-pos'!G18),"",'ESP32-DEVKIT-L-all-pos'!G18)</f>
        <v>top</v>
      </c>
      <c r="E18" s="2">
        <f>IF(ISBLANK('ESP32-DEVKIT-L-all-pos'!F18),"",IF('ESP32-DEVKIT-L-all-pos'!F18/1000000=-90,270,'ESP32-DEVKIT-L-all-pos'!F18/1000000))</f>
        <v>0</v>
      </c>
    </row>
    <row r="19" spans="1:5" x14ac:dyDescent="0.25">
      <c r="A19" s="2" t="str">
        <f>IF(ISBLANK('ESP32-DEVKIT-L-all-pos'!A19),"",'ESP32-DEVKIT-L-all-pos'!A19)</f>
        <v>C9</v>
      </c>
      <c r="B19" s="2">
        <f>IF(ISBLANK('ESP32-DEVKIT-L-all-pos'!D19),"",ROUND('ESP32-DEVKIT-L-all-pos'!D19/1000000,2))</f>
        <v>25.27</v>
      </c>
      <c r="C19" s="2">
        <f>IF(ISBLANK('ESP32-DEVKIT-L-all-pos'!E19),"",ROUND('ESP32-DEVKIT-L-all-pos'!E19/1000000,2))</f>
        <v>25.53</v>
      </c>
      <c r="D19" s="2" t="str">
        <f>IF(ISBLANK('ESP32-DEVKIT-L-all-pos'!G19),"",'ESP32-DEVKIT-L-all-pos'!G19)</f>
        <v>top</v>
      </c>
      <c r="E19" s="2">
        <f>IF(ISBLANK('ESP32-DEVKIT-L-all-pos'!F19),"",IF('ESP32-DEVKIT-L-all-pos'!F19/1000000=-90,270,'ESP32-DEVKIT-L-all-pos'!F19/1000000))</f>
        <v>180</v>
      </c>
    </row>
    <row r="20" spans="1:5" x14ac:dyDescent="0.25">
      <c r="A20" s="2" t="str">
        <f>IF(ISBLANK('ESP32-DEVKIT-L-all-pos'!A20),"",'ESP32-DEVKIT-L-all-pos'!A20)</f>
        <v>C10</v>
      </c>
      <c r="B20" s="2">
        <f>IF(ISBLANK('ESP32-DEVKIT-L-all-pos'!D20),"",ROUND('ESP32-DEVKIT-L-all-pos'!D20/1000000,2))</f>
        <v>40.76</v>
      </c>
      <c r="C20" s="2">
        <f>IF(ISBLANK('ESP32-DEVKIT-L-all-pos'!E20),"",ROUND('ESP32-DEVKIT-L-all-pos'!E20/1000000,2))</f>
        <v>25.53</v>
      </c>
      <c r="D20" s="2" t="str">
        <f>IF(ISBLANK('ESP32-DEVKIT-L-all-pos'!G20),"",'ESP32-DEVKIT-L-all-pos'!G20)</f>
        <v>top</v>
      </c>
      <c r="E20" s="2">
        <f>IF(ISBLANK('ESP32-DEVKIT-L-all-pos'!F20),"",IF('ESP32-DEVKIT-L-all-pos'!F20/1000000=-90,270,'ESP32-DEVKIT-L-all-pos'!F20/1000000))</f>
        <v>0</v>
      </c>
    </row>
    <row r="21" spans="1:5" x14ac:dyDescent="0.25">
      <c r="A21" s="2" t="str">
        <f>IF(ISBLANK('ESP32-DEVKIT-L-all-pos'!A21),"",'ESP32-DEVKIT-L-all-pos'!A21)</f>
        <v>C11</v>
      </c>
      <c r="B21" s="2">
        <f>IF(ISBLANK('ESP32-DEVKIT-L-all-pos'!D21),"",ROUND('ESP32-DEVKIT-L-all-pos'!D21/1000000,2))</f>
        <v>46.48</v>
      </c>
      <c r="C21" s="2">
        <f>IF(ISBLANK('ESP32-DEVKIT-L-all-pos'!E21),"",ROUND('ESP32-DEVKIT-L-all-pos'!E21/1000000,2))</f>
        <v>17.73</v>
      </c>
      <c r="D21" s="2" t="str">
        <f>IF(ISBLANK('ESP32-DEVKIT-L-all-pos'!G21),"",'ESP32-DEVKIT-L-all-pos'!G21)</f>
        <v>top</v>
      </c>
      <c r="E21" s="2">
        <f>IF(ISBLANK('ESP32-DEVKIT-L-all-pos'!F21),"",IF('ESP32-DEVKIT-L-all-pos'!F21/1000000=-90,270,'ESP32-DEVKIT-L-all-pos'!F21/1000000))</f>
        <v>90</v>
      </c>
    </row>
    <row r="22" spans="1:5" x14ac:dyDescent="0.25">
      <c r="A22" s="2" t="str">
        <f>IF(ISBLANK('ESP32-DEVKIT-L-all-pos'!A22),"",'ESP32-DEVKIT-L-all-pos'!A22)</f>
        <v>C12</v>
      </c>
      <c r="B22" s="2">
        <f>IF(ISBLANK('ESP32-DEVKIT-L-all-pos'!D22),"",ROUND('ESP32-DEVKIT-L-all-pos'!D22/1000000,2))</f>
        <v>36.83</v>
      </c>
      <c r="C22" s="2">
        <f>IF(ISBLANK('ESP32-DEVKIT-L-all-pos'!E22),"",ROUND('ESP32-DEVKIT-L-all-pos'!E22/1000000,2))</f>
        <v>48.13</v>
      </c>
      <c r="D22" s="2" t="str">
        <f>IF(ISBLANK('ESP32-DEVKIT-L-all-pos'!G22),"",'ESP32-DEVKIT-L-all-pos'!G22)</f>
        <v>top</v>
      </c>
      <c r="E22" s="2">
        <f>IF(ISBLANK('ESP32-DEVKIT-L-all-pos'!F22),"",IF('ESP32-DEVKIT-L-all-pos'!F22/1000000=-90,270,'ESP32-DEVKIT-L-all-pos'!F22/1000000))</f>
        <v>270</v>
      </c>
    </row>
    <row r="23" spans="1:5" x14ac:dyDescent="0.25">
      <c r="A23" s="2" t="str">
        <f>IF(ISBLANK('ESP32-DEVKIT-L-all-pos'!A23),"",'ESP32-DEVKIT-L-all-pos'!A23)</f>
        <v>C13</v>
      </c>
      <c r="B23" s="2">
        <f>IF(ISBLANK('ESP32-DEVKIT-L-all-pos'!D23),"",ROUND('ESP32-DEVKIT-L-all-pos'!D23/1000000,2))</f>
        <v>39.869999999999997</v>
      </c>
      <c r="C23" s="2">
        <f>IF(ISBLANK('ESP32-DEVKIT-L-all-pos'!E23),"",ROUND('ESP32-DEVKIT-L-all-pos'!E23/1000000,2))</f>
        <v>35.94</v>
      </c>
      <c r="D23" s="2" t="str">
        <f>IF(ISBLANK('ESP32-DEVKIT-L-all-pos'!G23),"",'ESP32-DEVKIT-L-all-pos'!G23)</f>
        <v>top</v>
      </c>
      <c r="E23" s="2">
        <f>IF(ISBLANK('ESP32-DEVKIT-L-all-pos'!F23),"",IF('ESP32-DEVKIT-L-all-pos'!F23/1000000=-90,270,'ESP32-DEVKIT-L-all-pos'!F23/1000000))</f>
        <v>270</v>
      </c>
    </row>
    <row r="24" spans="1:5" x14ac:dyDescent="0.25">
      <c r="A24" s="2" t="str">
        <f>IF(ISBLANK('ESP32-DEVKIT-L-all-pos'!A24),"",'ESP32-DEVKIT-L-all-pos'!A24)</f>
        <v>C14</v>
      </c>
      <c r="B24" s="2">
        <f>IF(ISBLANK('ESP32-DEVKIT-L-all-pos'!D24),"",ROUND('ESP32-DEVKIT-L-all-pos'!D24/1000000,2))</f>
        <v>28.19</v>
      </c>
      <c r="C24" s="2">
        <f>IF(ISBLANK('ESP32-DEVKIT-L-all-pos'!E24),"",ROUND('ESP32-DEVKIT-L-all-pos'!E24/1000000,2))</f>
        <v>35.81</v>
      </c>
      <c r="D24" s="2" t="str">
        <f>IF(ISBLANK('ESP32-DEVKIT-L-all-pos'!G24),"",'ESP32-DEVKIT-L-all-pos'!G24)</f>
        <v>top</v>
      </c>
      <c r="E24" s="2">
        <f>IF(ISBLANK('ESP32-DEVKIT-L-all-pos'!F24),"",IF('ESP32-DEVKIT-L-all-pos'!F24/1000000=-90,270,'ESP32-DEVKIT-L-all-pos'!F24/1000000))</f>
        <v>270</v>
      </c>
    </row>
    <row r="25" spans="1:5" x14ac:dyDescent="0.25">
      <c r="A25" s="2" t="str">
        <f>IF(ISBLANK('ESP32-DEVKIT-L-all-pos'!A25),"",'ESP32-DEVKIT-L-all-pos'!A25)</f>
        <v>C15</v>
      </c>
      <c r="B25" s="2">
        <f>IF(ISBLANK('ESP32-DEVKIT-L-all-pos'!D25),"",ROUND('ESP32-DEVKIT-L-all-pos'!D25/1000000,2))</f>
        <v>35.18</v>
      </c>
      <c r="C25" s="2">
        <f>IF(ISBLANK('ESP32-DEVKIT-L-all-pos'!E25),"",ROUND('ESP32-DEVKIT-L-all-pos'!E25/1000000,2))</f>
        <v>48.13</v>
      </c>
      <c r="D25" s="2" t="str">
        <f>IF(ISBLANK('ESP32-DEVKIT-L-all-pos'!G25),"",'ESP32-DEVKIT-L-all-pos'!G25)</f>
        <v>top</v>
      </c>
      <c r="E25" s="2">
        <f>IF(ISBLANK('ESP32-DEVKIT-L-all-pos'!F25),"",IF('ESP32-DEVKIT-L-all-pos'!F25/1000000=-90,270,'ESP32-DEVKIT-L-all-pos'!F25/1000000))</f>
        <v>270</v>
      </c>
    </row>
    <row r="26" spans="1:5" x14ac:dyDescent="0.25">
      <c r="A26" s="2" t="str">
        <f>IF(ISBLANK('ESP32-DEVKIT-L-all-pos'!A26),"",'ESP32-DEVKIT-L-all-pos'!A26)</f>
        <v>C16</v>
      </c>
      <c r="B26" s="2">
        <f>IF(ISBLANK('ESP32-DEVKIT-L-all-pos'!D26),"",ROUND('ESP32-DEVKIT-L-all-pos'!D26/1000000,2))</f>
        <v>24</v>
      </c>
      <c r="C26" s="2">
        <f>IF(ISBLANK('ESP32-DEVKIT-L-all-pos'!E26),"",ROUND('ESP32-DEVKIT-L-all-pos'!E26/1000000,2))</f>
        <v>44.96</v>
      </c>
      <c r="D26" s="2" t="str">
        <f>IF(ISBLANK('ESP32-DEVKIT-L-all-pos'!G26),"",'ESP32-DEVKIT-L-all-pos'!G26)</f>
        <v>top</v>
      </c>
      <c r="E26" s="2">
        <f>IF(ISBLANK('ESP32-DEVKIT-L-all-pos'!F26),"",IF('ESP32-DEVKIT-L-all-pos'!F26/1000000=-90,270,'ESP32-DEVKIT-L-all-pos'!F26/1000000))</f>
        <v>180</v>
      </c>
    </row>
    <row r="27" spans="1:5" x14ac:dyDescent="0.25">
      <c r="A27" s="2" t="str">
        <f>IF(ISBLANK('ESP32-DEVKIT-L-all-pos'!A27),"",'ESP32-DEVKIT-L-all-pos'!A27)</f>
        <v>C17</v>
      </c>
      <c r="B27" s="2">
        <f>IF(ISBLANK('ESP32-DEVKIT-L-all-pos'!D27),"",ROUND('ESP32-DEVKIT-L-all-pos'!D27/1000000,2))</f>
        <v>24</v>
      </c>
      <c r="C27" s="2">
        <f>IF(ISBLANK('ESP32-DEVKIT-L-all-pos'!E27),"",ROUND('ESP32-DEVKIT-L-all-pos'!E27/1000000,2))</f>
        <v>40</v>
      </c>
      <c r="D27" s="2" t="str">
        <f>IF(ISBLANK('ESP32-DEVKIT-L-all-pos'!G27),"",'ESP32-DEVKIT-L-all-pos'!G27)</f>
        <v>top</v>
      </c>
      <c r="E27" s="2">
        <f>IF(ISBLANK('ESP32-DEVKIT-L-all-pos'!F27),"",IF('ESP32-DEVKIT-L-all-pos'!F27/1000000=-90,270,'ESP32-DEVKIT-L-all-pos'!F27/1000000))</f>
        <v>180</v>
      </c>
    </row>
    <row r="28" spans="1:5" x14ac:dyDescent="0.25">
      <c r="A28" s="2" t="str">
        <f>IF(ISBLANK('ESP32-DEVKIT-L-all-pos'!A28),"",'ESP32-DEVKIT-L-all-pos'!A28)</f>
        <v>C18</v>
      </c>
      <c r="B28" s="2">
        <f>IF(ISBLANK('ESP32-DEVKIT-L-all-pos'!D28),"",ROUND('ESP32-DEVKIT-L-all-pos'!D28/1000000,2))</f>
        <v>24</v>
      </c>
      <c r="C28" s="2">
        <f>IF(ISBLANK('ESP32-DEVKIT-L-all-pos'!E28),"",ROUND('ESP32-DEVKIT-L-all-pos'!E28/1000000,2))</f>
        <v>41.53</v>
      </c>
      <c r="D28" s="2" t="str">
        <f>IF(ISBLANK('ESP32-DEVKIT-L-all-pos'!G28),"",'ESP32-DEVKIT-L-all-pos'!G28)</f>
        <v>top</v>
      </c>
      <c r="E28" s="2">
        <f>IF(ISBLANK('ESP32-DEVKIT-L-all-pos'!F28),"",IF('ESP32-DEVKIT-L-all-pos'!F28/1000000=-90,270,'ESP32-DEVKIT-L-all-pos'!F28/1000000))</f>
        <v>180</v>
      </c>
    </row>
    <row r="29" spans="1:5" x14ac:dyDescent="0.25">
      <c r="A29" s="2" t="str">
        <f>IF(ISBLANK('ESP32-DEVKIT-L-all-pos'!A29),"",'ESP32-DEVKIT-L-all-pos'!A29)</f>
        <v>C19</v>
      </c>
      <c r="B29" s="2">
        <f>IF(ISBLANK('ESP32-DEVKIT-L-all-pos'!D29),"",ROUND('ESP32-DEVKIT-L-all-pos'!D29/1000000,2))</f>
        <v>46.23</v>
      </c>
      <c r="C29" s="2">
        <f>IF(ISBLANK('ESP32-DEVKIT-L-all-pos'!E29),"",ROUND('ESP32-DEVKIT-L-all-pos'!E29/1000000,2))</f>
        <v>26.4</v>
      </c>
      <c r="D29" s="2" t="str">
        <f>IF(ISBLANK('ESP32-DEVKIT-L-all-pos'!G29),"",'ESP32-DEVKIT-L-all-pos'!G29)</f>
        <v>top</v>
      </c>
      <c r="E29" s="2">
        <f>IF(ISBLANK('ESP32-DEVKIT-L-all-pos'!F29),"",IF('ESP32-DEVKIT-L-all-pos'!F29/1000000=-90,270,'ESP32-DEVKIT-L-all-pos'!F29/1000000))</f>
        <v>180</v>
      </c>
    </row>
    <row r="30" spans="1:5" x14ac:dyDescent="0.25">
      <c r="A30" s="2" t="str">
        <f>IF(ISBLANK('ESP32-DEVKIT-L-all-pos'!A30),"",'ESP32-DEVKIT-L-all-pos'!A30)</f>
        <v>C20</v>
      </c>
      <c r="B30" s="2">
        <f>IF(ISBLANK('ESP32-DEVKIT-L-all-pos'!D30),"",ROUND('ESP32-DEVKIT-L-all-pos'!D30/1000000,2))</f>
        <v>36.32</v>
      </c>
      <c r="C30" s="2">
        <f>IF(ISBLANK('ESP32-DEVKIT-L-all-pos'!E30),"",ROUND('ESP32-DEVKIT-L-all-pos'!E30/1000000,2))</f>
        <v>41.15</v>
      </c>
      <c r="D30" s="2" t="str">
        <f>IF(ISBLANK('ESP32-DEVKIT-L-all-pos'!G30),"",'ESP32-DEVKIT-L-all-pos'!G30)</f>
        <v>top</v>
      </c>
      <c r="E30" s="2">
        <f>IF(ISBLANK('ESP32-DEVKIT-L-all-pos'!F30),"",IF('ESP32-DEVKIT-L-all-pos'!F30/1000000=-90,270,'ESP32-DEVKIT-L-all-pos'!F30/1000000))</f>
        <v>180</v>
      </c>
    </row>
    <row r="31" spans="1:5" x14ac:dyDescent="0.25">
      <c r="A31" s="2" t="str">
        <f>IF(ISBLANK('ESP32-DEVKIT-L-all-pos'!A31),"",'ESP32-DEVKIT-L-all-pos'!A31)</f>
        <v>C21</v>
      </c>
      <c r="B31" s="2">
        <f>IF(ISBLANK('ESP32-DEVKIT-L-all-pos'!D31),"",ROUND('ESP32-DEVKIT-L-all-pos'!D31/1000000,2))</f>
        <v>43.43</v>
      </c>
      <c r="C31" s="2">
        <f>IF(ISBLANK('ESP32-DEVKIT-L-all-pos'!E31),"",ROUND('ESP32-DEVKIT-L-all-pos'!E31/1000000,2))</f>
        <v>17.73</v>
      </c>
      <c r="D31" s="2" t="str">
        <f>IF(ISBLANK('ESP32-DEVKIT-L-all-pos'!G31),"",'ESP32-DEVKIT-L-all-pos'!G31)</f>
        <v>top</v>
      </c>
      <c r="E31" s="2">
        <f>IF(ISBLANK('ESP32-DEVKIT-L-all-pos'!F31),"",IF('ESP32-DEVKIT-L-all-pos'!F31/1000000=-90,270,'ESP32-DEVKIT-L-all-pos'!F31/1000000))</f>
        <v>90</v>
      </c>
    </row>
    <row r="32" spans="1:5" x14ac:dyDescent="0.25">
      <c r="A32" s="2" t="str">
        <f>IF(ISBLANK('ESP32-DEVKIT-L-all-pos'!A32),"",'ESP32-DEVKIT-L-all-pos'!A32)</f>
        <v>C22</v>
      </c>
      <c r="B32" s="2">
        <f>IF(ISBLANK('ESP32-DEVKIT-L-all-pos'!D32),"",ROUND('ESP32-DEVKIT-L-all-pos'!D32/1000000,2))</f>
        <v>18.54</v>
      </c>
      <c r="C32" s="2">
        <f>IF(ISBLANK('ESP32-DEVKIT-L-all-pos'!E32),"",ROUND('ESP32-DEVKIT-L-all-pos'!E32/1000000,2))</f>
        <v>21.72</v>
      </c>
      <c r="D32" s="2" t="str">
        <f>IF(ISBLANK('ESP32-DEVKIT-L-all-pos'!G32),"",'ESP32-DEVKIT-L-all-pos'!G32)</f>
        <v>top</v>
      </c>
      <c r="E32" s="2">
        <f>IF(ISBLANK('ESP32-DEVKIT-L-all-pos'!F32),"",IF('ESP32-DEVKIT-L-all-pos'!F32/1000000=-90,270,'ESP32-DEVKIT-L-all-pos'!F32/1000000))</f>
        <v>180</v>
      </c>
    </row>
    <row r="33" spans="1:5" x14ac:dyDescent="0.25">
      <c r="A33" s="2" t="str">
        <f>IF(ISBLANK('ESP32-DEVKIT-L-all-pos'!A33),"",'ESP32-DEVKIT-L-all-pos'!A33)</f>
        <v>C23</v>
      </c>
      <c r="B33" s="2">
        <f>IF(ISBLANK('ESP32-DEVKIT-L-all-pos'!D33),"",ROUND('ESP32-DEVKIT-L-all-pos'!D33/1000000,2))</f>
        <v>38.630000000000003</v>
      </c>
      <c r="C33" s="2">
        <f>IF(ISBLANK('ESP32-DEVKIT-L-all-pos'!E33),"",ROUND('ESP32-DEVKIT-L-all-pos'!E33/1000000,2))</f>
        <v>9.2200000000000006</v>
      </c>
      <c r="D33" s="2" t="str">
        <f>IF(ISBLANK('ESP32-DEVKIT-L-all-pos'!G33),"",'ESP32-DEVKIT-L-all-pos'!G33)</f>
        <v>top</v>
      </c>
      <c r="E33" s="2">
        <f>IF(ISBLANK('ESP32-DEVKIT-L-all-pos'!F33),"",IF('ESP32-DEVKIT-L-all-pos'!F33/1000000=-90,270,'ESP32-DEVKIT-L-all-pos'!F33/1000000))</f>
        <v>180</v>
      </c>
    </row>
    <row r="34" spans="1:5" x14ac:dyDescent="0.25">
      <c r="A34" s="2" t="str">
        <f>IF(ISBLANK('ESP32-DEVKIT-L-all-pos'!A34),"",'ESP32-DEVKIT-L-all-pos'!A34)</f>
        <v>C24</v>
      </c>
      <c r="B34" s="2">
        <f>IF(ISBLANK('ESP32-DEVKIT-L-all-pos'!D34),"",ROUND('ESP32-DEVKIT-L-all-pos'!D34/1000000,2))</f>
        <v>16.63</v>
      </c>
      <c r="C34" s="2">
        <f>IF(ISBLANK('ESP32-DEVKIT-L-all-pos'!E34),"",ROUND('ESP32-DEVKIT-L-all-pos'!E34/1000000,2))</f>
        <v>27.18</v>
      </c>
      <c r="D34" s="2" t="str">
        <f>IF(ISBLANK('ESP32-DEVKIT-L-all-pos'!G34),"",'ESP32-DEVKIT-L-all-pos'!G34)</f>
        <v>top</v>
      </c>
      <c r="E34" s="2">
        <f>IF(ISBLANK('ESP32-DEVKIT-L-all-pos'!F34),"",IF('ESP32-DEVKIT-L-all-pos'!F34/1000000=-90,270,'ESP32-DEVKIT-L-all-pos'!F34/1000000))</f>
        <v>0</v>
      </c>
    </row>
    <row r="35" spans="1:5" x14ac:dyDescent="0.25">
      <c r="A35" s="2" t="str">
        <f>IF(ISBLANK('ESP32-DEVKIT-L-all-pos'!A35),"",'ESP32-DEVKIT-L-all-pos'!A35)</f>
        <v>C25</v>
      </c>
      <c r="B35" s="2">
        <f>IF(ISBLANK('ESP32-DEVKIT-L-all-pos'!D35),"",ROUND('ESP32-DEVKIT-L-all-pos'!D35/1000000,2))</f>
        <v>2.21</v>
      </c>
      <c r="C35" s="2">
        <f>IF(ISBLANK('ESP32-DEVKIT-L-all-pos'!E35),"",ROUND('ESP32-DEVKIT-L-all-pos'!E35/1000000,2))</f>
        <v>7.48</v>
      </c>
      <c r="D35" s="2" t="str">
        <f>IF(ISBLANK('ESP32-DEVKIT-L-all-pos'!G35),"",'ESP32-DEVKIT-L-all-pos'!G35)</f>
        <v>top</v>
      </c>
      <c r="E35" s="2">
        <f>IF(ISBLANK('ESP32-DEVKIT-L-all-pos'!F35),"",IF('ESP32-DEVKIT-L-all-pos'!F35/1000000=-90,270,'ESP32-DEVKIT-L-all-pos'!F35/1000000))</f>
        <v>0</v>
      </c>
    </row>
    <row r="36" spans="1:5" x14ac:dyDescent="0.25">
      <c r="A36" s="2" t="str">
        <f>IF(ISBLANK('ESP32-DEVKIT-L-all-pos'!A36),"",'ESP32-DEVKIT-L-all-pos'!A36)</f>
        <v>C26</v>
      </c>
      <c r="B36" s="2">
        <f>IF(ISBLANK('ESP32-DEVKIT-L-all-pos'!D36),"",ROUND('ESP32-DEVKIT-L-all-pos'!D36/1000000,2))</f>
        <v>17.940000000000001</v>
      </c>
      <c r="C36" s="2">
        <f>IF(ISBLANK('ESP32-DEVKIT-L-all-pos'!E36),"",ROUND('ESP32-DEVKIT-L-all-pos'!E36/1000000,2))</f>
        <v>7.48</v>
      </c>
      <c r="D36" s="2" t="str">
        <f>IF(ISBLANK('ESP32-DEVKIT-L-all-pos'!G36),"",'ESP32-DEVKIT-L-all-pos'!G36)</f>
        <v>top</v>
      </c>
      <c r="E36" s="2">
        <f>IF(ISBLANK('ESP32-DEVKIT-L-all-pos'!F36),"",IF('ESP32-DEVKIT-L-all-pos'!F36/1000000=-90,270,'ESP32-DEVKIT-L-all-pos'!F36/1000000))</f>
        <v>0</v>
      </c>
    </row>
    <row r="37" spans="1:5" x14ac:dyDescent="0.25">
      <c r="A37" s="2" t="str">
        <f>IF(ISBLANK('ESP32-DEVKIT-L-all-pos'!A37),"",'ESP32-DEVKIT-L-all-pos'!A37)</f>
        <v>C27</v>
      </c>
      <c r="B37" s="2">
        <f>IF(ISBLANK('ESP32-DEVKIT-L-all-pos'!D37),"",ROUND('ESP32-DEVKIT-L-all-pos'!D37/1000000,2))</f>
        <v>42.14</v>
      </c>
      <c r="C37" s="2">
        <f>IF(ISBLANK('ESP32-DEVKIT-L-all-pos'!E37),"",ROUND('ESP32-DEVKIT-L-all-pos'!E37/1000000,2))</f>
        <v>7.47</v>
      </c>
      <c r="D37" s="2" t="str">
        <f>IF(ISBLANK('ESP32-DEVKIT-L-all-pos'!G37),"",'ESP32-DEVKIT-L-all-pos'!G37)</f>
        <v>top</v>
      </c>
      <c r="E37" s="2">
        <f>IF(ISBLANK('ESP32-DEVKIT-L-all-pos'!F37),"",IF('ESP32-DEVKIT-L-all-pos'!F37/1000000=-90,270,'ESP32-DEVKIT-L-all-pos'!F37/1000000))</f>
        <v>0</v>
      </c>
    </row>
    <row r="38" spans="1:5" x14ac:dyDescent="0.25">
      <c r="A38" s="2" t="str">
        <f>IF(ISBLANK('ESP32-DEVKIT-L-all-pos'!A38),"",'ESP32-DEVKIT-L-all-pos'!A38)</f>
        <v>C28</v>
      </c>
      <c r="B38" s="2">
        <f>IF(ISBLANK('ESP32-DEVKIT-L-all-pos'!D38),"",ROUND('ESP32-DEVKIT-L-all-pos'!D38/1000000,2))</f>
        <v>57.88</v>
      </c>
      <c r="C38" s="2">
        <f>IF(ISBLANK('ESP32-DEVKIT-L-all-pos'!E38),"",ROUND('ESP32-DEVKIT-L-all-pos'!E38/1000000,2))</f>
        <v>7.48</v>
      </c>
      <c r="D38" s="2" t="str">
        <f>IF(ISBLANK('ESP32-DEVKIT-L-all-pos'!G38),"",'ESP32-DEVKIT-L-all-pos'!G38)</f>
        <v>top</v>
      </c>
      <c r="E38" s="2">
        <f>IF(ISBLANK('ESP32-DEVKIT-L-all-pos'!F38),"",IF('ESP32-DEVKIT-L-all-pos'!F38/1000000=-90,270,'ESP32-DEVKIT-L-all-pos'!F38/1000000))</f>
        <v>0</v>
      </c>
    </row>
    <row r="39" spans="1:5" x14ac:dyDescent="0.25">
      <c r="A39" s="2" t="str">
        <f>IF(ISBLANK('ESP32-DEVKIT-L-all-pos'!A39),"",'ESP32-DEVKIT-L-all-pos'!A39)</f>
        <v>C29</v>
      </c>
      <c r="B39" s="2">
        <f>IF(ISBLANK('ESP32-DEVKIT-L-all-pos'!D39),"",ROUND('ESP32-DEVKIT-L-all-pos'!D39/1000000,2))</f>
        <v>10.08</v>
      </c>
      <c r="C39" s="2">
        <f>IF(ISBLANK('ESP32-DEVKIT-L-all-pos'!E39),"",ROUND('ESP32-DEVKIT-L-all-pos'!E39/1000000,2))</f>
        <v>7.48</v>
      </c>
      <c r="D39" s="2" t="str">
        <f>IF(ISBLANK('ESP32-DEVKIT-L-all-pos'!G39),"",'ESP32-DEVKIT-L-all-pos'!G39)</f>
        <v>top</v>
      </c>
      <c r="E39" s="2">
        <f>IF(ISBLANK('ESP32-DEVKIT-L-all-pos'!F39),"",IF('ESP32-DEVKIT-L-all-pos'!F39/1000000=-90,270,'ESP32-DEVKIT-L-all-pos'!F39/1000000))</f>
        <v>0</v>
      </c>
    </row>
    <row r="40" spans="1:5" x14ac:dyDescent="0.25">
      <c r="A40" s="2" t="str">
        <f>IF(ISBLANK('ESP32-DEVKIT-L-all-pos'!A40),"",'ESP32-DEVKIT-L-all-pos'!A40)</f>
        <v>C30</v>
      </c>
      <c r="B40" s="2">
        <f>IF(ISBLANK('ESP32-DEVKIT-L-all-pos'!D40),"",ROUND('ESP32-DEVKIT-L-all-pos'!D40/1000000,2))</f>
        <v>25.82</v>
      </c>
      <c r="C40" s="2">
        <f>IF(ISBLANK('ESP32-DEVKIT-L-all-pos'!E40),"",ROUND('ESP32-DEVKIT-L-all-pos'!E40/1000000,2))</f>
        <v>7.48</v>
      </c>
      <c r="D40" s="2" t="str">
        <f>IF(ISBLANK('ESP32-DEVKIT-L-all-pos'!G40),"",'ESP32-DEVKIT-L-all-pos'!G40)</f>
        <v>top</v>
      </c>
      <c r="E40" s="2">
        <f>IF(ISBLANK('ESP32-DEVKIT-L-all-pos'!F40),"",IF('ESP32-DEVKIT-L-all-pos'!F40/1000000=-90,270,'ESP32-DEVKIT-L-all-pos'!F40/1000000))</f>
        <v>0</v>
      </c>
    </row>
    <row r="41" spans="1:5" x14ac:dyDescent="0.25">
      <c r="A41" s="2" t="str">
        <f>IF(ISBLANK('ESP32-DEVKIT-L-all-pos'!A41),"",'ESP32-DEVKIT-L-all-pos'!A41)</f>
        <v>C31</v>
      </c>
      <c r="B41" s="2">
        <f>IF(ISBLANK('ESP32-DEVKIT-L-all-pos'!D41),"",ROUND('ESP32-DEVKIT-L-all-pos'!D41/1000000,2))</f>
        <v>50.01</v>
      </c>
      <c r="C41" s="2">
        <f>IF(ISBLANK('ESP32-DEVKIT-L-all-pos'!E41),"",ROUND('ESP32-DEVKIT-L-all-pos'!E41/1000000,2))</f>
        <v>7.47</v>
      </c>
      <c r="D41" s="2" t="str">
        <f>IF(ISBLANK('ESP32-DEVKIT-L-all-pos'!G41),"",'ESP32-DEVKIT-L-all-pos'!G41)</f>
        <v>top</v>
      </c>
      <c r="E41" s="2">
        <f>IF(ISBLANK('ESP32-DEVKIT-L-all-pos'!F41),"",IF('ESP32-DEVKIT-L-all-pos'!F41/1000000=-90,270,'ESP32-DEVKIT-L-all-pos'!F41/1000000))</f>
        <v>0</v>
      </c>
    </row>
    <row r="42" spans="1:5" x14ac:dyDescent="0.25">
      <c r="A42" s="2" t="str">
        <f>IF(ISBLANK('ESP32-DEVKIT-L-all-pos'!A42),"",'ESP32-DEVKIT-L-all-pos'!A42)</f>
        <v>C32</v>
      </c>
      <c r="B42" s="2">
        <f>IF(ISBLANK('ESP32-DEVKIT-L-all-pos'!D42),"",ROUND('ESP32-DEVKIT-L-all-pos'!D42/1000000,2))</f>
        <v>65.75</v>
      </c>
      <c r="C42" s="2">
        <f>IF(ISBLANK('ESP32-DEVKIT-L-all-pos'!E42),"",ROUND('ESP32-DEVKIT-L-all-pos'!E42/1000000,2))</f>
        <v>7.48</v>
      </c>
      <c r="D42" s="2" t="str">
        <f>IF(ISBLANK('ESP32-DEVKIT-L-all-pos'!G42),"",'ESP32-DEVKIT-L-all-pos'!G42)</f>
        <v>top</v>
      </c>
      <c r="E42" s="2">
        <f>IF(ISBLANK('ESP32-DEVKIT-L-all-pos'!F42),"",IF('ESP32-DEVKIT-L-all-pos'!F42/1000000=-90,270,'ESP32-DEVKIT-L-all-pos'!F42/1000000))</f>
        <v>0</v>
      </c>
    </row>
    <row r="43" spans="1:5" x14ac:dyDescent="0.25">
      <c r="A43" s="2" t="str">
        <f>IF(ISBLANK('ESP32-DEVKIT-L-all-pos'!A43),"",'ESP32-DEVKIT-L-all-pos'!A43)</f>
        <v>CON1</v>
      </c>
      <c r="B43" s="2">
        <f>IF(ISBLANK('ESP32-DEVKIT-L-all-pos'!D43),"",ROUND('ESP32-DEVKIT-L-all-pos'!D43/1000000,2))</f>
        <v>25.4</v>
      </c>
      <c r="C43" s="2">
        <f>IF(ISBLANK('ESP32-DEVKIT-L-all-pos'!E43),"",ROUND('ESP32-DEVKIT-L-all-pos'!E43/1000000,2))</f>
        <v>11.81</v>
      </c>
      <c r="D43" s="2" t="str">
        <f>IF(ISBLANK('ESP32-DEVKIT-L-all-pos'!G43),"",'ESP32-DEVKIT-L-all-pos'!G43)</f>
        <v>top</v>
      </c>
      <c r="E43" s="2">
        <f>IF(ISBLANK('ESP32-DEVKIT-L-all-pos'!F43),"",IF('ESP32-DEVKIT-L-all-pos'!F43/1000000=-90,270,'ESP32-DEVKIT-L-all-pos'!F43/1000000))</f>
        <v>0</v>
      </c>
    </row>
    <row r="44" spans="1:5" x14ac:dyDescent="0.25">
      <c r="A44" s="2" t="str">
        <f>IF(ISBLANK('ESP32-DEVKIT-L-all-pos'!A44),"",'ESP32-DEVKIT-L-all-pos'!A44)</f>
        <v>D1</v>
      </c>
      <c r="B44" s="2">
        <f>IF(ISBLANK('ESP32-DEVKIT-L-all-pos'!D44),"",ROUND('ESP32-DEVKIT-L-all-pos'!D44/1000000,2))</f>
        <v>45.97</v>
      </c>
      <c r="C44" s="2">
        <f>IF(ISBLANK('ESP32-DEVKIT-L-all-pos'!E44),"",ROUND('ESP32-DEVKIT-L-all-pos'!E44/1000000,2))</f>
        <v>33.15</v>
      </c>
      <c r="D44" s="2" t="str">
        <f>IF(ISBLANK('ESP32-DEVKIT-L-all-pos'!G44),"",'ESP32-DEVKIT-L-all-pos'!G44)</f>
        <v>top</v>
      </c>
      <c r="E44" s="2">
        <f>IF(ISBLANK('ESP32-DEVKIT-L-all-pos'!F44),"",IF('ESP32-DEVKIT-L-all-pos'!F44/1000000=-90,270,'ESP32-DEVKIT-L-all-pos'!F44/1000000))</f>
        <v>180</v>
      </c>
    </row>
    <row r="45" spans="1:5" x14ac:dyDescent="0.25">
      <c r="A45" s="2" t="str">
        <f>IF(ISBLANK('ESP32-DEVKIT-L-all-pos'!A45),"",'ESP32-DEVKIT-L-all-pos'!A45)</f>
        <v>D2</v>
      </c>
      <c r="B45" s="2">
        <f>IF(ISBLANK('ESP32-DEVKIT-L-all-pos'!D45),"",ROUND('ESP32-DEVKIT-L-all-pos'!D45/1000000,2))</f>
        <v>46.22</v>
      </c>
      <c r="C45" s="2">
        <f>IF(ISBLANK('ESP32-DEVKIT-L-all-pos'!E45),"",ROUND('ESP32-DEVKIT-L-all-pos'!E45/1000000,2))</f>
        <v>29.84</v>
      </c>
      <c r="D45" s="2" t="str">
        <f>IF(ISBLANK('ESP32-DEVKIT-L-all-pos'!G45),"",'ESP32-DEVKIT-L-all-pos'!G45)</f>
        <v>top</v>
      </c>
      <c r="E45" s="2">
        <f>IF(ISBLANK('ESP32-DEVKIT-L-all-pos'!F45),"",IF('ESP32-DEVKIT-L-all-pos'!F45/1000000=-90,270,'ESP32-DEVKIT-L-all-pos'!F45/1000000))</f>
        <v>180</v>
      </c>
    </row>
    <row r="46" spans="1:5" x14ac:dyDescent="0.25">
      <c r="A46" s="2" t="str">
        <f>IF(ISBLANK('ESP32-DEVKIT-L-all-pos'!A46),"",'ESP32-DEVKIT-L-all-pos'!A46)</f>
        <v>D3</v>
      </c>
      <c r="B46" s="2">
        <f>IF(ISBLANK('ESP32-DEVKIT-L-all-pos'!D46),"",ROUND('ESP32-DEVKIT-L-all-pos'!D46/1000000,2))</f>
        <v>39.869999999999997</v>
      </c>
      <c r="C46" s="2">
        <f>IF(ISBLANK('ESP32-DEVKIT-L-all-pos'!E46),"",ROUND('ESP32-DEVKIT-L-all-pos'!E46/1000000,2))</f>
        <v>17.02</v>
      </c>
      <c r="D46" s="2" t="str">
        <f>IF(ISBLANK('ESP32-DEVKIT-L-all-pos'!G46),"",'ESP32-DEVKIT-L-all-pos'!G46)</f>
        <v>top</v>
      </c>
      <c r="E46" s="2">
        <f>IF(ISBLANK('ESP32-DEVKIT-L-all-pos'!F46),"",IF('ESP32-DEVKIT-L-all-pos'!F46/1000000=-90,270,'ESP32-DEVKIT-L-all-pos'!F46/1000000))</f>
        <v>270</v>
      </c>
    </row>
    <row r="47" spans="1:5" x14ac:dyDescent="0.25">
      <c r="A47" s="2" t="str">
        <f>IF(ISBLANK('ESP32-DEVKIT-L-all-pos'!A47),"",'ESP32-DEVKIT-L-all-pos'!A47)</f>
        <v>D4</v>
      </c>
      <c r="B47" s="2">
        <f>IF(ISBLANK('ESP32-DEVKIT-L-all-pos'!D47),"",ROUND('ESP32-DEVKIT-L-all-pos'!D47/1000000,2))</f>
        <v>37.840000000000003</v>
      </c>
      <c r="C47" s="2">
        <f>IF(ISBLANK('ESP32-DEVKIT-L-all-pos'!E47),"",ROUND('ESP32-DEVKIT-L-all-pos'!E47/1000000,2))</f>
        <v>17.02</v>
      </c>
      <c r="D47" s="2" t="str">
        <f>IF(ISBLANK('ESP32-DEVKIT-L-all-pos'!G47),"",'ESP32-DEVKIT-L-all-pos'!G47)</f>
        <v>top</v>
      </c>
      <c r="E47" s="2">
        <f>IF(ISBLANK('ESP32-DEVKIT-L-all-pos'!F47),"",IF('ESP32-DEVKIT-L-all-pos'!F47/1000000=-90,270,'ESP32-DEVKIT-L-all-pos'!F47/1000000))</f>
        <v>90</v>
      </c>
    </row>
    <row r="48" spans="1:5" x14ac:dyDescent="0.25">
      <c r="A48" s="2" t="str">
        <f>IF(ISBLANK('ESP32-DEVKIT-L-all-pos'!A48),"",'ESP32-DEVKIT-L-all-pos'!A48)</f>
        <v>D5</v>
      </c>
      <c r="B48" s="2">
        <f>IF(ISBLANK('ESP32-DEVKIT-L-all-pos'!D48),"",ROUND('ESP32-DEVKIT-L-all-pos'!D48/1000000,2))</f>
        <v>16.63</v>
      </c>
      <c r="C48" s="2">
        <f>IF(ISBLANK('ESP32-DEVKIT-L-all-pos'!E48),"",ROUND('ESP32-DEVKIT-L-all-pos'!E48/1000000,2))</f>
        <v>40.26</v>
      </c>
      <c r="D48" s="2" t="str">
        <f>IF(ISBLANK('ESP32-DEVKIT-L-all-pos'!G48),"",'ESP32-DEVKIT-L-all-pos'!G48)</f>
        <v>top</v>
      </c>
      <c r="E48" s="2">
        <f>IF(ISBLANK('ESP32-DEVKIT-L-all-pos'!F48),"",IF('ESP32-DEVKIT-L-all-pos'!F48/1000000=-90,270,'ESP32-DEVKIT-L-all-pos'!F48/1000000))</f>
        <v>180</v>
      </c>
    </row>
    <row r="49" spans="1:5" x14ac:dyDescent="0.25">
      <c r="A49" s="2" t="str">
        <f>IF(ISBLANK('ESP32-DEVKIT-L-all-pos'!A49),"",'ESP32-DEVKIT-L-all-pos'!A49)</f>
        <v>FET1</v>
      </c>
      <c r="B49" s="2">
        <f>IF(ISBLANK('ESP32-DEVKIT-L-all-pos'!D49),"",ROUND('ESP32-DEVKIT-L-all-pos'!D49/1000000,2))</f>
        <v>20.059999999999999</v>
      </c>
      <c r="C49" s="2">
        <f>IF(ISBLANK('ESP32-DEVKIT-L-all-pos'!E49),"",ROUND('ESP32-DEVKIT-L-all-pos'!E49/1000000,2))</f>
        <v>36.32</v>
      </c>
      <c r="D49" s="2" t="str">
        <f>IF(ISBLANK('ESP32-DEVKIT-L-all-pos'!G49),"",'ESP32-DEVKIT-L-all-pos'!G49)</f>
        <v>top</v>
      </c>
      <c r="E49" s="2">
        <f>IF(ISBLANK('ESP32-DEVKIT-L-all-pos'!F49),"",IF('ESP32-DEVKIT-L-all-pos'!F49/1000000=-90,270,'ESP32-DEVKIT-L-all-pos'!F49/1000000))</f>
        <v>90</v>
      </c>
    </row>
    <row r="50" spans="1:5" x14ac:dyDescent="0.25">
      <c r="A50" s="2" t="str">
        <f>IF(ISBLANK('ESP32-DEVKIT-L-all-pos'!A50),"",'ESP32-DEVKIT-L-all-pos'!A50)</f>
        <v>FET2</v>
      </c>
      <c r="B50" s="2">
        <f>IF(ISBLANK('ESP32-DEVKIT-L-all-pos'!D50),"",ROUND('ESP32-DEVKIT-L-all-pos'!D50/1000000,2))</f>
        <v>47.75</v>
      </c>
      <c r="C50" s="2">
        <f>IF(ISBLANK('ESP32-DEVKIT-L-all-pos'!E50),"",ROUND('ESP32-DEVKIT-L-all-pos'!E50/1000000,2))</f>
        <v>36.83</v>
      </c>
      <c r="D50" s="2" t="str">
        <f>IF(ISBLANK('ESP32-DEVKIT-L-all-pos'!G50),"",'ESP32-DEVKIT-L-all-pos'!G50)</f>
        <v>top</v>
      </c>
      <c r="E50" s="2">
        <f>IF(ISBLANK('ESP32-DEVKIT-L-all-pos'!F50),"",IF('ESP32-DEVKIT-L-all-pos'!F50/1000000=-90,270,'ESP32-DEVKIT-L-all-pos'!F50/1000000))</f>
        <v>270</v>
      </c>
    </row>
    <row r="51" spans="1:5" x14ac:dyDescent="0.25">
      <c r="A51" s="2" t="str">
        <f>IF(ISBLANK('ESP32-DEVKIT-L-all-pos'!A51),"",'ESP32-DEVKIT-L-all-pos'!A51)</f>
        <v>FID3</v>
      </c>
      <c r="B51" s="2">
        <f>IF(ISBLANK('ESP32-DEVKIT-L-all-pos'!D51),"",ROUND('ESP32-DEVKIT-L-all-pos'!D51/1000000,2))</f>
        <v>47.83</v>
      </c>
      <c r="C51" s="2">
        <f>IF(ISBLANK('ESP32-DEVKIT-L-all-pos'!E51),"",ROUND('ESP32-DEVKIT-L-all-pos'!E51/1000000,2))</f>
        <v>63.95</v>
      </c>
      <c r="D51" s="2" t="str">
        <f>IF(ISBLANK('ESP32-DEVKIT-L-all-pos'!G51),"",'ESP32-DEVKIT-L-all-pos'!G51)</f>
        <v>top</v>
      </c>
      <c r="E51" s="2">
        <f>IF(ISBLANK('ESP32-DEVKIT-L-all-pos'!F51),"",IF('ESP32-DEVKIT-L-all-pos'!F51/1000000=-90,270,'ESP32-DEVKIT-L-all-pos'!F51/1000000))</f>
        <v>0</v>
      </c>
    </row>
    <row r="52" spans="1:5" x14ac:dyDescent="0.25">
      <c r="A52" s="2" t="str">
        <f>IF(ISBLANK('ESP32-DEVKIT-L-all-pos'!A52),"",'ESP32-DEVKIT-L-all-pos'!A52)</f>
        <v>I²C0</v>
      </c>
      <c r="B52" s="2">
        <f>IF(ISBLANK('ESP32-DEVKIT-L-all-pos'!D52),"",ROUND('ESP32-DEVKIT-L-all-pos'!D52/1000000,2))</f>
        <v>4.0599999999999996</v>
      </c>
      <c r="C52" s="2">
        <f>IF(ISBLANK('ESP32-DEVKIT-L-all-pos'!E52),"",ROUND('ESP32-DEVKIT-L-all-pos'!E52/1000000,2))</f>
        <v>3.44</v>
      </c>
      <c r="D52" s="2" t="str">
        <f>IF(ISBLANK('ESP32-DEVKIT-L-all-pos'!G52),"",'ESP32-DEVKIT-L-all-pos'!G52)</f>
        <v>top</v>
      </c>
      <c r="E52" s="2">
        <f>IF(ISBLANK('ESP32-DEVKIT-L-all-pos'!F52),"",IF('ESP32-DEVKIT-L-all-pos'!F52/1000000=-90,270,'ESP32-DEVKIT-L-all-pos'!F52/1000000))</f>
        <v>0</v>
      </c>
    </row>
    <row r="53" spans="1:5" x14ac:dyDescent="0.25">
      <c r="A53" s="2" t="str">
        <f>IF(ISBLANK('ESP32-DEVKIT-L-all-pos'!A53),"",'ESP32-DEVKIT-L-all-pos'!A53)</f>
        <v>I²C1</v>
      </c>
      <c r="B53" s="2">
        <f>IF(ISBLANK('ESP32-DEVKIT-L-all-pos'!D53),"",ROUND('ESP32-DEVKIT-L-all-pos'!D53/1000000,2))</f>
        <v>11.93</v>
      </c>
      <c r="C53" s="2">
        <f>IF(ISBLANK('ESP32-DEVKIT-L-all-pos'!E53),"",ROUND('ESP32-DEVKIT-L-all-pos'!E53/1000000,2))</f>
        <v>3.44</v>
      </c>
      <c r="D53" s="2" t="str">
        <f>IF(ISBLANK('ESP32-DEVKIT-L-all-pos'!G53),"",'ESP32-DEVKIT-L-all-pos'!G53)</f>
        <v>top</v>
      </c>
      <c r="E53" s="2">
        <f>IF(ISBLANK('ESP32-DEVKIT-L-all-pos'!F53),"",IF('ESP32-DEVKIT-L-all-pos'!F53/1000000=-90,270,'ESP32-DEVKIT-L-all-pos'!F53/1000000))</f>
        <v>0</v>
      </c>
    </row>
    <row r="54" spans="1:5" x14ac:dyDescent="0.25">
      <c r="A54" s="2" t="str">
        <f>IF(ISBLANK('ESP32-DEVKIT-L-all-pos'!A54),"",'ESP32-DEVKIT-L-all-pos'!A54)</f>
        <v>I²C2</v>
      </c>
      <c r="B54" s="2">
        <f>IF(ISBLANK('ESP32-DEVKIT-L-all-pos'!D54),"",ROUND('ESP32-DEVKIT-L-all-pos'!D54/1000000,2))</f>
        <v>19.8</v>
      </c>
      <c r="C54" s="2">
        <f>IF(ISBLANK('ESP32-DEVKIT-L-all-pos'!E54),"",ROUND('ESP32-DEVKIT-L-all-pos'!E54/1000000,2))</f>
        <v>3.44</v>
      </c>
      <c r="D54" s="2" t="str">
        <f>IF(ISBLANK('ESP32-DEVKIT-L-all-pos'!G54),"",'ESP32-DEVKIT-L-all-pos'!G54)</f>
        <v>top</v>
      </c>
      <c r="E54" s="2">
        <f>IF(ISBLANK('ESP32-DEVKIT-L-all-pos'!F54),"",IF('ESP32-DEVKIT-L-all-pos'!F54/1000000=-90,270,'ESP32-DEVKIT-L-all-pos'!F54/1000000))</f>
        <v>0</v>
      </c>
    </row>
    <row r="55" spans="1:5" x14ac:dyDescent="0.25">
      <c r="A55" s="2" t="str">
        <f>IF(ISBLANK('ESP32-DEVKIT-L-all-pos'!A55),"",'ESP32-DEVKIT-L-all-pos'!A55)</f>
        <v>I²C3</v>
      </c>
      <c r="B55" s="2">
        <f>IF(ISBLANK('ESP32-DEVKIT-L-all-pos'!D55),"",ROUND('ESP32-DEVKIT-L-all-pos'!D55/1000000,2))</f>
        <v>27.67</v>
      </c>
      <c r="C55" s="2">
        <f>IF(ISBLANK('ESP32-DEVKIT-L-all-pos'!E55),"",ROUND('ESP32-DEVKIT-L-all-pos'!E55/1000000,2))</f>
        <v>3.44</v>
      </c>
      <c r="D55" s="2" t="str">
        <f>IF(ISBLANK('ESP32-DEVKIT-L-all-pos'!G55),"",'ESP32-DEVKIT-L-all-pos'!G55)</f>
        <v>top</v>
      </c>
      <c r="E55" s="2">
        <f>IF(ISBLANK('ESP32-DEVKIT-L-all-pos'!F55),"",IF('ESP32-DEVKIT-L-all-pos'!F55/1000000=-90,270,'ESP32-DEVKIT-L-all-pos'!F55/1000000))</f>
        <v>0</v>
      </c>
    </row>
    <row r="56" spans="1:5" x14ac:dyDescent="0.25">
      <c r="A56" s="2" t="str">
        <f>IF(ISBLANK('ESP32-DEVKIT-L-all-pos'!A56),"",'ESP32-DEVKIT-L-all-pos'!A56)</f>
        <v>I²C4</v>
      </c>
      <c r="B56" s="2">
        <f>IF(ISBLANK('ESP32-DEVKIT-L-all-pos'!D56),"",ROUND('ESP32-DEVKIT-L-all-pos'!D56/1000000,2))</f>
        <v>43.99</v>
      </c>
      <c r="C56" s="2">
        <f>IF(ISBLANK('ESP32-DEVKIT-L-all-pos'!E56),"",ROUND('ESP32-DEVKIT-L-all-pos'!E56/1000000,2))</f>
        <v>3.43</v>
      </c>
      <c r="D56" s="2" t="str">
        <f>IF(ISBLANK('ESP32-DEVKIT-L-all-pos'!G56),"",'ESP32-DEVKIT-L-all-pos'!G56)</f>
        <v>top</v>
      </c>
      <c r="E56" s="2">
        <f>IF(ISBLANK('ESP32-DEVKIT-L-all-pos'!F56),"",IF('ESP32-DEVKIT-L-all-pos'!F56/1000000=-90,270,'ESP32-DEVKIT-L-all-pos'!F56/1000000))</f>
        <v>0</v>
      </c>
    </row>
    <row r="57" spans="1:5" x14ac:dyDescent="0.25">
      <c r="A57" s="2" t="str">
        <f>IF(ISBLANK('ESP32-DEVKIT-L-all-pos'!A57),"",'ESP32-DEVKIT-L-all-pos'!A57)</f>
        <v>I²C5</v>
      </c>
      <c r="B57" s="2">
        <f>IF(ISBLANK('ESP32-DEVKIT-L-all-pos'!D57),"",ROUND('ESP32-DEVKIT-L-all-pos'!D57/1000000,2))</f>
        <v>51.86</v>
      </c>
      <c r="C57" s="2">
        <f>IF(ISBLANK('ESP32-DEVKIT-L-all-pos'!E57),"",ROUND('ESP32-DEVKIT-L-all-pos'!E57/1000000,2))</f>
        <v>3.43</v>
      </c>
      <c r="D57" s="2" t="str">
        <f>IF(ISBLANK('ESP32-DEVKIT-L-all-pos'!G57),"",'ESP32-DEVKIT-L-all-pos'!G57)</f>
        <v>top</v>
      </c>
      <c r="E57" s="2">
        <f>IF(ISBLANK('ESP32-DEVKIT-L-all-pos'!F57),"",IF('ESP32-DEVKIT-L-all-pos'!F57/1000000=-90,270,'ESP32-DEVKIT-L-all-pos'!F57/1000000))</f>
        <v>0</v>
      </c>
    </row>
    <row r="58" spans="1:5" x14ac:dyDescent="0.25">
      <c r="A58" s="2" t="str">
        <f>IF(ISBLANK('ESP32-DEVKIT-L-all-pos'!A58),"",'ESP32-DEVKIT-L-all-pos'!A58)</f>
        <v>I²C6</v>
      </c>
      <c r="B58" s="2">
        <f>IF(ISBLANK('ESP32-DEVKIT-L-all-pos'!D58),"",ROUND('ESP32-DEVKIT-L-all-pos'!D58/1000000,2))</f>
        <v>59.73</v>
      </c>
      <c r="C58" s="2">
        <f>IF(ISBLANK('ESP32-DEVKIT-L-all-pos'!E58),"",ROUND('ESP32-DEVKIT-L-all-pos'!E58/1000000,2))</f>
        <v>3.44</v>
      </c>
      <c r="D58" s="2" t="str">
        <f>IF(ISBLANK('ESP32-DEVKIT-L-all-pos'!G58),"",'ESP32-DEVKIT-L-all-pos'!G58)</f>
        <v>top</v>
      </c>
      <c r="E58" s="2">
        <f>IF(ISBLANK('ESP32-DEVKIT-L-all-pos'!F58),"",IF('ESP32-DEVKIT-L-all-pos'!F58/1000000=-90,270,'ESP32-DEVKIT-L-all-pos'!F58/1000000))</f>
        <v>0</v>
      </c>
    </row>
    <row r="59" spans="1:5" x14ac:dyDescent="0.25">
      <c r="A59" s="2" t="str">
        <f>IF(ISBLANK('ESP32-DEVKIT-L-all-pos'!A59),"",'ESP32-DEVKIT-L-all-pos'!A59)</f>
        <v>I²C7</v>
      </c>
      <c r="B59" s="2">
        <f>IF(ISBLANK('ESP32-DEVKIT-L-all-pos'!D59),"",ROUND('ESP32-DEVKIT-L-all-pos'!D59/1000000,2))</f>
        <v>67.61</v>
      </c>
      <c r="C59" s="2">
        <f>IF(ISBLANK('ESP32-DEVKIT-L-all-pos'!E59),"",ROUND('ESP32-DEVKIT-L-all-pos'!E59/1000000,2))</f>
        <v>3.44</v>
      </c>
      <c r="D59" s="2" t="str">
        <f>IF(ISBLANK('ESP32-DEVKIT-L-all-pos'!G59),"",'ESP32-DEVKIT-L-all-pos'!G59)</f>
        <v>top</v>
      </c>
      <c r="E59" s="2">
        <f>IF(ISBLANK('ESP32-DEVKIT-L-all-pos'!F59),"",IF('ESP32-DEVKIT-L-all-pos'!F59/1000000=-90,270,'ESP32-DEVKIT-L-all-pos'!F59/1000000))</f>
        <v>0</v>
      </c>
    </row>
    <row r="60" spans="1:5" x14ac:dyDescent="0.25">
      <c r="A60" s="2" t="str">
        <f>IF(ISBLANK('ESP32-DEVKIT-L-all-pos'!A60),"",'ESP32-DEVKIT-L-all-pos'!A60)</f>
        <v>J1</v>
      </c>
      <c r="B60" s="2">
        <f>IF(ISBLANK('ESP32-DEVKIT-L-all-pos'!D60),"",ROUND('ESP32-DEVKIT-L-all-pos'!D60/1000000,2))</f>
        <v>57.17</v>
      </c>
      <c r="C60" s="2">
        <f>IF(ISBLANK('ESP32-DEVKIT-L-all-pos'!E60),"",ROUND('ESP32-DEVKIT-L-all-pos'!E60/1000000,2))</f>
        <v>50.9</v>
      </c>
      <c r="D60" s="2" t="str">
        <f>IF(ISBLANK('ESP32-DEVKIT-L-all-pos'!G60),"",'ESP32-DEVKIT-L-all-pos'!G60)</f>
        <v>top</v>
      </c>
      <c r="E60" s="2">
        <f>IF(ISBLANK('ESP32-DEVKIT-L-all-pos'!F60),"",IF('ESP32-DEVKIT-L-all-pos'!F60/1000000=-90,270,'ESP32-DEVKIT-L-all-pos'!F60/1000000))</f>
        <v>270</v>
      </c>
    </row>
    <row r="61" spans="1:5" x14ac:dyDescent="0.25">
      <c r="A61" s="2" t="str">
        <f>IF(ISBLANK('ESP32-DEVKIT-L-all-pos'!A61),"",'ESP32-DEVKIT-L-all-pos'!A61)</f>
        <v>L1</v>
      </c>
      <c r="B61" s="2">
        <f>IF(ISBLANK('ESP32-DEVKIT-L-all-pos'!D61),"",ROUND('ESP32-DEVKIT-L-all-pos'!D61/1000000,2))</f>
        <v>16.510000000000002</v>
      </c>
      <c r="C61" s="2">
        <f>IF(ISBLANK('ESP32-DEVKIT-L-all-pos'!E61),"",ROUND('ESP32-DEVKIT-L-all-pos'!E61/1000000,2))</f>
        <v>37.840000000000003</v>
      </c>
      <c r="D61" s="2" t="str">
        <f>IF(ISBLANK('ESP32-DEVKIT-L-all-pos'!G61),"",'ESP32-DEVKIT-L-all-pos'!G61)</f>
        <v>top</v>
      </c>
      <c r="E61" s="2">
        <f>IF(ISBLANK('ESP32-DEVKIT-L-all-pos'!F61),"",IF('ESP32-DEVKIT-L-all-pos'!F61/1000000=-90,270,'ESP32-DEVKIT-L-all-pos'!F61/1000000))</f>
        <v>0</v>
      </c>
    </row>
    <row r="62" spans="1:5" x14ac:dyDescent="0.25">
      <c r="A62" s="2" t="str">
        <f>IF(ISBLANK('ESP32-DEVKIT-L-all-pos'!A62),"",'ESP32-DEVKIT-L-all-pos'!A62)</f>
        <v>L2</v>
      </c>
      <c r="B62" s="2">
        <f>IF(ISBLANK('ESP32-DEVKIT-L-all-pos'!D62),"",ROUND('ESP32-DEVKIT-L-all-pos'!D62/1000000,2))</f>
        <v>37.97</v>
      </c>
      <c r="C62" s="2">
        <f>IF(ISBLANK('ESP32-DEVKIT-L-all-pos'!E62),"",ROUND('ESP32-DEVKIT-L-all-pos'!E62/1000000,2))</f>
        <v>36.19</v>
      </c>
      <c r="D62" s="2" t="str">
        <f>IF(ISBLANK('ESP32-DEVKIT-L-all-pos'!G62),"",'ESP32-DEVKIT-L-all-pos'!G62)</f>
        <v>top</v>
      </c>
      <c r="E62" s="2">
        <f>IF(ISBLANK('ESP32-DEVKIT-L-all-pos'!F62),"",IF('ESP32-DEVKIT-L-all-pos'!F62/1000000=-90,270,'ESP32-DEVKIT-L-all-pos'!F62/1000000))</f>
        <v>90</v>
      </c>
    </row>
    <row r="63" spans="1:5" x14ac:dyDescent="0.25">
      <c r="A63" s="2" t="str">
        <f>IF(ISBLANK('ESP32-DEVKIT-L-all-pos'!A63),"",'ESP32-DEVKIT-L-all-pos'!A63)</f>
        <v>L3</v>
      </c>
      <c r="B63" s="2">
        <f>IF(ISBLANK('ESP32-DEVKIT-L-all-pos'!D63),"",ROUND('ESP32-DEVKIT-L-all-pos'!D63/1000000,2))</f>
        <v>16.63</v>
      </c>
      <c r="C63" s="2">
        <f>IF(ISBLANK('ESP32-DEVKIT-L-all-pos'!E63),"",ROUND('ESP32-DEVKIT-L-all-pos'!E63/1000000,2))</f>
        <v>25.27</v>
      </c>
      <c r="D63" s="2" t="str">
        <f>IF(ISBLANK('ESP32-DEVKIT-L-all-pos'!G63),"",'ESP32-DEVKIT-L-all-pos'!G63)</f>
        <v>top</v>
      </c>
      <c r="E63" s="2">
        <f>IF(ISBLANK('ESP32-DEVKIT-L-all-pos'!F63),"",IF('ESP32-DEVKIT-L-all-pos'!F63/1000000=-90,270,'ESP32-DEVKIT-L-all-pos'!F63/1000000))</f>
        <v>180</v>
      </c>
    </row>
    <row r="64" spans="1:5" x14ac:dyDescent="0.25">
      <c r="A64" s="2" t="str">
        <f>IF(ISBLANK('ESP32-DEVKIT-L-all-pos'!A64),"",'ESP32-DEVKIT-L-all-pos'!A64)</f>
        <v>LAN1</v>
      </c>
      <c r="B64" s="2">
        <f>IF(ISBLANK('ESP32-DEVKIT-L-all-pos'!D64),"",ROUND('ESP32-DEVKIT-L-all-pos'!D64/1000000,2))</f>
        <v>32</v>
      </c>
      <c r="C64" s="2">
        <f>IF(ISBLANK('ESP32-DEVKIT-L-all-pos'!E64),"",ROUND('ESP32-DEVKIT-L-all-pos'!E64/1000000,2))</f>
        <v>61.47</v>
      </c>
      <c r="D64" s="2" t="str">
        <f>IF(ISBLANK('ESP32-DEVKIT-L-all-pos'!G64),"",'ESP32-DEVKIT-L-all-pos'!G64)</f>
        <v>top</v>
      </c>
      <c r="E64" s="2">
        <f>IF(ISBLANK('ESP32-DEVKIT-L-all-pos'!F64),"",IF('ESP32-DEVKIT-L-all-pos'!F64/1000000=-90,270,'ESP32-DEVKIT-L-all-pos'!F64/1000000))</f>
        <v>180</v>
      </c>
    </row>
    <row r="65" spans="1:5" x14ac:dyDescent="0.25">
      <c r="A65" s="2" t="str">
        <f>IF(ISBLANK('ESP32-DEVKIT-L-all-pos'!A65),"",'ESP32-DEVKIT-L-all-pos'!A65)</f>
        <v>LED1</v>
      </c>
      <c r="B65" s="2">
        <f>IF(ISBLANK('ESP32-DEVKIT-L-all-pos'!D65),"",ROUND('ESP32-DEVKIT-L-all-pos'!D65/1000000,2))</f>
        <v>45.7</v>
      </c>
      <c r="C65" s="2">
        <f>IF(ISBLANK('ESP32-DEVKIT-L-all-pos'!E65),"",ROUND('ESP32-DEVKIT-L-all-pos'!E65/1000000,2))</f>
        <v>58.9</v>
      </c>
      <c r="D65" s="2" t="str">
        <f>IF(ISBLANK('ESP32-DEVKIT-L-all-pos'!G65),"",'ESP32-DEVKIT-L-all-pos'!G65)</f>
        <v>top</v>
      </c>
      <c r="E65" s="2">
        <f>IF(ISBLANK('ESP32-DEVKIT-L-all-pos'!F65),"",IF('ESP32-DEVKIT-L-all-pos'!F65/1000000=-90,270,'ESP32-DEVKIT-L-all-pos'!F65/1000000))</f>
        <v>180</v>
      </c>
    </row>
    <row r="66" spans="1:5" x14ac:dyDescent="0.25">
      <c r="A66" s="2" t="str">
        <f>IF(ISBLANK('ESP32-DEVKIT-L-all-pos'!A66),"",'ESP32-DEVKIT-L-all-pos'!A66)</f>
        <v>MH1</v>
      </c>
      <c r="B66" s="2">
        <f>IF(ISBLANK('ESP32-DEVKIT-L-all-pos'!D66),"",ROUND('ESP32-DEVKIT-L-all-pos'!D66/1000000,2))</f>
        <v>46.73</v>
      </c>
      <c r="C66" s="2">
        <f>IF(ISBLANK('ESP32-DEVKIT-L-all-pos'!E66),"",ROUND('ESP32-DEVKIT-L-all-pos'!E66/1000000,2))</f>
        <v>68.709999999999994</v>
      </c>
      <c r="D66" s="2" t="str">
        <f>IF(ISBLANK('ESP32-DEVKIT-L-all-pos'!G66),"",'ESP32-DEVKIT-L-all-pos'!G66)</f>
        <v>top</v>
      </c>
      <c r="E66" s="2">
        <f>IF(ISBLANK('ESP32-DEVKIT-L-all-pos'!F66),"",IF('ESP32-DEVKIT-L-all-pos'!F66/1000000=-90,270,'ESP32-DEVKIT-L-all-pos'!F66/1000000))</f>
        <v>0</v>
      </c>
    </row>
    <row r="67" spans="1:5" x14ac:dyDescent="0.25">
      <c r="A67" s="2" t="str">
        <f>IF(ISBLANK('ESP32-DEVKIT-L-all-pos'!A67),"",'ESP32-DEVKIT-L-all-pos'!A67)</f>
        <v>MH2</v>
      </c>
      <c r="B67" s="2">
        <f>IF(ISBLANK('ESP32-DEVKIT-L-all-pos'!D67),"",ROUND('ESP32-DEVKIT-L-all-pos'!D67/1000000,2))</f>
        <v>3.55</v>
      </c>
      <c r="C67" s="2">
        <f>IF(ISBLANK('ESP32-DEVKIT-L-all-pos'!E67),"",ROUND('ESP32-DEVKIT-L-all-pos'!E67/1000000,2))</f>
        <v>17.52</v>
      </c>
      <c r="D67" s="2" t="str">
        <f>IF(ISBLANK('ESP32-DEVKIT-L-all-pos'!G67),"",'ESP32-DEVKIT-L-all-pos'!G67)</f>
        <v>top</v>
      </c>
      <c r="E67" s="2">
        <f>IF(ISBLANK('ESP32-DEVKIT-L-all-pos'!F67),"",IF('ESP32-DEVKIT-L-all-pos'!F67/1000000=-90,270,'ESP32-DEVKIT-L-all-pos'!F67/1000000))</f>
        <v>0</v>
      </c>
    </row>
    <row r="68" spans="1:5" x14ac:dyDescent="0.25">
      <c r="A68" s="2" t="str">
        <f>IF(ISBLANK('ESP32-DEVKIT-L-all-pos'!A68),"",'ESP32-DEVKIT-L-all-pos'!A68)</f>
        <v>MICRO_SD1</v>
      </c>
      <c r="B68" s="2">
        <f>IF(ISBLANK('ESP32-DEVKIT-L-all-pos'!D68),"",ROUND('ESP32-DEVKIT-L-all-pos'!D68/1000000,2))</f>
        <v>6.73</v>
      </c>
      <c r="C68" s="2">
        <f>IF(ISBLANK('ESP32-DEVKIT-L-all-pos'!E68),"",ROUND('ESP32-DEVKIT-L-all-pos'!E68/1000000,2))</f>
        <v>28.7</v>
      </c>
      <c r="D68" s="2" t="str">
        <f>IF(ISBLANK('ESP32-DEVKIT-L-all-pos'!G68),"",'ESP32-DEVKIT-L-all-pos'!G68)</f>
        <v>top</v>
      </c>
      <c r="E68" s="2">
        <f>IF(ISBLANK('ESP32-DEVKIT-L-all-pos'!F68),"",IF('ESP32-DEVKIT-L-all-pos'!F68/1000000=-90,270,'ESP32-DEVKIT-L-all-pos'!F68/1000000))</f>
        <v>180</v>
      </c>
    </row>
    <row r="69" spans="1:5" x14ac:dyDescent="0.25">
      <c r="A69" s="2" t="str">
        <f>IF(ISBLANK('ESP32-DEVKIT-L-all-pos'!A69),"",'ESP32-DEVKIT-L-all-pos'!A69)</f>
        <v>PWRLED1</v>
      </c>
      <c r="B69" s="2">
        <f>IF(ISBLANK('ESP32-DEVKIT-L-all-pos'!D69),"",ROUND('ESP32-DEVKIT-L-all-pos'!D69/1000000,2))</f>
        <v>45.7</v>
      </c>
      <c r="C69" s="2">
        <f>IF(ISBLANK('ESP32-DEVKIT-L-all-pos'!E69),"",ROUND('ESP32-DEVKIT-L-all-pos'!E69/1000000,2))</f>
        <v>54.46</v>
      </c>
      <c r="D69" s="2" t="str">
        <f>IF(ISBLANK('ESP32-DEVKIT-L-all-pos'!G69),"",'ESP32-DEVKIT-L-all-pos'!G69)</f>
        <v>top</v>
      </c>
      <c r="E69" s="2">
        <f>IF(ISBLANK('ESP32-DEVKIT-L-all-pos'!F69),"",IF('ESP32-DEVKIT-L-all-pos'!F69/1000000=-90,270,'ESP32-DEVKIT-L-all-pos'!F69/1000000))</f>
        <v>180</v>
      </c>
    </row>
    <row r="70" spans="1:5" x14ac:dyDescent="0.25">
      <c r="A70" s="2" t="str">
        <f>IF(ISBLANK('ESP32-DEVKIT-L-all-pos'!A70),"",'ESP32-DEVKIT-L-all-pos'!A70)</f>
        <v>Q1</v>
      </c>
      <c r="B70" s="2">
        <f>IF(ISBLANK('ESP32-DEVKIT-L-all-pos'!D70),"",ROUND('ESP32-DEVKIT-L-all-pos'!D70/1000000,2))</f>
        <v>33.020000000000003</v>
      </c>
      <c r="C70" s="2">
        <f>IF(ISBLANK('ESP32-DEVKIT-L-all-pos'!E70),"",ROUND('ESP32-DEVKIT-L-all-pos'!E70/1000000,2))</f>
        <v>27.43</v>
      </c>
      <c r="D70" s="2" t="str">
        <f>IF(ISBLANK('ESP32-DEVKIT-L-all-pos'!G70),"",'ESP32-DEVKIT-L-all-pos'!G70)</f>
        <v>top</v>
      </c>
      <c r="E70" s="2">
        <f>IF(ISBLANK('ESP32-DEVKIT-L-all-pos'!F70),"",IF('ESP32-DEVKIT-L-all-pos'!F70/1000000=-90,270,'ESP32-DEVKIT-L-all-pos'!F70/1000000))</f>
        <v>0</v>
      </c>
    </row>
    <row r="71" spans="1:5" x14ac:dyDescent="0.25">
      <c r="A71" s="2" t="str">
        <f>IF(ISBLANK('ESP32-DEVKIT-L-all-pos'!A71),"",'ESP32-DEVKIT-L-all-pos'!A71)</f>
        <v>Q2</v>
      </c>
      <c r="B71" s="2">
        <f>IF(ISBLANK('ESP32-DEVKIT-L-all-pos'!D71),"",ROUND('ESP32-DEVKIT-L-all-pos'!D71/1000000,2))</f>
        <v>21.33</v>
      </c>
      <c r="C71" s="2">
        <f>IF(ISBLANK('ESP32-DEVKIT-L-all-pos'!E71),"",ROUND('ESP32-DEVKIT-L-all-pos'!E71/1000000,2))</f>
        <v>23.62</v>
      </c>
      <c r="D71" s="2" t="str">
        <f>IF(ISBLANK('ESP32-DEVKIT-L-all-pos'!G71),"",'ESP32-DEVKIT-L-all-pos'!G71)</f>
        <v>top</v>
      </c>
      <c r="E71" s="2">
        <f>IF(ISBLANK('ESP32-DEVKIT-L-all-pos'!F71),"",IF('ESP32-DEVKIT-L-all-pos'!F71/1000000=-90,270,'ESP32-DEVKIT-L-all-pos'!F71/1000000))</f>
        <v>0</v>
      </c>
    </row>
    <row r="72" spans="1:5" x14ac:dyDescent="0.25">
      <c r="A72" s="2" t="str">
        <f>IF(ISBLANK('ESP32-DEVKIT-L-all-pos'!A72),"",'ESP32-DEVKIT-L-all-pos'!A72)</f>
        <v>Q3</v>
      </c>
      <c r="B72" s="2">
        <f>IF(ISBLANK('ESP32-DEVKIT-L-all-pos'!D72),"",ROUND('ESP32-DEVKIT-L-all-pos'!D72/1000000,2))</f>
        <v>21.21</v>
      </c>
      <c r="C72" s="2">
        <f>IF(ISBLANK('ESP32-DEVKIT-L-all-pos'!E72),"",ROUND('ESP32-DEVKIT-L-all-pos'!E72/1000000,2))</f>
        <v>20.059999999999999</v>
      </c>
      <c r="D72" s="2" t="str">
        <f>IF(ISBLANK('ESP32-DEVKIT-L-all-pos'!G72),"",'ESP32-DEVKIT-L-all-pos'!G72)</f>
        <v>top</v>
      </c>
      <c r="E72" s="2">
        <f>IF(ISBLANK('ESP32-DEVKIT-L-all-pos'!F72),"",IF('ESP32-DEVKIT-L-all-pos'!F72/1000000=-90,270,'ESP32-DEVKIT-L-all-pos'!F72/1000000))</f>
        <v>0</v>
      </c>
    </row>
    <row r="73" spans="1:5" x14ac:dyDescent="0.25">
      <c r="A73" s="2" t="str">
        <f>IF(ISBLANK('ESP32-DEVKIT-L-all-pos'!A73),"",'ESP32-DEVKIT-L-all-pos'!A73)</f>
        <v>R1</v>
      </c>
      <c r="B73" s="2">
        <f>IF(ISBLANK('ESP32-DEVKIT-L-all-pos'!D73),"",ROUND('ESP32-DEVKIT-L-all-pos'!D73/1000000,2))</f>
        <v>20.190000000000001</v>
      </c>
      <c r="C73" s="2">
        <f>IF(ISBLANK('ESP32-DEVKIT-L-all-pos'!E73),"",ROUND('ESP32-DEVKIT-L-all-pos'!E73/1000000,2))</f>
        <v>42.29</v>
      </c>
      <c r="D73" s="2" t="str">
        <f>IF(ISBLANK('ESP32-DEVKIT-L-all-pos'!G73),"",'ESP32-DEVKIT-L-all-pos'!G73)</f>
        <v>top</v>
      </c>
      <c r="E73" s="2">
        <f>IF(ISBLANK('ESP32-DEVKIT-L-all-pos'!F73),"",IF('ESP32-DEVKIT-L-all-pos'!F73/1000000=-90,270,'ESP32-DEVKIT-L-all-pos'!F73/1000000))</f>
        <v>180</v>
      </c>
    </row>
    <row r="74" spans="1:5" x14ac:dyDescent="0.25">
      <c r="A74" s="2" t="str">
        <f>IF(ISBLANK('ESP32-DEVKIT-L-all-pos'!A74),"",'ESP32-DEVKIT-L-all-pos'!A74)</f>
        <v>R2</v>
      </c>
      <c r="B74" s="2">
        <f>IF(ISBLANK('ESP32-DEVKIT-L-all-pos'!D74),"",ROUND('ESP32-DEVKIT-L-all-pos'!D74/1000000,2))</f>
        <v>20.190000000000001</v>
      </c>
      <c r="C74" s="2">
        <f>IF(ISBLANK('ESP32-DEVKIT-L-all-pos'!E74),"",ROUND('ESP32-DEVKIT-L-all-pos'!E74/1000000,2))</f>
        <v>39.24</v>
      </c>
      <c r="D74" s="2" t="str">
        <f>IF(ISBLANK('ESP32-DEVKIT-L-all-pos'!G74),"",'ESP32-DEVKIT-L-all-pos'!G74)</f>
        <v>top</v>
      </c>
      <c r="E74" s="2">
        <f>IF(ISBLANK('ESP32-DEVKIT-L-all-pos'!F74),"",IF('ESP32-DEVKIT-L-all-pos'!F74/1000000=-90,270,'ESP32-DEVKIT-L-all-pos'!F74/1000000))</f>
        <v>0</v>
      </c>
    </row>
    <row r="75" spans="1:5" x14ac:dyDescent="0.25">
      <c r="A75" s="2" t="str">
        <f>IF(ISBLANK('ESP32-DEVKIT-L-all-pos'!A75),"",'ESP32-DEVKIT-L-all-pos'!A75)</f>
        <v>R3</v>
      </c>
      <c r="B75" s="2">
        <f>IF(ISBLANK('ESP32-DEVKIT-L-all-pos'!D75),"",ROUND('ESP32-DEVKIT-L-all-pos'!D75/1000000,2))</f>
        <v>51.25</v>
      </c>
      <c r="C75" s="2">
        <f>IF(ISBLANK('ESP32-DEVKIT-L-all-pos'!E75),"",ROUND('ESP32-DEVKIT-L-all-pos'!E75/1000000,2))</f>
        <v>61.35</v>
      </c>
      <c r="D75" s="2" t="str">
        <f>IF(ISBLANK('ESP32-DEVKIT-L-all-pos'!G75),"",'ESP32-DEVKIT-L-all-pos'!G75)</f>
        <v>top</v>
      </c>
      <c r="E75" s="2">
        <f>IF(ISBLANK('ESP32-DEVKIT-L-all-pos'!F75),"",IF('ESP32-DEVKIT-L-all-pos'!F75/1000000=-90,270,'ESP32-DEVKIT-L-all-pos'!F75/1000000))</f>
        <v>0</v>
      </c>
    </row>
    <row r="76" spans="1:5" x14ac:dyDescent="0.25">
      <c r="A76" s="2" t="str">
        <f>IF(ISBLANK('ESP32-DEVKIT-L-all-pos'!A76),"",'ESP32-DEVKIT-L-all-pos'!A76)</f>
        <v>R4</v>
      </c>
      <c r="B76" s="2">
        <f>IF(ISBLANK('ESP32-DEVKIT-L-all-pos'!D76),"",ROUND('ESP32-DEVKIT-L-all-pos'!D76/1000000,2))</f>
        <v>58.33</v>
      </c>
      <c r="C76" s="2">
        <f>IF(ISBLANK('ESP32-DEVKIT-L-all-pos'!E76),"",ROUND('ESP32-DEVKIT-L-all-pos'!E76/1000000,2))</f>
        <v>61.35</v>
      </c>
      <c r="D76" s="2" t="str">
        <f>IF(ISBLANK('ESP32-DEVKIT-L-all-pos'!G76),"",'ESP32-DEVKIT-L-all-pos'!G76)</f>
        <v>top</v>
      </c>
      <c r="E76" s="2">
        <f>IF(ISBLANK('ESP32-DEVKIT-L-all-pos'!F76),"",IF('ESP32-DEVKIT-L-all-pos'!F76/1000000=-90,270,'ESP32-DEVKIT-L-all-pos'!F76/1000000))</f>
        <v>0</v>
      </c>
    </row>
    <row r="77" spans="1:5" x14ac:dyDescent="0.25">
      <c r="A77" s="2" t="str">
        <f>IF(ISBLANK('ESP32-DEVKIT-L-all-pos'!A77),"",'ESP32-DEVKIT-L-all-pos'!A77)</f>
        <v>R5</v>
      </c>
      <c r="B77" s="2">
        <f>IF(ISBLANK('ESP32-DEVKIT-L-all-pos'!D77),"",ROUND('ESP32-DEVKIT-L-all-pos'!D77/1000000,2))</f>
        <v>22.09</v>
      </c>
      <c r="C77" s="2">
        <f>IF(ISBLANK('ESP32-DEVKIT-L-all-pos'!E77),"",ROUND('ESP32-DEVKIT-L-all-pos'!E77/1000000,2))</f>
        <v>67.44</v>
      </c>
      <c r="D77" s="2" t="str">
        <f>IF(ISBLANK('ESP32-DEVKIT-L-all-pos'!G77),"",'ESP32-DEVKIT-L-all-pos'!G77)</f>
        <v>top</v>
      </c>
      <c r="E77" s="2">
        <f>IF(ISBLANK('ESP32-DEVKIT-L-all-pos'!F77),"",IF('ESP32-DEVKIT-L-all-pos'!F77/1000000=-90,270,'ESP32-DEVKIT-L-all-pos'!F77/1000000))</f>
        <v>90</v>
      </c>
    </row>
    <row r="78" spans="1:5" x14ac:dyDescent="0.25">
      <c r="A78" s="2" t="str">
        <f>IF(ISBLANK('ESP32-DEVKIT-L-all-pos'!A78),"",'ESP32-DEVKIT-L-all-pos'!A78)</f>
        <v>R6</v>
      </c>
      <c r="B78" s="2">
        <f>IF(ISBLANK('ESP32-DEVKIT-L-all-pos'!D78),"",ROUND('ESP32-DEVKIT-L-all-pos'!D78/1000000,2))</f>
        <v>42.03</v>
      </c>
      <c r="C78" s="2">
        <f>IF(ISBLANK('ESP32-DEVKIT-L-all-pos'!E78),"",ROUND('ESP32-DEVKIT-L-all-pos'!E78/1000000,2))</f>
        <v>62.86</v>
      </c>
      <c r="D78" s="2" t="str">
        <f>IF(ISBLANK('ESP32-DEVKIT-L-all-pos'!G78),"",'ESP32-DEVKIT-L-all-pos'!G78)</f>
        <v>top</v>
      </c>
      <c r="E78" s="2">
        <f>IF(ISBLANK('ESP32-DEVKIT-L-all-pos'!F78),"",IF('ESP32-DEVKIT-L-all-pos'!F78/1000000=-90,270,'ESP32-DEVKIT-L-all-pos'!F78/1000000))</f>
        <v>270</v>
      </c>
    </row>
    <row r="79" spans="1:5" x14ac:dyDescent="0.25">
      <c r="A79" s="2" t="str">
        <f>IF(ISBLANK('ESP32-DEVKIT-L-all-pos'!A79),"",'ESP32-DEVKIT-L-all-pos'!A79)</f>
        <v>R7</v>
      </c>
      <c r="B79" s="2">
        <f>IF(ISBLANK('ESP32-DEVKIT-L-all-pos'!D79),"",ROUND('ESP32-DEVKIT-L-all-pos'!D79/1000000,2))</f>
        <v>28.95</v>
      </c>
      <c r="C79" s="2">
        <f>IF(ISBLANK('ESP32-DEVKIT-L-all-pos'!E79),"",ROUND('ESP32-DEVKIT-L-all-pos'!E79/1000000,2))</f>
        <v>48.13</v>
      </c>
      <c r="D79" s="2" t="str">
        <f>IF(ISBLANK('ESP32-DEVKIT-L-all-pos'!G79),"",'ESP32-DEVKIT-L-all-pos'!G79)</f>
        <v>top</v>
      </c>
      <c r="E79" s="2">
        <f>IF(ISBLANK('ESP32-DEVKIT-L-all-pos'!F79),"",IF('ESP32-DEVKIT-L-all-pos'!F79/1000000=-90,270,'ESP32-DEVKIT-L-all-pos'!F79/1000000))</f>
        <v>270</v>
      </c>
    </row>
    <row r="80" spans="1:5" x14ac:dyDescent="0.25">
      <c r="A80" s="2" t="str">
        <f>IF(ISBLANK('ESP32-DEVKIT-L-all-pos'!A80),"",'ESP32-DEVKIT-L-all-pos'!A80)</f>
        <v>R8</v>
      </c>
      <c r="B80" s="2">
        <f>IF(ISBLANK('ESP32-DEVKIT-L-all-pos'!D80),"",ROUND('ESP32-DEVKIT-L-all-pos'!D80/1000000,2))</f>
        <v>26.67</v>
      </c>
      <c r="C80" s="2">
        <f>IF(ISBLANK('ESP32-DEVKIT-L-all-pos'!E80),"",ROUND('ESP32-DEVKIT-L-all-pos'!E80/1000000,2))</f>
        <v>48.13</v>
      </c>
      <c r="D80" s="2" t="str">
        <f>IF(ISBLANK('ESP32-DEVKIT-L-all-pos'!G80),"",'ESP32-DEVKIT-L-all-pos'!G80)</f>
        <v>top</v>
      </c>
      <c r="E80" s="2">
        <f>IF(ISBLANK('ESP32-DEVKIT-L-all-pos'!F80),"",IF('ESP32-DEVKIT-L-all-pos'!F80/1000000=-90,270,'ESP32-DEVKIT-L-all-pos'!F80/1000000))</f>
        <v>270</v>
      </c>
    </row>
    <row r="81" spans="1:5" x14ac:dyDescent="0.25">
      <c r="A81" s="2" t="str">
        <f>IF(ISBLANK('ESP32-DEVKIT-L-all-pos'!A81),"",'ESP32-DEVKIT-L-all-pos'!A81)</f>
        <v>R9</v>
      </c>
      <c r="B81" s="2">
        <f>IF(ISBLANK('ESP32-DEVKIT-L-all-pos'!D81),"",ROUND('ESP32-DEVKIT-L-all-pos'!D81/1000000,2))</f>
        <v>32.76</v>
      </c>
      <c r="C81" s="2">
        <f>IF(ISBLANK('ESP32-DEVKIT-L-all-pos'!E81),"",ROUND('ESP32-DEVKIT-L-all-pos'!E81/1000000,2))</f>
        <v>48.13</v>
      </c>
      <c r="D81" s="2" t="str">
        <f>IF(ISBLANK('ESP32-DEVKIT-L-all-pos'!G81),"",'ESP32-DEVKIT-L-all-pos'!G81)</f>
        <v>top</v>
      </c>
      <c r="E81" s="2">
        <f>IF(ISBLANK('ESP32-DEVKIT-L-all-pos'!F81),"",IF('ESP32-DEVKIT-L-all-pos'!F81/1000000=-90,270,'ESP32-DEVKIT-L-all-pos'!F81/1000000))</f>
        <v>270</v>
      </c>
    </row>
    <row r="82" spans="1:5" x14ac:dyDescent="0.25">
      <c r="A82" s="2" t="str">
        <f>IF(ISBLANK('ESP32-DEVKIT-L-all-pos'!A82),"",'ESP32-DEVKIT-L-all-pos'!A82)</f>
        <v>R10</v>
      </c>
      <c r="B82" s="2">
        <f>IF(ISBLANK('ESP32-DEVKIT-L-all-pos'!D82),"",ROUND('ESP32-DEVKIT-L-all-pos'!D82/1000000,2))</f>
        <v>30.48</v>
      </c>
      <c r="C82" s="2">
        <f>IF(ISBLANK('ESP32-DEVKIT-L-all-pos'!E82),"",ROUND('ESP32-DEVKIT-L-all-pos'!E82/1000000,2))</f>
        <v>48.13</v>
      </c>
      <c r="D82" s="2" t="str">
        <f>IF(ISBLANK('ESP32-DEVKIT-L-all-pos'!G82),"",'ESP32-DEVKIT-L-all-pos'!G82)</f>
        <v>top</v>
      </c>
      <c r="E82" s="2">
        <f>IF(ISBLANK('ESP32-DEVKIT-L-all-pos'!F82),"",IF('ESP32-DEVKIT-L-all-pos'!F82/1000000=-90,270,'ESP32-DEVKIT-L-all-pos'!F82/1000000))</f>
        <v>270</v>
      </c>
    </row>
    <row r="83" spans="1:5" x14ac:dyDescent="0.25">
      <c r="A83" s="2" t="str">
        <f>IF(ISBLANK('ESP32-DEVKIT-L-all-pos'!A83),"",'ESP32-DEVKIT-L-all-pos'!A83)</f>
        <v>R11</v>
      </c>
      <c r="B83" s="2">
        <f>IF(ISBLANK('ESP32-DEVKIT-L-all-pos'!D83),"",ROUND('ESP32-DEVKIT-L-all-pos'!D83/1000000,2))</f>
        <v>32.130000000000003</v>
      </c>
      <c r="C83" s="2">
        <f>IF(ISBLANK('ESP32-DEVKIT-L-all-pos'!E83),"",ROUND('ESP32-DEVKIT-L-all-pos'!E83/1000000,2))</f>
        <v>15.3</v>
      </c>
      <c r="D83" s="2" t="str">
        <f>IF(ISBLANK('ESP32-DEVKIT-L-all-pos'!G83),"",'ESP32-DEVKIT-L-all-pos'!G83)</f>
        <v>top</v>
      </c>
      <c r="E83" s="2">
        <f>IF(ISBLANK('ESP32-DEVKIT-L-all-pos'!F83),"",IF('ESP32-DEVKIT-L-all-pos'!F83/1000000=-90,270,'ESP32-DEVKIT-L-all-pos'!F83/1000000))</f>
        <v>0</v>
      </c>
    </row>
    <row r="84" spans="1:5" x14ac:dyDescent="0.25">
      <c r="A84" s="2" t="str">
        <f>IF(ISBLANK('ESP32-DEVKIT-L-all-pos'!A84),"",'ESP32-DEVKIT-L-all-pos'!A84)</f>
        <v>R12</v>
      </c>
      <c r="B84" s="2">
        <f>IF(ISBLANK('ESP32-DEVKIT-L-all-pos'!D84),"",ROUND('ESP32-DEVKIT-L-all-pos'!D84/1000000,2))</f>
        <v>40.26</v>
      </c>
      <c r="C84" s="2">
        <f>IF(ISBLANK('ESP32-DEVKIT-L-all-pos'!E84),"",ROUND('ESP32-DEVKIT-L-all-pos'!E84/1000000,2))</f>
        <v>20.83</v>
      </c>
      <c r="D84" s="2" t="str">
        <f>IF(ISBLANK('ESP32-DEVKIT-L-all-pos'!G84),"",'ESP32-DEVKIT-L-all-pos'!G84)</f>
        <v>top</v>
      </c>
      <c r="E84" s="2">
        <f>IF(ISBLANK('ESP32-DEVKIT-L-all-pos'!F84),"",IF('ESP32-DEVKIT-L-all-pos'!F84/1000000=-90,270,'ESP32-DEVKIT-L-all-pos'!F84/1000000))</f>
        <v>0</v>
      </c>
    </row>
    <row r="85" spans="1:5" x14ac:dyDescent="0.25">
      <c r="A85" s="2" t="str">
        <f>IF(ISBLANK('ESP32-DEVKIT-L-all-pos'!A85),"",'ESP32-DEVKIT-L-all-pos'!A85)</f>
        <v>R13</v>
      </c>
      <c r="B85" s="2">
        <f>IF(ISBLANK('ESP32-DEVKIT-L-all-pos'!D85),"",ROUND('ESP32-DEVKIT-L-all-pos'!D85/1000000,2))</f>
        <v>44.19</v>
      </c>
      <c r="C85" s="2">
        <f>IF(ISBLANK('ESP32-DEVKIT-L-all-pos'!E85),"",ROUND('ESP32-DEVKIT-L-all-pos'!E85/1000000,2))</f>
        <v>35.94</v>
      </c>
      <c r="D85" s="2" t="str">
        <f>IF(ISBLANK('ESP32-DEVKIT-L-all-pos'!G85),"",'ESP32-DEVKIT-L-all-pos'!G85)</f>
        <v>top</v>
      </c>
      <c r="E85" s="2">
        <f>IF(ISBLANK('ESP32-DEVKIT-L-all-pos'!F85),"",IF('ESP32-DEVKIT-L-all-pos'!F85/1000000=-90,270,'ESP32-DEVKIT-L-all-pos'!F85/1000000))</f>
        <v>180</v>
      </c>
    </row>
    <row r="86" spans="1:5" x14ac:dyDescent="0.25">
      <c r="A86" s="2" t="str">
        <f>IF(ISBLANK('ESP32-DEVKIT-L-all-pos'!A86),"",'ESP32-DEVKIT-L-all-pos'!A86)</f>
        <v>R14</v>
      </c>
      <c r="B86" s="2">
        <f>IF(ISBLANK('ESP32-DEVKIT-L-all-pos'!D86),"",ROUND('ESP32-DEVKIT-L-all-pos'!D86/1000000,2))</f>
        <v>45.7</v>
      </c>
      <c r="C86" s="2">
        <f>IF(ISBLANK('ESP32-DEVKIT-L-all-pos'!E86),"",ROUND('ESP32-DEVKIT-L-all-pos'!E86/1000000,2))</f>
        <v>52.68</v>
      </c>
      <c r="D86" s="2" t="str">
        <f>IF(ISBLANK('ESP32-DEVKIT-L-all-pos'!G86),"",'ESP32-DEVKIT-L-all-pos'!G86)</f>
        <v>top</v>
      </c>
      <c r="E86" s="2">
        <f>IF(ISBLANK('ESP32-DEVKIT-L-all-pos'!F86),"",IF('ESP32-DEVKIT-L-all-pos'!F86/1000000=-90,270,'ESP32-DEVKIT-L-all-pos'!F86/1000000))</f>
        <v>180</v>
      </c>
    </row>
    <row r="87" spans="1:5" x14ac:dyDescent="0.25">
      <c r="A87" s="2" t="str">
        <f>IF(ISBLANK('ESP32-DEVKIT-L-all-pos'!A87),"",'ESP32-DEVKIT-L-all-pos'!A87)</f>
        <v>R15</v>
      </c>
      <c r="B87" s="2">
        <f>IF(ISBLANK('ESP32-DEVKIT-L-all-pos'!D87),"",ROUND('ESP32-DEVKIT-L-all-pos'!D87/1000000,2))</f>
        <v>25.27</v>
      </c>
      <c r="C87" s="2">
        <f>IF(ISBLANK('ESP32-DEVKIT-L-all-pos'!E87),"",ROUND('ESP32-DEVKIT-L-all-pos'!E87/1000000,2))</f>
        <v>22.86</v>
      </c>
      <c r="D87" s="2" t="str">
        <f>IF(ISBLANK('ESP32-DEVKIT-L-all-pos'!G87),"",'ESP32-DEVKIT-L-all-pos'!G87)</f>
        <v>top</v>
      </c>
      <c r="E87" s="2">
        <f>IF(ISBLANK('ESP32-DEVKIT-L-all-pos'!F87),"",IF('ESP32-DEVKIT-L-all-pos'!F87/1000000=-90,270,'ESP32-DEVKIT-L-all-pos'!F87/1000000))</f>
        <v>180</v>
      </c>
    </row>
    <row r="88" spans="1:5" x14ac:dyDescent="0.25">
      <c r="A88" s="2" t="str">
        <f>IF(ISBLANK('ESP32-DEVKIT-L-all-pos'!A88),"",'ESP32-DEVKIT-L-all-pos'!A88)</f>
        <v>R16</v>
      </c>
      <c r="B88" s="2">
        <f>IF(ISBLANK('ESP32-DEVKIT-L-all-pos'!D88),"",ROUND('ESP32-DEVKIT-L-all-pos'!D88/1000000,2))</f>
        <v>22.31</v>
      </c>
      <c r="C88" s="2">
        <f>IF(ISBLANK('ESP32-DEVKIT-L-all-pos'!E88),"",ROUND('ESP32-DEVKIT-L-all-pos'!E88/1000000,2))</f>
        <v>16.73</v>
      </c>
      <c r="D88" s="2" t="str">
        <f>IF(ISBLANK('ESP32-DEVKIT-L-all-pos'!G88),"",'ESP32-DEVKIT-L-all-pos'!G88)</f>
        <v>top</v>
      </c>
      <c r="E88" s="2">
        <f>IF(ISBLANK('ESP32-DEVKIT-L-all-pos'!F88),"",IF('ESP32-DEVKIT-L-all-pos'!F88/1000000=-90,270,'ESP32-DEVKIT-L-all-pos'!F88/1000000))</f>
        <v>90</v>
      </c>
    </row>
    <row r="89" spans="1:5" x14ac:dyDescent="0.25">
      <c r="A89" s="2" t="str">
        <f>IF(ISBLANK('ESP32-DEVKIT-L-all-pos'!A89),"",'ESP32-DEVKIT-L-all-pos'!A89)</f>
        <v>R17</v>
      </c>
      <c r="B89" s="2">
        <f>IF(ISBLANK('ESP32-DEVKIT-L-all-pos'!D89),"",ROUND('ESP32-DEVKIT-L-all-pos'!D89/1000000,2))</f>
        <v>17.649999999999999</v>
      </c>
      <c r="C89" s="2">
        <f>IF(ISBLANK('ESP32-DEVKIT-L-all-pos'!E89),"",ROUND('ESP32-DEVKIT-L-all-pos'!E89/1000000,2))</f>
        <v>20.059999999999999</v>
      </c>
      <c r="D89" s="2" t="str">
        <f>IF(ISBLANK('ESP32-DEVKIT-L-all-pos'!G89),"",'ESP32-DEVKIT-L-all-pos'!G89)</f>
        <v>top</v>
      </c>
      <c r="E89" s="2">
        <f>IF(ISBLANK('ESP32-DEVKIT-L-all-pos'!F89),"",IF('ESP32-DEVKIT-L-all-pos'!F89/1000000=-90,270,'ESP32-DEVKIT-L-all-pos'!F89/1000000))</f>
        <v>180</v>
      </c>
    </row>
    <row r="90" spans="1:5" x14ac:dyDescent="0.25">
      <c r="A90" s="2" t="str">
        <f>IF(ISBLANK('ESP32-DEVKIT-L-all-pos'!A90),"",'ESP32-DEVKIT-L-all-pos'!A90)</f>
        <v>R18</v>
      </c>
      <c r="B90" s="2">
        <f>IF(ISBLANK('ESP32-DEVKIT-L-all-pos'!D90),"",ROUND('ESP32-DEVKIT-L-all-pos'!D90/1000000,2))</f>
        <v>36.32</v>
      </c>
      <c r="C90" s="2">
        <f>IF(ISBLANK('ESP32-DEVKIT-L-all-pos'!E90),"",ROUND('ESP32-DEVKIT-L-all-pos'!E90/1000000,2))</f>
        <v>39.630000000000003</v>
      </c>
      <c r="D90" s="2" t="str">
        <f>IF(ISBLANK('ESP32-DEVKIT-L-all-pos'!G90),"",'ESP32-DEVKIT-L-all-pos'!G90)</f>
        <v>top</v>
      </c>
      <c r="E90" s="2">
        <f>IF(ISBLANK('ESP32-DEVKIT-L-all-pos'!F90),"",IF('ESP32-DEVKIT-L-all-pos'!F90/1000000=-90,270,'ESP32-DEVKIT-L-all-pos'!F90/1000000))</f>
        <v>0</v>
      </c>
    </row>
    <row r="91" spans="1:5" x14ac:dyDescent="0.25">
      <c r="A91" s="2" t="str">
        <f>IF(ISBLANK('ESP32-DEVKIT-L-all-pos'!A91),"",'ESP32-DEVKIT-L-all-pos'!A91)</f>
        <v>R19</v>
      </c>
      <c r="B91" s="2">
        <f>IF(ISBLANK('ESP32-DEVKIT-L-all-pos'!D91),"",ROUND('ESP32-DEVKIT-L-all-pos'!D91/1000000,2))</f>
        <v>24</v>
      </c>
      <c r="C91" s="2">
        <f>IF(ISBLANK('ESP32-DEVKIT-L-all-pos'!E91),"",ROUND('ESP32-DEVKIT-L-all-pos'!E91/1000000,2))</f>
        <v>46.73</v>
      </c>
      <c r="D91" s="2" t="str">
        <f>IF(ISBLANK('ESP32-DEVKIT-L-all-pos'!G91),"",'ESP32-DEVKIT-L-all-pos'!G91)</f>
        <v>top</v>
      </c>
      <c r="E91" s="2">
        <f>IF(ISBLANK('ESP32-DEVKIT-L-all-pos'!F91),"",IF('ESP32-DEVKIT-L-all-pos'!F91/1000000=-90,270,'ESP32-DEVKIT-L-all-pos'!F91/1000000))</f>
        <v>180</v>
      </c>
    </row>
    <row r="92" spans="1:5" x14ac:dyDescent="0.25">
      <c r="A92" s="2" t="str">
        <f>IF(ISBLANK('ESP32-DEVKIT-L-all-pos'!A92),"",'ESP32-DEVKIT-L-all-pos'!A92)</f>
        <v>R20</v>
      </c>
      <c r="B92" s="2">
        <f>IF(ISBLANK('ESP32-DEVKIT-L-all-pos'!D92),"",ROUND('ESP32-DEVKIT-L-all-pos'!D92/1000000,2))</f>
        <v>12.7</v>
      </c>
      <c r="C92" s="2">
        <f>IF(ISBLANK('ESP32-DEVKIT-L-all-pos'!E92),"",ROUND('ESP32-DEVKIT-L-all-pos'!E92/1000000,2))</f>
        <v>39.24</v>
      </c>
      <c r="D92" s="2" t="str">
        <f>IF(ISBLANK('ESP32-DEVKIT-L-all-pos'!G92),"",'ESP32-DEVKIT-L-all-pos'!G92)</f>
        <v>top</v>
      </c>
      <c r="E92" s="2">
        <f>IF(ISBLANK('ESP32-DEVKIT-L-all-pos'!F92),"",IF('ESP32-DEVKIT-L-all-pos'!F92/1000000=-90,270,'ESP32-DEVKIT-L-all-pos'!F92/1000000))</f>
        <v>180</v>
      </c>
    </row>
    <row r="93" spans="1:5" x14ac:dyDescent="0.25">
      <c r="A93" s="2" t="str">
        <f>IF(ISBLANK('ESP32-DEVKIT-L-all-pos'!A93),"",'ESP32-DEVKIT-L-all-pos'!A93)</f>
        <v>R21</v>
      </c>
      <c r="B93" s="2">
        <f>IF(ISBLANK('ESP32-DEVKIT-L-all-pos'!D93),"",ROUND('ESP32-DEVKIT-L-all-pos'!D93/1000000,2))</f>
        <v>11.5</v>
      </c>
      <c r="C93" s="2">
        <f>IF(ISBLANK('ESP32-DEVKIT-L-all-pos'!E93),"",ROUND('ESP32-DEVKIT-L-all-pos'!E93/1000000,2))</f>
        <v>19.940000000000001</v>
      </c>
      <c r="D93" s="2" t="str">
        <f>IF(ISBLANK('ESP32-DEVKIT-L-all-pos'!G93),"",'ESP32-DEVKIT-L-all-pos'!G93)</f>
        <v>top</v>
      </c>
      <c r="E93" s="2">
        <f>IF(ISBLANK('ESP32-DEVKIT-L-all-pos'!F93),"",IF('ESP32-DEVKIT-L-all-pos'!F93/1000000=-90,270,'ESP32-DEVKIT-L-all-pos'!F93/1000000))</f>
        <v>180</v>
      </c>
    </row>
    <row r="94" spans="1:5" x14ac:dyDescent="0.25">
      <c r="A94" s="2" t="str">
        <f>IF(ISBLANK('ESP32-DEVKIT-L-all-pos'!A94),"",'ESP32-DEVKIT-L-all-pos'!A94)</f>
        <v>R22</v>
      </c>
      <c r="B94" s="2">
        <f>IF(ISBLANK('ESP32-DEVKIT-L-all-pos'!D94),"",ROUND('ESP32-DEVKIT-L-all-pos'!D94/1000000,2))</f>
        <v>17.010000000000002</v>
      </c>
      <c r="C94" s="2">
        <f>IF(ISBLANK('ESP32-DEVKIT-L-all-pos'!E94),"",ROUND('ESP32-DEVKIT-L-all-pos'!E94/1000000,2))</f>
        <v>23.37</v>
      </c>
      <c r="D94" s="2" t="str">
        <f>IF(ISBLANK('ESP32-DEVKIT-L-all-pos'!G94),"",'ESP32-DEVKIT-L-all-pos'!G94)</f>
        <v>top</v>
      </c>
      <c r="E94" s="2">
        <f>IF(ISBLANK('ESP32-DEVKIT-L-all-pos'!F94),"",IF('ESP32-DEVKIT-L-all-pos'!F94/1000000=-90,270,'ESP32-DEVKIT-L-all-pos'!F94/1000000))</f>
        <v>180</v>
      </c>
    </row>
    <row r="95" spans="1:5" x14ac:dyDescent="0.25">
      <c r="A95" s="2" t="str">
        <f>IF(ISBLANK('ESP32-DEVKIT-L-all-pos'!A95),"",'ESP32-DEVKIT-L-all-pos'!A95)</f>
        <v>R23</v>
      </c>
      <c r="B95" s="2">
        <f>IF(ISBLANK('ESP32-DEVKIT-L-all-pos'!D95),"",ROUND('ESP32-DEVKIT-L-all-pos'!D95/1000000,2))</f>
        <v>16.89</v>
      </c>
      <c r="C95" s="2">
        <f>IF(ISBLANK('ESP32-DEVKIT-L-all-pos'!E95),"",ROUND('ESP32-DEVKIT-L-all-pos'!E95/1000000,2))</f>
        <v>35.18</v>
      </c>
      <c r="D95" s="2" t="str">
        <f>IF(ISBLANK('ESP32-DEVKIT-L-all-pos'!G95),"",'ESP32-DEVKIT-L-all-pos'!G95)</f>
        <v>top</v>
      </c>
      <c r="E95" s="2">
        <f>IF(ISBLANK('ESP32-DEVKIT-L-all-pos'!F95),"",IF('ESP32-DEVKIT-L-all-pos'!F95/1000000=-90,270,'ESP32-DEVKIT-L-all-pos'!F95/1000000))</f>
        <v>180</v>
      </c>
    </row>
    <row r="96" spans="1:5" x14ac:dyDescent="0.25">
      <c r="A96" s="2" t="str">
        <f>IF(ISBLANK('ESP32-DEVKIT-L-all-pos'!A96),"",'ESP32-DEVKIT-L-all-pos'!A96)</f>
        <v>R24</v>
      </c>
      <c r="B96" s="2">
        <f>IF(ISBLANK('ESP32-DEVKIT-L-all-pos'!D96),"",ROUND('ESP32-DEVKIT-L-all-pos'!D96/1000000,2))</f>
        <v>16.89</v>
      </c>
      <c r="C96" s="2">
        <f>IF(ISBLANK('ESP32-DEVKIT-L-all-pos'!E96),"",ROUND('ESP32-DEVKIT-L-all-pos'!E96/1000000,2))</f>
        <v>33.65</v>
      </c>
      <c r="D96" s="2" t="str">
        <f>IF(ISBLANK('ESP32-DEVKIT-L-all-pos'!G96),"",'ESP32-DEVKIT-L-all-pos'!G96)</f>
        <v>top</v>
      </c>
      <c r="E96" s="2">
        <f>IF(ISBLANK('ESP32-DEVKIT-L-all-pos'!F96),"",IF('ESP32-DEVKIT-L-all-pos'!F96/1000000=-90,270,'ESP32-DEVKIT-L-all-pos'!F96/1000000))</f>
        <v>180</v>
      </c>
    </row>
    <row r="97" spans="1:5" x14ac:dyDescent="0.25">
      <c r="A97" s="2" t="str">
        <f>IF(ISBLANK('ESP32-DEVKIT-L-all-pos'!A97),"",'ESP32-DEVKIT-L-all-pos'!A97)</f>
        <v>R25</v>
      </c>
      <c r="B97" s="2">
        <f>IF(ISBLANK('ESP32-DEVKIT-L-all-pos'!D97),"",ROUND('ESP32-DEVKIT-L-all-pos'!D97/1000000,2))</f>
        <v>8.25</v>
      </c>
      <c r="C97" s="2">
        <f>IF(ISBLANK('ESP32-DEVKIT-L-all-pos'!E97),"",ROUND('ESP32-DEVKIT-L-all-pos'!E97/1000000,2))</f>
        <v>19.940000000000001</v>
      </c>
      <c r="D97" s="2" t="str">
        <f>IF(ISBLANK('ESP32-DEVKIT-L-all-pos'!G97),"",'ESP32-DEVKIT-L-all-pos'!G97)</f>
        <v>top</v>
      </c>
      <c r="E97" s="2">
        <f>IF(ISBLANK('ESP32-DEVKIT-L-all-pos'!F97),"",IF('ESP32-DEVKIT-L-all-pos'!F97/1000000=-90,270,'ESP32-DEVKIT-L-all-pos'!F97/1000000))</f>
        <v>180</v>
      </c>
    </row>
    <row r="98" spans="1:5" x14ac:dyDescent="0.25">
      <c r="A98" s="2" t="str">
        <f>IF(ISBLANK('ESP32-DEVKIT-L-all-pos'!A98),"",'ESP32-DEVKIT-L-all-pos'!A98)</f>
        <v>R26</v>
      </c>
      <c r="B98" s="2">
        <f>IF(ISBLANK('ESP32-DEVKIT-L-all-pos'!D98),"",ROUND('ESP32-DEVKIT-L-all-pos'!D98/1000000,2))</f>
        <v>32.07</v>
      </c>
      <c r="C98" s="2">
        <f>IF(ISBLANK('ESP32-DEVKIT-L-all-pos'!E98),"",ROUND('ESP32-DEVKIT-L-all-pos'!E98/1000000,2))</f>
        <v>9.2200000000000006</v>
      </c>
      <c r="D98" s="2" t="str">
        <f>IF(ISBLANK('ESP32-DEVKIT-L-all-pos'!G98),"",'ESP32-DEVKIT-L-all-pos'!G98)</f>
        <v>top</v>
      </c>
      <c r="E98" s="2">
        <f>IF(ISBLANK('ESP32-DEVKIT-L-all-pos'!F98),"",IF('ESP32-DEVKIT-L-all-pos'!F98/1000000=-90,270,'ESP32-DEVKIT-L-all-pos'!F98/1000000))</f>
        <v>0</v>
      </c>
    </row>
    <row r="99" spans="1:5" x14ac:dyDescent="0.25">
      <c r="A99" s="2" t="str">
        <f>IF(ISBLANK('ESP32-DEVKIT-L-all-pos'!A99),"",'ESP32-DEVKIT-L-all-pos'!A99)</f>
        <v>R27</v>
      </c>
      <c r="B99" s="2">
        <f>IF(ISBLANK('ESP32-DEVKIT-L-all-pos'!D99),"",ROUND('ESP32-DEVKIT-L-all-pos'!D99/1000000,2))</f>
        <v>42.1</v>
      </c>
      <c r="C99" s="2">
        <f>IF(ISBLANK('ESP32-DEVKIT-L-all-pos'!E99),"",ROUND('ESP32-DEVKIT-L-all-pos'!E99/1000000,2))</f>
        <v>8.98</v>
      </c>
      <c r="D99" s="2" t="str">
        <f>IF(ISBLANK('ESP32-DEVKIT-L-all-pos'!G99),"",'ESP32-DEVKIT-L-all-pos'!G99)</f>
        <v>top</v>
      </c>
      <c r="E99" s="2">
        <f>IF(ISBLANK('ESP32-DEVKIT-L-all-pos'!F99),"",IF('ESP32-DEVKIT-L-all-pos'!F99/1000000=-90,270,'ESP32-DEVKIT-L-all-pos'!F99/1000000))</f>
        <v>180</v>
      </c>
    </row>
    <row r="100" spans="1:5" x14ac:dyDescent="0.25">
      <c r="A100" s="2" t="str">
        <f>IF(ISBLANK('ESP32-DEVKIT-L-all-pos'!A100),"",'ESP32-DEVKIT-L-all-pos'!A100)</f>
        <v>R28</v>
      </c>
      <c r="B100" s="2">
        <f>IF(ISBLANK('ESP32-DEVKIT-L-all-pos'!D100),"",ROUND('ESP32-DEVKIT-L-all-pos'!D100/1000000,2))</f>
        <v>35.35</v>
      </c>
      <c r="C100" s="2">
        <f>IF(ISBLANK('ESP32-DEVKIT-L-all-pos'!E100),"",ROUND('ESP32-DEVKIT-L-all-pos'!E100/1000000,2))</f>
        <v>9.2200000000000006</v>
      </c>
      <c r="D100" s="2" t="str">
        <f>IF(ISBLANK('ESP32-DEVKIT-L-all-pos'!G100),"",'ESP32-DEVKIT-L-all-pos'!G100)</f>
        <v>top</v>
      </c>
      <c r="E100" s="2">
        <f>IF(ISBLANK('ESP32-DEVKIT-L-all-pos'!F100),"",IF('ESP32-DEVKIT-L-all-pos'!F100/1000000=-90,270,'ESP32-DEVKIT-L-all-pos'!F100/1000000))</f>
        <v>180</v>
      </c>
    </row>
    <row r="101" spans="1:5" x14ac:dyDescent="0.25">
      <c r="A101" s="2" t="str">
        <f>IF(ISBLANK('ESP32-DEVKIT-L-all-pos'!A101),"",'ESP32-DEVKIT-L-all-pos'!A101)</f>
        <v>R29</v>
      </c>
      <c r="B101" s="2">
        <f>IF(ISBLANK('ESP32-DEVKIT-L-all-pos'!D101),"",ROUND('ESP32-DEVKIT-L-all-pos'!D101/1000000,2))</f>
        <v>45.7</v>
      </c>
      <c r="C101" s="2">
        <f>IF(ISBLANK('ESP32-DEVKIT-L-all-pos'!E101),"",ROUND('ESP32-DEVKIT-L-all-pos'!E101/1000000,2))</f>
        <v>57.12</v>
      </c>
      <c r="D101" s="2" t="str">
        <f>IF(ISBLANK('ESP32-DEVKIT-L-all-pos'!G101),"",'ESP32-DEVKIT-L-all-pos'!G101)</f>
        <v>top</v>
      </c>
      <c r="E101" s="2">
        <f>IF(ISBLANK('ESP32-DEVKIT-L-all-pos'!F101),"",IF('ESP32-DEVKIT-L-all-pos'!F101/1000000=-90,270,'ESP32-DEVKIT-L-all-pos'!F101/1000000))</f>
        <v>0</v>
      </c>
    </row>
    <row r="102" spans="1:5" x14ac:dyDescent="0.25">
      <c r="A102" s="2" t="str">
        <f>IF(ISBLANK('ESP32-DEVKIT-L-all-pos'!A102),"",'ESP32-DEVKIT-L-all-pos'!A102)</f>
        <v>R30</v>
      </c>
      <c r="B102" s="2">
        <f>IF(ISBLANK('ESP32-DEVKIT-L-all-pos'!D102),"",ROUND('ESP32-DEVKIT-L-all-pos'!D102/1000000,2))</f>
        <v>4.5599999999999996</v>
      </c>
      <c r="C102" s="2">
        <f>IF(ISBLANK('ESP32-DEVKIT-L-all-pos'!E102),"",ROUND('ESP32-DEVKIT-L-all-pos'!E102/1000000,2))</f>
        <v>8.39</v>
      </c>
      <c r="D102" s="2" t="str">
        <f>IF(ISBLANK('ESP32-DEVKIT-L-all-pos'!G102),"",'ESP32-DEVKIT-L-all-pos'!G102)</f>
        <v>top</v>
      </c>
      <c r="E102" s="2">
        <f>IF(ISBLANK('ESP32-DEVKIT-L-all-pos'!F102),"",IF('ESP32-DEVKIT-L-all-pos'!F102/1000000=-90,270,'ESP32-DEVKIT-L-all-pos'!F102/1000000))</f>
        <v>270</v>
      </c>
    </row>
    <row r="103" spans="1:5" x14ac:dyDescent="0.25">
      <c r="A103" s="2" t="str">
        <f>IF(ISBLANK('ESP32-DEVKIT-L-all-pos'!A103),"",'ESP32-DEVKIT-L-all-pos'!A103)</f>
        <v>R31</v>
      </c>
      <c r="B103" s="2">
        <f>IF(ISBLANK('ESP32-DEVKIT-L-all-pos'!D103),"",ROUND('ESP32-DEVKIT-L-all-pos'!D103/1000000,2))</f>
        <v>20.3</v>
      </c>
      <c r="C103" s="2">
        <f>IF(ISBLANK('ESP32-DEVKIT-L-all-pos'!E103),"",ROUND('ESP32-DEVKIT-L-all-pos'!E103/1000000,2))</f>
        <v>8.39</v>
      </c>
      <c r="D103" s="2" t="str">
        <f>IF(ISBLANK('ESP32-DEVKIT-L-all-pos'!G103),"",'ESP32-DEVKIT-L-all-pos'!G103)</f>
        <v>top</v>
      </c>
      <c r="E103" s="2">
        <f>IF(ISBLANK('ESP32-DEVKIT-L-all-pos'!F103),"",IF('ESP32-DEVKIT-L-all-pos'!F103/1000000=-90,270,'ESP32-DEVKIT-L-all-pos'!F103/1000000))</f>
        <v>270</v>
      </c>
    </row>
    <row r="104" spans="1:5" x14ac:dyDescent="0.25">
      <c r="A104" s="2" t="str">
        <f>IF(ISBLANK('ESP32-DEVKIT-L-all-pos'!A104),"",'ESP32-DEVKIT-L-all-pos'!A104)</f>
        <v>R32</v>
      </c>
      <c r="B104" s="2">
        <f>IF(ISBLANK('ESP32-DEVKIT-L-all-pos'!D104),"",ROUND('ESP32-DEVKIT-L-all-pos'!D104/1000000,2))</f>
        <v>44.49</v>
      </c>
      <c r="C104" s="2">
        <f>IF(ISBLANK('ESP32-DEVKIT-L-all-pos'!E104),"",ROUND('ESP32-DEVKIT-L-all-pos'!E104/1000000,2))</f>
        <v>8.3800000000000008</v>
      </c>
      <c r="D104" s="2" t="str">
        <f>IF(ISBLANK('ESP32-DEVKIT-L-all-pos'!G104),"",'ESP32-DEVKIT-L-all-pos'!G104)</f>
        <v>top</v>
      </c>
      <c r="E104" s="2">
        <f>IF(ISBLANK('ESP32-DEVKIT-L-all-pos'!F104),"",IF('ESP32-DEVKIT-L-all-pos'!F104/1000000=-90,270,'ESP32-DEVKIT-L-all-pos'!F104/1000000))</f>
        <v>270</v>
      </c>
    </row>
    <row r="105" spans="1:5" x14ac:dyDescent="0.25">
      <c r="A105" s="2" t="str">
        <f>IF(ISBLANK('ESP32-DEVKIT-L-all-pos'!A105),"",'ESP32-DEVKIT-L-all-pos'!A105)</f>
        <v>R33</v>
      </c>
      <c r="B105" s="2">
        <f>IF(ISBLANK('ESP32-DEVKIT-L-all-pos'!D105),"",ROUND('ESP32-DEVKIT-L-all-pos'!D105/1000000,2))</f>
        <v>60.23</v>
      </c>
      <c r="C105" s="2">
        <f>IF(ISBLANK('ESP32-DEVKIT-L-all-pos'!E105),"",ROUND('ESP32-DEVKIT-L-all-pos'!E105/1000000,2))</f>
        <v>8.39</v>
      </c>
      <c r="D105" s="2" t="str">
        <f>IF(ISBLANK('ESP32-DEVKIT-L-all-pos'!G105),"",'ESP32-DEVKIT-L-all-pos'!G105)</f>
        <v>top</v>
      </c>
      <c r="E105" s="2">
        <f>IF(ISBLANK('ESP32-DEVKIT-L-all-pos'!F105),"",IF('ESP32-DEVKIT-L-all-pos'!F105/1000000=-90,270,'ESP32-DEVKIT-L-all-pos'!F105/1000000))</f>
        <v>270</v>
      </c>
    </row>
    <row r="106" spans="1:5" x14ac:dyDescent="0.25">
      <c r="A106" s="2" t="str">
        <f>IF(ISBLANK('ESP32-DEVKIT-L-all-pos'!A106),"",'ESP32-DEVKIT-L-all-pos'!A106)</f>
        <v>R34</v>
      </c>
      <c r="B106" s="2">
        <f>IF(ISBLANK('ESP32-DEVKIT-L-all-pos'!D106),"",ROUND('ESP32-DEVKIT-L-all-pos'!D106/1000000,2))</f>
        <v>11.5</v>
      </c>
      <c r="C106" s="2">
        <f>IF(ISBLANK('ESP32-DEVKIT-L-all-pos'!E106),"",ROUND('ESP32-DEVKIT-L-all-pos'!E106/1000000,2))</f>
        <v>21.46</v>
      </c>
      <c r="D106" s="2" t="str">
        <f>IF(ISBLANK('ESP32-DEVKIT-L-all-pos'!G106),"",'ESP32-DEVKIT-L-all-pos'!G106)</f>
        <v>top</v>
      </c>
      <c r="E106" s="2">
        <f>IF(ISBLANK('ESP32-DEVKIT-L-all-pos'!F106),"",IF('ESP32-DEVKIT-L-all-pos'!F106/1000000=-90,270,'ESP32-DEVKIT-L-all-pos'!F106/1000000))</f>
        <v>180</v>
      </c>
    </row>
    <row r="107" spans="1:5" x14ac:dyDescent="0.25">
      <c r="A107" s="2" t="str">
        <f>IF(ISBLANK('ESP32-DEVKIT-L-all-pos'!A107),"",'ESP32-DEVKIT-L-all-pos'!A107)</f>
        <v>R35</v>
      </c>
      <c r="B107" s="2">
        <f>IF(ISBLANK('ESP32-DEVKIT-L-all-pos'!D107),"",ROUND('ESP32-DEVKIT-L-all-pos'!D107/1000000,2))</f>
        <v>16.89</v>
      </c>
      <c r="C107" s="2">
        <f>IF(ISBLANK('ESP32-DEVKIT-L-all-pos'!E107),"",ROUND('ESP32-DEVKIT-L-all-pos'!E107/1000000,2))</f>
        <v>31.88</v>
      </c>
      <c r="D107" s="2" t="str">
        <f>IF(ISBLANK('ESP32-DEVKIT-L-all-pos'!G107),"",'ESP32-DEVKIT-L-all-pos'!G107)</f>
        <v>top</v>
      </c>
      <c r="E107" s="2">
        <f>IF(ISBLANK('ESP32-DEVKIT-L-all-pos'!F107),"",IF('ESP32-DEVKIT-L-all-pos'!F107/1000000=-90,270,'ESP32-DEVKIT-L-all-pos'!F107/1000000))</f>
        <v>0</v>
      </c>
    </row>
    <row r="108" spans="1:5" x14ac:dyDescent="0.25">
      <c r="A108" s="2" t="str">
        <f>IF(ISBLANK('ESP32-DEVKIT-L-all-pos'!A108),"",'ESP32-DEVKIT-L-all-pos'!A108)</f>
        <v>R36</v>
      </c>
      <c r="B108" s="2">
        <f>IF(ISBLANK('ESP32-DEVKIT-L-all-pos'!D108),"",ROUND('ESP32-DEVKIT-L-all-pos'!D108/1000000,2))</f>
        <v>8.25</v>
      </c>
      <c r="C108" s="2">
        <f>IF(ISBLANK('ESP32-DEVKIT-L-all-pos'!E108),"",ROUND('ESP32-DEVKIT-L-all-pos'!E108/1000000,2))</f>
        <v>21.46</v>
      </c>
      <c r="D108" s="2" t="str">
        <f>IF(ISBLANK('ESP32-DEVKIT-L-all-pos'!G108),"",'ESP32-DEVKIT-L-all-pos'!G108)</f>
        <v>top</v>
      </c>
      <c r="E108" s="2">
        <f>IF(ISBLANK('ESP32-DEVKIT-L-all-pos'!F108),"",IF('ESP32-DEVKIT-L-all-pos'!F108/1000000=-90,270,'ESP32-DEVKIT-L-all-pos'!F108/1000000))</f>
        <v>180</v>
      </c>
    </row>
    <row r="109" spans="1:5" x14ac:dyDescent="0.25">
      <c r="A109" s="2" t="str">
        <f>IF(ISBLANK('ESP32-DEVKIT-L-all-pos'!A109),"",'ESP32-DEVKIT-L-all-pos'!A109)</f>
        <v>R37</v>
      </c>
      <c r="B109" s="2">
        <f>IF(ISBLANK('ESP32-DEVKIT-L-all-pos'!D109),"",ROUND('ESP32-DEVKIT-L-all-pos'!D109/1000000,2))</f>
        <v>6.04</v>
      </c>
      <c r="C109" s="2">
        <f>IF(ISBLANK('ESP32-DEVKIT-L-all-pos'!E109),"",ROUND('ESP32-DEVKIT-L-all-pos'!E109/1000000,2))</f>
        <v>8.39</v>
      </c>
      <c r="D109" s="2" t="str">
        <f>IF(ISBLANK('ESP32-DEVKIT-L-all-pos'!G109),"",'ESP32-DEVKIT-L-all-pos'!G109)</f>
        <v>top</v>
      </c>
      <c r="E109" s="2">
        <f>IF(ISBLANK('ESP32-DEVKIT-L-all-pos'!F109),"",IF('ESP32-DEVKIT-L-all-pos'!F109/1000000=-90,270,'ESP32-DEVKIT-L-all-pos'!F109/1000000))</f>
        <v>270</v>
      </c>
    </row>
    <row r="110" spans="1:5" x14ac:dyDescent="0.25">
      <c r="A110" s="2" t="str">
        <f>IF(ISBLANK('ESP32-DEVKIT-L-all-pos'!A110),"",'ESP32-DEVKIT-L-all-pos'!A110)</f>
        <v>R38</v>
      </c>
      <c r="B110" s="2">
        <f>IF(ISBLANK('ESP32-DEVKIT-L-all-pos'!D110),"",ROUND('ESP32-DEVKIT-L-all-pos'!D110/1000000,2))</f>
        <v>21.78</v>
      </c>
      <c r="C110" s="2">
        <f>IF(ISBLANK('ESP32-DEVKIT-L-all-pos'!E110),"",ROUND('ESP32-DEVKIT-L-all-pos'!E110/1000000,2))</f>
        <v>8.39</v>
      </c>
      <c r="D110" s="2" t="str">
        <f>IF(ISBLANK('ESP32-DEVKIT-L-all-pos'!G110),"",'ESP32-DEVKIT-L-all-pos'!G110)</f>
        <v>top</v>
      </c>
      <c r="E110" s="2">
        <f>IF(ISBLANK('ESP32-DEVKIT-L-all-pos'!F110),"",IF('ESP32-DEVKIT-L-all-pos'!F110/1000000=-90,270,'ESP32-DEVKIT-L-all-pos'!F110/1000000))</f>
        <v>270</v>
      </c>
    </row>
    <row r="111" spans="1:5" x14ac:dyDescent="0.25">
      <c r="A111" s="2" t="str">
        <f>IF(ISBLANK('ESP32-DEVKIT-L-all-pos'!A111),"",'ESP32-DEVKIT-L-all-pos'!A111)</f>
        <v>R39</v>
      </c>
      <c r="B111" s="2">
        <f>IF(ISBLANK('ESP32-DEVKIT-L-all-pos'!D111),"",ROUND('ESP32-DEVKIT-L-all-pos'!D111/1000000,2))</f>
        <v>45.97</v>
      </c>
      <c r="C111" s="2">
        <f>IF(ISBLANK('ESP32-DEVKIT-L-all-pos'!E111),"",ROUND('ESP32-DEVKIT-L-all-pos'!E111/1000000,2))</f>
        <v>8.3800000000000008</v>
      </c>
      <c r="D111" s="2" t="str">
        <f>IF(ISBLANK('ESP32-DEVKIT-L-all-pos'!G111),"",'ESP32-DEVKIT-L-all-pos'!G111)</f>
        <v>top</v>
      </c>
      <c r="E111" s="2">
        <f>IF(ISBLANK('ESP32-DEVKIT-L-all-pos'!F111),"",IF('ESP32-DEVKIT-L-all-pos'!F111/1000000=-90,270,'ESP32-DEVKIT-L-all-pos'!F111/1000000))</f>
        <v>270</v>
      </c>
    </row>
    <row r="112" spans="1:5" x14ac:dyDescent="0.25">
      <c r="A112" s="2" t="str">
        <f>IF(ISBLANK('ESP32-DEVKIT-L-all-pos'!A112),"",'ESP32-DEVKIT-L-all-pos'!A112)</f>
        <v>R40</v>
      </c>
      <c r="B112" s="2">
        <f>IF(ISBLANK('ESP32-DEVKIT-L-all-pos'!D112),"",ROUND('ESP32-DEVKIT-L-all-pos'!D112/1000000,2))</f>
        <v>61.71</v>
      </c>
      <c r="C112" s="2">
        <f>IF(ISBLANK('ESP32-DEVKIT-L-all-pos'!E112),"",ROUND('ESP32-DEVKIT-L-all-pos'!E112/1000000,2))</f>
        <v>8.39</v>
      </c>
      <c r="D112" s="2" t="str">
        <f>IF(ISBLANK('ESP32-DEVKIT-L-all-pos'!G112),"",'ESP32-DEVKIT-L-all-pos'!G112)</f>
        <v>top</v>
      </c>
      <c r="E112" s="2">
        <f>IF(ISBLANK('ESP32-DEVKIT-L-all-pos'!F112),"",IF('ESP32-DEVKIT-L-all-pos'!F112/1000000=-90,270,'ESP32-DEVKIT-L-all-pos'!F112/1000000))</f>
        <v>270</v>
      </c>
    </row>
    <row r="113" spans="1:5" x14ac:dyDescent="0.25">
      <c r="A113" s="2" t="str">
        <f>IF(ISBLANK('ESP32-DEVKIT-L-all-pos'!A113),"",'ESP32-DEVKIT-L-all-pos'!A113)</f>
        <v>R41</v>
      </c>
      <c r="B113" s="2">
        <f>IF(ISBLANK('ESP32-DEVKIT-L-all-pos'!D113),"",ROUND('ESP32-DEVKIT-L-all-pos'!D113/1000000,2))</f>
        <v>16.63</v>
      </c>
      <c r="C113" s="2">
        <f>IF(ISBLANK('ESP32-DEVKIT-L-all-pos'!E113),"",ROUND('ESP32-DEVKIT-L-all-pos'!E113/1000000,2))</f>
        <v>28.95</v>
      </c>
      <c r="D113" s="2" t="str">
        <f>IF(ISBLANK('ESP32-DEVKIT-L-all-pos'!G113),"",'ESP32-DEVKIT-L-all-pos'!G113)</f>
        <v>top</v>
      </c>
      <c r="E113" s="2">
        <f>IF(ISBLANK('ESP32-DEVKIT-L-all-pos'!F113),"",IF('ESP32-DEVKIT-L-all-pos'!F113/1000000=-90,270,'ESP32-DEVKIT-L-all-pos'!F113/1000000))</f>
        <v>180</v>
      </c>
    </row>
    <row r="114" spans="1:5" x14ac:dyDescent="0.25">
      <c r="A114" s="2" t="str">
        <f>IF(ISBLANK('ESP32-DEVKIT-L-all-pos'!A114),"",'ESP32-DEVKIT-L-all-pos'!A114)</f>
        <v>R42</v>
      </c>
      <c r="B114" s="2">
        <f>IF(ISBLANK('ESP32-DEVKIT-L-all-pos'!D114),"",ROUND('ESP32-DEVKIT-L-all-pos'!D114/1000000,2))</f>
        <v>12.7</v>
      </c>
      <c r="C114" s="2">
        <f>IF(ISBLANK('ESP32-DEVKIT-L-all-pos'!E114),"",ROUND('ESP32-DEVKIT-L-all-pos'!E114/1000000,2))</f>
        <v>35.94</v>
      </c>
      <c r="D114" s="2" t="str">
        <f>IF(ISBLANK('ESP32-DEVKIT-L-all-pos'!G114),"",'ESP32-DEVKIT-L-all-pos'!G114)</f>
        <v>top</v>
      </c>
      <c r="E114" s="2">
        <f>IF(ISBLANK('ESP32-DEVKIT-L-all-pos'!F114),"",IF('ESP32-DEVKIT-L-all-pos'!F114/1000000=-90,270,'ESP32-DEVKIT-L-all-pos'!F114/1000000))</f>
        <v>180</v>
      </c>
    </row>
    <row r="115" spans="1:5" x14ac:dyDescent="0.25">
      <c r="A115" s="2" t="str">
        <f>IF(ISBLANK('ESP32-DEVKIT-L-all-pos'!A115),"",'ESP32-DEVKIT-L-all-pos'!A115)</f>
        <v>R43</v>
      </c>
      <c r="B115" s="2">
        <f>IF(ISBLANK('ESP32-DEVKIT-L-all-pos'!D115),"",ROUND('ESP32-DEVKIT-L-all-pos'!D115/1000000,2))</f>
        <v>12.43</v>
      </c>
      <c r="C115" s="2">
        <f>IF(ISBLANK('ESP32-DEVKIT-L-all-pos'!E115),"",ROUND('ESP32-DEVKIT-L-all-pos'!E115/1000000,2))</f>
        <v>8.39</v>
      </c>
      <c r="D115" s="2" t="str">
        <f>IF(ISBLANK('ESP32-DEVKIT-L-all-pos'!G115),"",'ESP32-DEVKIT-L-all-pos'!G115)</f>
        <v>top</v>
      </c>
      <c r="E115" s="2">
        <f>IF(ISBLANK('ESP32-DEVKIT-L-all-pos'!F115),"",IF('ESP32-DEVKIT-L-all-pos'!F115/1000000=-90,270,'ESP32-DEVKIT-L-all-pos'!F115/1000000))</f>
        <v>270</v>
      </c>
    </row>
    <row r="116" spans="1:5" x14ac:dyDescent="0.25">
      <c r="A116" s="2" t="str">
        <f>IF(ISBLANK('ESP32-DEVKIT-L-all-pos'!A116),"",'ESP32-DEVKIT-L-all-pos'!A116)</f>
        <v>R44</v>
      </c>
      <c r="B116" s="2">
        <f>IF(ISBLANK('ESP32-DEVKIT-L-all-pos'!D116),"",ROUND('ESP32-DEVKIT-L-all-pos'!D116/1000000,2))</f>
        <v>28.17</v>
      </c>
      <c r="C116" s="2">
        <f>IF(ISBLANK('ESP32-DEVKIT-L-all-pos'!E116),"",ROUND('ESP32-DEVKIT-L-all-pos'!E116/1000000,2))</f>
        <v>8.39</v>
      </c>
      <c r="D116" s="2" t="str">
        <f>IF(ISBLANK('ESP32-DEVKIT-L-all-pos'!G116),"",'ESP32-DEVKIT-L-all-pos'!G116)</f>
        <v>top</v>
      </c>
      <c r="E116" s="2">
        <f>IF(ISBLANK('ESP32-DEVKIT-L-all-pos'!F116),"",IF('ESP32-DEVKIT-L-all-pos'!F116/1000000=-90,270,'ESP32-DEVKIT-L-all-pos'!F116/1000000))</f>
        <v>270</v>
      </c>
    </row>
    <row r="117" spans="1:5" x14ac:dyDescent="0.25">
      <c r="A117" s="2" t="str">
        <f>IF(ISBLANK('ESP32-DEVKIT-L-all-pos'!A117),"",'ESP32-DEVKIT-L-all-pos'!A117)</f>
        <v>R45</v>
      </c>
      <c r="B117" s="2">
        <f>IF(ISBLANK('ESP32-DEVKIT-L-all-pos'!D117),"",ROUND('ESP32-DEVKIT-L-all-pos'!D117/1000000,2))</f>
        <v>52.36</v>
      </c>
      <c r="C117" s="2">
        <f>IF(ISBLANK('ESP32-DEVKIT-L-all-pos'!E117),"",ROUND('ESP32-DEVKIT-L-all-pos'!E117/1000000,2))</f>
        <v>8.3800000000000008</v>
      </c>
      <c r="D117" s="2" t="str">
        <f>IF(ISBLANK('ESP32-DEVKIT-L-all-pos'!G117),"",'ESP32-DEVKIT-L-all-pos'!G117)</f>
        <v>top</v>
      </c>
      <c r="E117" s="2">
        <f>IF(ISBLANK('ESP32-DEVKIT-L-all-pos'!F117),"",IF('ESP32-DEVKIT-L-all-pos'!F117/1000000=-90,270,'ESP32-DEVKIT-L-all-pos'!F117/1000000))</f>
        <v>270</v>
      </c>
    </row>
    <row r="118" spans="1:5" x14ac:dyDescent="0.25">
      <c r="A118" s="2" t="str">
        <f>IF(ISBLANK('ESP32-DEVKIT-L-all-pos'!A118),"",'ESP32-DEVKIT-L-all-pos'!A118)</f>
        <v>R46</v>
      </c>
      <c r="B118" s="2">
        <f>IF(ISBLANK('ESP32-DEVKIT-L-all-pos'!D118),"",ROUND('ESP32-DEVKIT-L-all-pos'!D118/1000000,2))</f>
        <v>68.099999999999994</v>
      </c>
      <c r="C118" s="2">
        <f>IF(ISBLANK('ESP32-DEVKIT-L-all-pos'!E118),"",ROUND('ESP32-DEVKIT-L-all-pos'!E118/1000000,2))</f>
        <v>8.39</v>
      </c>
      <c r="D118" s="2" t="str">
        <f>IF(ISBLANK('ESP32-DEVKIT-L-all-pos'!G118),"",'ESP32-DEVKIT-L-all-pos'!G118)</f>
        <v>top</v>
      </c>
      <c r="E118" s="2">
        <f>IF(ISBLANK('ESP32-DEVKIT-L-all-pos'!F118),"",IF('ESP32-DEVKIT-L-all-pos'!F118/1000000=-90,270,'ESP32-DEVKIT-L-all-pos'!F118/1000000))</f>
        <v>270</v>
      </c>
    </row>
    <row r="119" spans="1:5" x14ac:dyDescent="0.25">
      <c r="A119" s="2" t="str">
        <f>IF(ISBLANK('ESP32-DEVKIT-L-all-pos'!A119),"",'ESP32-DEVKIT-L-all-pos'!A119)</f>
        <v>R47</v>
      </c>
      <c r="B119" s="2">
        <f>IF(ISBLANK('ESP32-DEVKIT-L-all-pos'!D119),"",ROUND('ESP32-DEVKIT-L-all-pos'!D119/1000000,2))</f>
        <v>69.58</v>
      </c>
      <c r="C119" s="2">
        <f>IF(ISBLANK('ESP32-DEVKIT-L-all-pos'!E119),"",ROUND('ESP32-DEVKIT-L-all-pos'!E119/1000000,2))</f>
        <v>8.39</v>
      </c>
      <c r="D119" s="2" t="str">
        <f>IF(ISBLANK('ESP32-DEVKIT-L-all-pos'!G119),"",'ESP32-DEVKIT-L-all-pos'!G119)</f>
        <v>top</v>
      </c>
      <c r="E119" s="2">
        <f>IF(ISBLANK('ESP32-DEVKIT-L-all-pos'!F119),"",IF('ESP32-DEVKIT-L-all-pos'!F119/1000000=-90,270,'ESP32-DEVKIT-L-all-pos'!F119/1000000))</f>
        <v>270</v>
      </c>
    </row>
    <row r="120" spans="1:5" x14ac:dyDescent="0.25">
      <c r="A120" s="2" t="str">
        <f>IF(ISBLANK('ESP32-DEVKIT-L-all-pos'!A120),"",'ESP32-DEVKIT-L-all-pos'!A120)</f>
        <v>R48</v>
      </c>
      <c r="B120" s="2">
        <f>IF(ISBLANK('ESP32-DEVKIT-L-all-pos'!D120),"",ROUND('ESP32-DEVKIT-L-all-pos'!D120/1000000,2))</f>
        <v>13.91</v>
      </c>
      <c r="C120" s="2">
        <f>IF(ISBLANK('ESP32-DEVKIT-L-all-pos'!E120),"",ROUND('ESP32-DEVKIT-L-all-pos'!E120/1000000,2))</f>
        <v>8.39</v>
      </c>
      <c r="D120" s="2" t="str">
        <f>IF(ISBLANK('ESP32-DEVKIT-L-all-pos'!G120),"",'ESP32-DEVKIT-L-all-pos'!G120)</f>
        <v>top</v>
      </c>
      <c r="E120" s="2">
        <f>IF(ISBLANK('ESP32-DEVKIT-L-all-pos'!F120),"",IF('ESP32-DEVKIT-L-all-pos'!F120/1000000=-90,270,'ESP32-DEVKIT-L-all-pos'!F120/1000000))</f>
        <v>270</v>
      </c>
    </row>
    <row r="121" spans="1:5" x14ac:dyDescent="0.25">
      <c r="A121" s="2" t="str">
        <f>IF(ISBLANK('ESP32-DEVKIT-L-all-pos'!A121),"",'ESP32-DEVKIT-L-all-pos'!A121)</f>
        <v>R49</v>
      </c>
      <c r="B121" s="2">
        <f>IF(ISBLANK('ESP32-DEVKIT-L-all-pos'!D121),"",ROUND('ESP32-DEVKIT-L-all-pos'!D121/1000000,2))</f>
        <v>29.65</v>
      </c>
      <c r="C121" s="2">
        <f>IF(ISBLANK('ESP32-DEVKIT-L-all-pos'!E121),"",ROUND('ESP32-DEVKIT-L-all-pos'!E121/1000000,2))</f>
        <v>8.39</v>
      </c>
      <c r="D121" s="2" t="str">
        <f>IF(ISBLANK('ESP32-DEVKIT-L-all-pos'!G121),"",'ESP32-DEVKIT-L-all-pos'!G121)</f>
        <v>top</v>
      </c>
      <c r="E121" s="2">
        <f>IF(ISBLANK('ESP32-DEVKIT-L-all-pos'!F121),"",IF('ESP32-DEVKIT-L-all-pos'!F121/1000000=-90,270,'ESP32-DEVKIT-L-all-pos'!F121/1000000))</f>
        <v>270</v>
      </c>
    </row>
    <row r="122" spans="1:5" x14ac:dyDescent="0.25">
      <c r="A122" s="2" t="str">
        <f>IF(ISBLANK('ESP32-DEVKIT-L-all-pos'!A122),"",'ESP32-DEVKIT-L-all-pos'!A122)</f>
        <v>R50</v>
      </c>
      <c r="B122" s="2">
        <f>IF(ISBLANK('ESP32-DEVKIT-L-all-pos'!D122),"",ROUND('ESP32-DEVKIT-L-all-pos'!D122/1000000,2))</f>
        <v>53.84</v>
      </c>
      <c r="C122" s="2">
        <f>IF(ISBLANK('ESP32-DEVKIT-L-all-pos'!E122),"",ROUND('ESP32-DEVKIT-L-all-pos'!E122/1000000,2))</f>
        <v>8.3800000000000008</v>
      </c>
      <c r="D122" s="2" t="str">
        <f>IF(ISBLANK('ESP32-DEVKIT-L-all-pos'!G122),"",'ESP32-DEVKIT-L-all-pos'!G122)</f>
        <v>top</v>
      </c>
      <c r="E122" s="2">
        <f>IF(ISBLANK('ESP32-DEVKIT-L-all-pos'!F122),"",IF('ESP32-DEVKIT-L-all-pos'!F122/1000000=-90,270,'ESP32-DEVKIT-L-all-pos'!F122/1000000))</f>
        <v>270</v>
      </c>
    </row>
    <row r="123" spans="1:5" x14ac:dyDescent="0.25">
      <c r="A123" s="2" t="str">
        <f>IF(ISBLANK('ESP32-DEVKIT-L-all-pos'!A123),"",'ESP32-DEVKIT-L-all-pos'!A123)</f>
        <v>R51</v>
      </c>
      <c r="B123" s="2">
        <f>IF(ISBLANK('ESP32-DEVKIT-L-all-pos'!D123),"",ROUND('ESP32-DEVKIT-L-all-pos'!D123/1000000,2))</f>
        <v>12.7</v>
      </c>
      <c r="C123" s="2">
        <f>IF(ISBLANK('ESP32-DEVKIT-L-all-pos'!E123),"",ROUND('ESP32-DEVKIT-L-all-pos'!E123/1000000,2))</f>
        <v>44.07</v>
      </c>
      <c r="D123" s="2" t="str">
        <f>IF(ISBLANK('ESP32-DEVKIT-L-all-pos'!G123),"",'ESP32-DEVKIT-L-all-pos'!G123)</f>
        <v>top</v>
      </c>
      <c r="E123" s="2">
        <f>IF(ISBLANK('ESP32-DEVKIT-L-all-pos'!F123),"",IF('ESP32-DEVKIT-L-all-pos'!F123/1000000=-90,270,'ESP32-DEVKIT-L-all-pos'!F123/1000000))</f>
        <v>0</v>
      </c>
    </row>
    <row r="124" spans="1:5" x14ac:dyDescent="0.25">
      <c r="A124" s="2" t="str">
        <f>IF(ISBLANK('ESP32-DEVKIT-L-all-pos'!A124),"",'ESP32-DEVKIT-L-all-pos'!A124)</f>
        <v>R52</v>
      </c>
      <c r="B124" s="2">
        <f>IF(ISBLANK('ESP32-DEVKIT-L-all-pos'!D124),"",ROUND('ESP32-DEVKIT-L-all-pos'!D124/1000000,2))</f>
        <v>12.7</v>
      </c>
      <c r="C124" s="2">
        <f>IF(ISBLANK('ESP32-DEVKIT-L-all-pos'!E124),"",ROUND('ESP32-DEVKIT-L-all-pos'!E124/1000000,2))</f>
        <v>42.54</v>
      </c>
      <c r="D124" s="2" t="str">
        <f>IF(ISBLANK('ESP32-DEVKIT-L-all-pos'!G124),"",'ESP32-DEVKIT-L-all-pos'!G124)</f>
        <v>top</v>
      </c>
      <c r="E124" s="2">
        <f>IF(ISBLANK('ESP32-DEVKIT-L-all-pos'!F124),"",IF('ESP32-DEVKIT-L-all-pos'!F124/1000000=-90,270,'ESP32-DEVKIT-L-all-pos'!F124/1000000))</f>
        <v>180</v>
      </c>
    </row>
    <row r="125" spans="1:5" x14ac:dyDescent="0.25">
      <c r="A125" s="2" t="str">
        <f>IF(ISBLANK('ESP32-DEVKIT-L-all-pos'!A125),"",'ESP32-DEVKIT-L-all-pos'!A125)</f>
        <v>R53</v>
      </c>
      <c r="B125" s="2">
        <f>IF(ISBLANK('ESP32-DEVKIT-L-all-pos'!D125),"",ROUND('ESP32-DEVKIT-L-all-pos'!D125/1000000,2))</f>
        <v>12.7</v>
      </c>
      <c r="C125" s="2">
        <f>IF(ISBLANK('ESP32-DEVKIT-L-all-pos'!E125),"",ROUND('ESP32-DEVKIT-L-all-pos'!E125/1000000,2))</f>
        <v>41.02</v>
      </c>
      <c r="D125" s="2" t="str">
        <f>IF(ISBLANK('ESP32-DEVKIT-L-all-pos'!G125),"",'ESP32-DEVKIT-L-all-pos'!G125)</f>
        <v>top</v>
      </c>
      <c r="E125" s="2">
        <f>IF(ISBLANK('ESP32-DEVKIT-L-all-pos'!F125),"",IF('ESP32-DEVKIT-L-all-pos'!F125/1000000=-90,270,'ESP32-DEVKIT-L-all-pos'!F125/1000000))</f>
        <v>0</v>
      </c>
    </row>
    <row r="126" spans="1:5" x14ac:dyDescent="0.25">
      <c r="A126" s="2" t="str">
        <f>IF(ISBLANK('ESP32-DEVKIT-L-all-pos'!A126),"",'ESP32-DEVKIT-L-all-pos'!A126)</f>
        <v>REF**</v>
      </c>
      <c r="B126" s="2">
        <f>IF(ISBLANK('ESP32-DEVKIT-L-all-pos'!D126),"",ROUND('ESP32-DEVKIT-L-all-pos'!D126/1000000,2))</f>
        <v>57.73</v>
      </c>
      <c r="C126" s="2">
        <f>IF(ISBLANK('ESP32-DEVKIT-L-all-pos'!E126),"",ROUND('ESP32-DEVKIT-L-all-pos'!E126/1000000,2))</f>
        <v>18.88</v>
      </c>
      <c r="D126" s="2" t="str">
        <f>IF(ISBLANK('ESP32-DEVKIT-L-all-pos'!G126),"",'ESP32-DEVKIT-L-all-pos'!G126)</f>
        <v>top</v>
      </c>
      <c r="E126" s="2">
        <f>IF(ISBLANK('ESP32-DEVKIT-L-all-pos'!F126),"",IF('ESP32-DEVKIT-L-all-pos'!F126/1000000=-90,270,'ESP32-DEVKIT-L-all-pos'!F126/1000000))</f>
        <v>270</v>
      </c>
    </row>
    <row r="127" spans="1:5" x14ac:dyDescent="0.25">
      <c r="A127" s="2" t="str">
        <f>IF(ISBLANK('ESP32-DEVKIT-L-all-pos'!A127),"",'ESP32-DEVKIT-L-all-pos'!A127)</f>
        <v>REF**</v>
      </c>
      <c r="B127" s="2">
        <f>IF(ISBLANK('ESP32-DEVKIT-L-all-pos'!D127),"",ROUND('ESP32-DEVKIT-L-all-pos'!D127/1000000,2))</f>
        <v>57.72</v>
      </c>
      <c r="C127" s="2">
        <f>IF(ISBLANK('ESP32-DEVKIT-L-all-pos'!E127),"",ROUND('ESP32-DEVKIT-L-all-pos'!E127/1000000,2))</f>
        <v>30.94</v>
      </c>
      <c r="D127" s="2" t="str">
        <f>IF(ISBLANK('ESP32-DEVKIT-L-all-pos'!G127),"",'ESP32-DEVKIT-L-all-pos'!G127)</f>
        <v>top</v>
      </c>
      <c r="E127" s="2">
        <f>IF(ISBLANK('ESP32-DEVKIT-L-all-pos'!F127),"",IF('ESP32-DEVKIT-L-all-pos'!F127/1000000=-90,270,'ESP32-DEVKIT-L-all-pos'!F127/1000000))</f>
        <v>270</v>
      </c>
    </row>
    <row r="128" spans="1:5" x14ac:dyDescent="0.25">
      <c r="A128" s="2" t="str">
        <f>IF(ISBLANK('ESP32-DEVKIT-L-all-pos'!A128),"",'ESP32-DEVKIT-L-all-pos'!A128)</f>
        <v>RM1</v>
      </c>
      <c r="B128" s="2">
        <f>IF(ISBLANK('ESP32-DEVKIT-L-all-pos'!D128),"",ROUND('ESP32-DEVKIT-L-all-pos'!D128/1000000,2))</f>
        <v>31.37</v>
      </c>
      <c r="C128" s="2">
        <f>IF(ISBLANK('ESP32-DEVKIT-L-all-pos'!E128),"",ROUND('ESP32-DEVKIT-L-all-pos'!E128/1000000,2))</f>
        <v>35.81</v>
      </c>
      <c r="D128" s="2" t="str">
        <f>IF(ISBLANK('ESP32-DEVKIT-L-all-pos'!G128),"",'ESP32-DEVKIT-L-all-pos'!G128)</f>
        <v>top</v>
      </c>
      <c r="E128" s="2">
        <f>IF(ISBLANK('ESP32-DEVKIT-L-all-pos'!F128),"",IF('ESP32-DEVKIT-L-all-pos'!F128/1000000=-90,270,'ESP32-DEVKIT-L-all-pos'!F128/1000000))</f>
        <v>180</v>
      </c>
    </row>
    <row r="129" spans="1:5" x14ac:dyDescent="0.25">
      <c r="A129" s="2" t="str">
        <f>IF(ISBLANK('ESP32-DEVKIT-L-all-pos'!A129),"",'ESP32-DEVKIT-L-all-pos'!A129)</f>
        <v>RM2</v>
      </c>
      <c r="B129" s="2">
        <f>IF(ISBLANK('ESP32-DEVKIT-L-all-pos'!D129),"",ROUND('ESP32-DEVKIT-L-all-pos'!D129/1000000,2))</f>
        <v>25.02</v>
      </c>
      <c r="C129" s="2">
        <f>IF(ISBLANK('ESP32-DEVKIT-L-all-pos'!E129),"",ROUND('ESP32-DEVKIT-L-all-pos'!E129/1000000,2))</f>
        <v>35.81</v>
      </c>
      <c r="D129" s="2" t="str">
        <f>IF(ISBLANK('ESP32-DEVKIT-L-all-pos'!G129),"",'ESP32-DEVKIT-L-all-pos'!G129)</f>
        <v>top</v>
      </c>
      <c r="E129" s="2">
        <f>IF(ISBLANK('ESP32-DEVKIT-L-all-pos'!F129),"",IF('ESP32-DEVKIT-L-all-pos'!F129/1000000=-90,270,'ESP32-DEVKIT-L-all-pos'!F129/1000000))</f>
        <v>0</v>
      </c>
    </row>
    <row r="130" spans="1:5" x14ac:dyDescent="0.25">
      <c r="A130" s="2" t="str">
        <f>IF(ISBLANK('ESP32-DEVKIT-L-all-pos'!A130),"",'ESP32-DEVKIT-L-all-pos'!A130)</f>
        <v>RST1</v>
      </c>
      <c r="B130" s="2">
        <f>IF(ISBLANK('ESP32-DEVKIT-L-all-pos'!D130),"",ROUND('ESP32-DEVKIT-L-all-pos'!D130/1000000,2))</f>
        <v>5.58</v>
      </c>
      <c r="C130" s="2">
        <f>IF(ISBLANK('ESP32-DEVKIT-L-all-pos'!E130),"",ROUND('ESP32-DEVKIT-L-all-pos'!E130/1000000,2))</f>
        <v>36.83</v>
      </c>
      <c r="D130" s="2" t="str">
        <f>IF(ISBLANK('ESP32-DEVKIT-L-all-pos'!G130),"",'ESP32-DEVKIT-L-all-pos'!G130)</f>
        <v>top</v>
      </c>
      <c r="E130" s="2">
        <f>IF(ISBLANK('ESP32-DEVKIT-L-all-pos'!F130),"",IF('ESP32-DEVKIT-L-all-pos'!F130/1000000=-90,270,'ESP32-DEVKIT-L-all-pos'!F130/1000000))</f>
        <v>180</v>
      </c>
    </row>
    <row r="131" spans="1:5" x14ac:dyDescent="0.25">
      <c r="A131" s="2" t="str">
        <f>IF(ISBLANK('ESP32-DEVKIT-L-all-pos'!A131),"",'ESP32-DEVKIT-L-all-pos'!A131)</f>
        <v>T1</v>
      </c>
      <c r="B131" s="2">
        <f>IF(ISBLANK('ESP32-DEVKIT-L-all-pos'!D131),"",ROUND('ESP32-DEVKIT-L-all-pos'!D131/1000000,2))</f>
        <v>18.79</v>
      </c>
      <c r="C131" s="2">
        <f>IF(ISBLANK('ESP32-DEVKIT-L-all-pos'!E131),"",ROUND('ESP32-DEVKIT-L-all-pos'!E131/1000000,2))</f>
        <v>44.7</v>
      </c>
      <c r="D131" s="2" t="str">
        <f>IF(ISBLANK('ESP32-DEVKIT-L-all-pos'!G131),"",'ESP32-DEVKIT-L-all-pos'!G131)</f>
        <v>top</v>
      </c>
      <c r="E131" s="2">
        <f>IF(ISBLANK('ESP32-DEVKIT-L-all-pos'!F131),"",IF('ESP32-DEVKIT-L-all-pos'!F131/1000000=-90,270,'ESP32-DEVKIT-L-all-pos'!F131/1000000))</f>
        <v>180</v>
      </c>
    </row>
    <row r="132" spans="1:5" x14ac:dyDescent="0.25">
      <c r="A132" s="2" t="str">
        <f>IF(ISBLANK('ESP32-DEVKIT-L-all-pos'!A132),"",'ESP32-DEVKIT-L-all-pos'!A132)</f>
        <v>U1</v>
      </c>
      <c r="B132" s="2">
        <f>IF(ISBLANK('ESP32-DEVKIT-L-all-pos'!D132),"",ROUND('ESP32-DEVKIT-L-all-pos'!D132/1000000,2))</f>
        <v>54.98</v>
      </c>
      <c r="C132" s="2">
        <f>IF(ISBLANK('ESP32-DEVKIT-L-all-pos'!E132),"",ROUND('ESP32-DEVKIT-L-all-pos'!E132/1000000,2))</f>
        <v>68.45</v>
      </c>
      <c r="D132" s="2" t="str">
        <f>IF(ISBLANK('ESP32-DEVKIT-L-all-pos'!G132),"",'ESP32-DEVKIT-L-all-pos'!G132)</f>
        <v>top</v>
      </c>
      <c r="E132" s="2">
        <f>IF(ISBLANK('ESP32-DEVKIT-L-all-pos'!F132),"",IF('ESP32-DEVKIT-L-all-pos'!F132/1000000=-90,270,'ESP32-DEVKIT-L-all-pos'!F132/1000000))</f>
        <v>90</v>
      </c>
    </row>
    <row r="133" spans="1:5" x14ac:dyDescent="0.25">
      <c r="A133" s="2" t="str">
        <f>IF(ISBLANK('ESP32-DEVKIT-L-all-pos'!A133),"",'ESP32-DEVKIT-L-all-pos'!A133)</f>
        <v>U2</v>
      </c>
      <c r="B133" s="2">
        <f>IF(ISBLANK('ESP32-DEVKIT-L-all-pos'!D133),"",ROUND('ESP32-DEVKIT-L-all-pos'!D133/1000000,2))</f>
        <v>51.61</v>
      </c>
      <c r="C133" s="2">
        <f>IF(ISBLANK('ESP32-DEVKIT-L-all-pos'!E133),"",ROUND('ESP32-DEVKIT-L-all-pos'!E133/1000000,2))</f>
        <v>30.93</v>
      </c>
      <c r="D133" s="2" t="str">
        <f>IF(ISBLANK('ESP32-DEVKIT-L-all-pos'!G133),"",'ESP32-DEVKIT-L-all-pos'!G133)</f>
        <v>top</v>
      </c>
      <c r="E133" s="2">
        <f>IF(ISBLANK('ESP32-DEVKIT-L-all-pos'!F133),"",IF('ESP32-DEVKIT-L-all-pos'!F133/1000000=-90,270,'ESP32-DEVKIT-L-all-pos'!F133/1000000))</f>
        <v>270</v>
      </c>
    </row>
    <row r="134" spans="1:5" x14ac:dyDescent="0.25">
      <c r="A134" s="2" t="str">
        <f>IF(ISBLANK('ESP32-DEVKIT-L-all-pos'!A134),"",'ESP32-DEVKIT-L-all-pos'!A134)</f>
        <v>U3</v>
      </c>
      <c r="B134" s="2">
        <f>IF(ISBLANK('ESP32-DEVKIT-L-all-pos'!D134),"",ROUND('ESP32-DEVKIT-L-all-pos'!D134/1000000,2))</f>
        <v>32.130000000000003</v>
      </c>
      <c r="C134" s="2">
        <f>IF(ISBLANK('ESP32-DEVKIT-L-all-pos'!E134),"",ROUND('ESP32-DEVKIT-L-all-pos'!E134/1000000,2))</f>
        <v>20.059999999999999</v>
      </c>
      <c r="D134" s="2" t="str">
        <f>IF(ISBLANK('ESP32-DEVKIT-L-all-pos'!G134),"",'ESP32-DEVKIT-L-all-pos'!G134)</f>
        <v>top</v>
      </c>
      <c r="E134" s="2">
        <f>IF(ISBLANK('ESP32-DEVKIT-L-all-pos'!F134),"",IF('ESP32-DEVKIT-L-all-pos'!F134/1000000=-90,270,'ESP32-DEVKIT-L-all-pos'!F134/1000000))</f>
        <v>90</v>
      </c>
    </row>
    <row r="135" spans="1:5" x14ac:dyDescent="0.25">
      <c r="A135" s="2" t="str">
        <f>IF(ISBLANK('ESP32-DEVKIT-L-all-pos'!A135),"",'ESP32-DEVKIT-L-all-pos'!A135)</f>
        <v>U4</v>
      </c>
      <c r="B135" s="2">
        <f>IF(ISBLANK('ESP32-DEVKIT-L-all-pos'!D135),"",ROUND('ESP32-DEVKIT-L-all-pos'!D135/1000000,2))</f>
        <v>30.35</v>
      </c>
      <c r="C135" s="2">
        <f>IF(ISBLANK('ESP32-DEVKIT-L-all-pos'!E135),"",ROUND('ESP32-DEVKIT-L-all-pos'!E135/1000000,2))</f>
        <v>41.78</v>
      </c>
      <c r="D135" s="2" t="str">
        <f>IF(ISBLANK('ESP32-DEVKIT-L-all-pos'!G135),"",'ESP32-DEVKIT-L-all-pos'!G135)</f>
        <v>top</v>
      </c>
      <c r="E135" s="2">
        <f>IF(ISBLANK('ESP32-DEVKIT-L-all-pos'!F135),"",IF('ESP32-DEVKIT-L-all-pos'!F135/1000000=-90,270,'ESP32-DEVKIT-L-all-pos'!F135/1000000))</f>
        <v>270</v>
      </c>
    </row>
    <row r="136" spans="1:5" x14ac:dyDescent="0.25">
      <c r="A136" s="2" t="str">
        <f>IF(ISBLANK('ESP32-DEVKIT-L-all-pos'!A136),"",'ESP32-DEVKIT-L-all-pos'!A136)</f>
        <v>U5</v>
      </c>
      <c r="B136" s="2">
        <f>IF(ISBLANK('ESP32-DEVKIT-L-all-pos'!D136),"",ROUND('ESP32-DEVKIT-L-all-pos'!D136/1000000,2))</f>
        <v>51.61</v>
      </c>
      <c r="C136" s="2">
        <f>IF(ISBLANK('ESP32-DEVKIT-L-all-pos'!E136),"",ROUND('ESP32-DEVKIT-L-all-pos'!E136/1000000,2))</f>
        <v>18.850000000000001</v>
      </c>
      <c r="D136" s="2" t="str">
        <f>IF(ISBLANK('ESP32-DEVKIT-L-all-pos'!G136),"",'ESP32-DEVKIT-L-all-pos'!G136)</f>
        <v>top</v>
      </c>
      <c r="E136" s="2">
        <f>IF(ISBLANK('ESP32-DEVKIT-L-all-pos'!F136),"",IF('ESP32-DEVKIT-L-all-pos'!F136/1000000=-90,270,'ESP32-DEVKIT-L-all-pos'!F136/1000000))</f>
        <v>270</v>
      </c>
    </row>
    <row r="137" spans="1:5" x14ac:dyDescent="0.25">
      <c r="A137" s="2" t="str">
        <f>IF(ISBLANK('ESP32-DEVKIT-L-all-pos'!A137),"",'ESP32-DEVKIT-L-all-pos'!A137)</f>
        <v>U6</v>
      </c>
      <c r="B137" s="2">
        <f>IF(ISBLANK('ESP32-DEVKIT-L-all-pos'!D137),"",ROUND('ESP32-DEVKIT-L-all-pos'!D137/1000000,2))</f>
        <v>35.85</v>
      </c>
      <c r="C137" s="2">
        <f>IF(ISBLANK('ESP32-DEVKIT-L-all-pos'!E137),"",ROUND('ESP32-DEVKIT-L-all-pos'!E137/1000000,2))</f>
        <v>4.32</v>
      </c>
      <c r="D137" s="2" t="str">
        <f>IF(ISBLANK('ESP32-DEVKIT-L-all-pos'!G137),"",'ESP32-DEVKIT-L-all-pos'!G137)</f>
        <v>top</v>
      </c>
      <c r="E137" s="2">
        <f>IF(ISBLANK('ESP32-DEVKIT-L-all-pos'!F137),"",IF('ESP32-DEVKIT-L-all-pos'!F137/1000000=-90,270,'ESP32-DEVKIT-L-all-pos'!F137/1000000))</f>
        <v>0</v>
      </c>
    </row>
    <row r="138" spans="1:5" x14ac:dyDescent="0.25">
      <c r="A138" s="2" t="str">
        <f>IF(ISBLANK('ESP32-DEVKIT-L-all-pos'!A138),"",'ESP32-DEVKIT-L-all-pos'!A138)</f>
        <v>U7</v>
      </c>
      <c r="B138" s="2">
        <f>IF(ISBLANK('ESP32-DEVKIT-L-all-pos'!D138),"",ROUND('ESP32-DEVKIT-L-all-pos'!D138/1000000,2))</f>
        <v>10.41</v>
      </c>
      <c r="C138" s="2">
        <f>IF(ISBLANK('ESP32-DEVKIT-L-all-pos'!E138),"",ROUND('ESP32-DEVKIT-L-all-pos'!E138/1000000,2))</f>
        <v>59.94</v>
      </c>
      <c r="D138" s="2" t="str">
        <f>IF(ISBLANK('ESP32-DEVKIT-L-all-pos'!G138),"",'ESP32-DEVKIT-L-all-pos'!G138)</f>
        <v>top</v>
      </c>
      <c r="E138" s="2">
        <f>IF(ISBLANK('ESP32-DEVKIT-L-all-pos'!F138),"",IF('ESP32-DEVKIT-L-all-pos'!F138/1000000=-90,270,'ESP32-DEVKIT-L-all-pos'!F138/1000000))</f>
        <v>0</v>
      </c>
    </row>
    <row r="139" spans="1:5" x14ac:dyDescent="0.25">
      <c r="A139" s="2" t="str">
        <f>IF(ISBLANK('ESP32-DEVKIT-L-all-pos'!A139),"",'ESP32-DEVKIT-L-all-pos'!A139)</f>
        <v/>
      </c>
      <c r="B139" s="2" t="str">
        <f>IF(ISBLANK('ESP32-DEVKIT-L-all-pos'!D139),"",ROUND('ESP32-DEVKIT-L-all-pos'!D139/1000000,2))</f>
        <v/>
      </c>
      <c r="C139" s="2" t="str">
        <f>IF(ISBLANK('ESP32-DEVKIT-L-all-pos'!E139),"",ROUND('ESP32-DEVKIT-L-all-pos'!E139/1000000,2))</f>
        <v/>
      </c>
      <c r="D139" s="2" t="str">
        <f>IF(ISBLANK('ESP32-DEVKIT-L-all-pos'!G139),"",'ESP32-DEVKIT-L-all-pos'!G139)</f>
        <v/>
      </c>
      <c r="E139" s="2" t="str">
        <f>IF(ISBLANK('ESP32-DEVKIT-L-all-pos'!F139),"",IF('ESP32-DEVKIT-L-all-pos'!F139/1000000=-90,270,'ESP32-DEVKIT-L-all-pos'!F139/1000000))</f>
        <v/>
      </c>
    </row>
    <row r="140" spans="1:5" x14ac:dyDescent="0.25">
      <c r="A140" s="2" t="str">
        <f>IF(ISBLANK('ESP32-DEVKIT-L-all-pos'!A141),"",'ESP32-DEVKIT-L-all-pos'!A141)</f>
        <v/>
      </c>
      <c r="B140" s="2" t="str">
        <f>IF(ISBLANK('ESP32-DEVKIT-L-all-pos'!D141),"",ROUND('ESP32-DEVKIT-L-all-pos'!D141/1000000,2))</f>
        <v/>
      </c>
      <c r="C140" s="2" t="str">
        <f>IF(ISBLANK('ESP32-DEVKIT-L-all-pos'!E141),"",ROUND('ESP32-DEVKIT-L-all-pos'!E141/1000000,2))</f>
        <v/>
      </c>
      <c r="D140" s="2" t="str">
        <f>IF(ISBLANK('ESP32-DEVKIT-L-all-pos'!G141),"",'ESP32-DEVKIT-L-all-pos'!G141)</f>
        <v/>
      </c>
      <c r="E140" s="2" t="str">
        <f>IF(ISBLANK('ESP32-DEVKIT-L-all-pos'!F141),"",IF('ESP32-DEVKIT-L-all-pos'!F141/1000000=-90,270,'ESP32-DEVKIT-L-all-pos'!F141/1000000))</f>
        <v/>
      </c>
    </row>
    <row r="141" spans="1:5" x14ac:dyDescent="0.25">
      <c r="A141" s="2" t="str">
        <f>IF(ISBLANK('ESP32-DEVKIT-L-all-pos'!A142),"",'ESP32-DEVKIT-L-all-pos'!A142)</f>
        <v/>
      </c>
      <c r="B141" s="2" t="str">
        <f>IF(ISBLANK('ESP32-DEVKIT-L-all-pos'!D142),"",ROUND('ESP32-DEVKIT-L-all-pos'!D142/1000000,2))</f>
        <v/>
      </c>
      <c r="C141" s="2" t="str">
        <f>IF(ISBLANK('ESP32-DEVKIT-L-all-pos'!E142),"",ROUND('ESP32-DEVKIT-L-all-pos'!E142/1000000,2))</f>
        <v/>
      </c>
      <c r="D141" s="2" t="str">
        <f>IF(ISBLANK('ESP32-DEVKIT-L-all-pos'!G142),"",'ESP32-DEVKIT-L-all-pos'!G142)</f>
        <v/>
      </c>
      <c r="E141" s="2" t="str">
        <f>IF(ISBLANK('ESP32-DEVKIT-L-all-pos'!F142),"",IF('ESP32-DEVKIT-L-all-pos'!F142/1000000=-90,270,'ESP32-DEVKIT-L-all-pos'!F142/1000000))</f>
        <v/>
      </c>
    </row>
    <row r="142" spans="1:5" x14ac:dyDescent="0.25">
      <c r="A142" s="2" t="str">
        <f>IF(ISBLANK('ESP32-DEVKIT-L-all-pos'!A142),"",'ESP32-DEVKIT-L-all-pos'!A142)</f>
        <v/>
      </c>
      <c r="B142" s="2" t="str">
        <f>IF(ISBLANK('ESP32-DEVKIT-L-all-pos'!D142),"",ROUND('ESP32-DEVKIT-L-all-pos'!D142/1000000,2))</f>
        <v/>
      </c>
      <c r="C142" s="2" t="str">
        <f>IF(ISBLANK('ESP32-DEVKIT-L-all-pos'!E142),"",ROUND('ESP32-DEVKIT-L-all-pos'!E142/1000000,2))</f>
        <v/>
      </c>
      <c r="D142" s="2" t="str">
        <f>IF(ISBLANK('ESP32-DEVKIT-L-all-pos'!G142),"",'ESP32-DEVKIT-L-all-pos'!G142)</f>
        <v/>
      </c>
      <c r="E142" s="2" t="str">
        <f>IF(ISBLANK('ESP32-DEVKIT-L-all-pos'!F142),"",IF('ESP32-DEVKIT-L-all-pos'!F142/1000000=-90,270,'ESP32-DEVKIT-L-all-pos'!F142/1000000))</f>
        <v/>
      </c>
    </row>
    <row r="143" spans="1:5" x14ac:dyDescent="0.25">
      <c r="A143" s="2" t="str">
        <f>IF(ISBLANK('ESP32-DEVKIT-L-all-pos'!A143),"",'ESP32-DEVKIT-L-all-pos'!A143)</f>
        <v/>
      </c>
      <c r="B143" s="2" t="str">
        <f>IF(ISBLANK('ESP32-DEVKIT-L-all-pos'!D143),"",ROUND('ESP32-DEVKIT-L-all-pos'!D143/1000000,2))</f>
        <v/>
      </c>
      <c r="C143" s="2" t="str">
        <f>IF(ISBLANK('ESP32-DEVKIT-L-all-pos'!E143),"",ROUND('ESP32-DEVKIT-L-all-pos'!E143/1000000,2))</f>
        <v/>
      </c>
      <c r="D143" s="2" t="str">
        <f>IF(ISBLANK('ESP32-DEVKIT-L-all-pos'!G143),"",'ESP32-DEVKIT-L-all-pos'!G143)</f>
        <v/>
      </c>
      <c r="E143" s="2" t="str">
        <f>IF(ISBLANK('ESP32-DEVKIT-L-all-pos'!F143),"",IF('ESP32-DEVKIT-L-all-pos'!F143/1000000=-90,270,'ESP32-DEVKIT-L-all-pos'!F143/1000000))</f>
        <v/>
      </c>
    </row>
    <row r="144" spans="1:5" x14ac:dyDescent="0.25">
      <c r="A144" s="2" t="str">
        <f>IF(ISBLANK('ESP32-DEVKIT-L-all-pos'!A144),"",'ESP32-DEVKIT-L-all-pos'!A144)</f>
        <v/>
      </c>
      <c r="B144" s="2" t="str">
        <f>IF(ISBLANK('ESP32-DEVKIT-L-all-pos'!D144),"",ROUND('ESP32-DEVKIT-L-all-pos'!D144/1000000,2))</f>
        <v/>
      </c>
      <c r="C144" s="2" t="str">
        <f>IF(ISBLANK('ESP32-DEVKIT-L-all-pos'!E144),"",ROUND('ESP32-DEVKIT-L-all-pos'!E144/1000000,2))</f>
        <v/>
      </c>
      <c r="D144" s="2" t="str">
        <f>IF(ISBLANK('ESP32-DEVKIT-L-all-pos'!G144),"",'ESP32-DEVKIT-L-all-pos'!G144)</f>
        <v/>
      </c>
      <c r="E144" s="2" t="str">
        <f>IF(ISBLANK('ESP32-DEVKIT-L-all-pos'!F144),"",IF('ESP32-DEVKIT-L-all-pos'!F144/1000000=-90,270,'ESP32-DEVKIT-L-all-pos'!F144/1000000))</f>
        <v/>
      </c>
    </row>
    <row r="145" spans="1:5" x14ac:dyDescent="0.25">
      <c r="A145" s="2" t="str">
        <f>IF(ISBLANK('ESP32-DEVKIT-L-all-pos'!A145),"",'ESP32-DEVKIT-L-all-pos'!A145)</f>
        <v/>
      </c>
      <c r="B145" s="2" t="str">
        <f>IF(ISBLANK('ESP32-DEVKIT-L-all-pos'!D145),"",ROUND('ESP32-DEVKIT-L-all-pos'!D145/1000000,2))</f>
        <v/>
      </c>
      <c r="C145" s="2" t="str">
        <f>IF(ISBLANK('ESP32-DEVKIT-L-all-pos'!E145),"",ROUND('ESP32-DEVKIT-L-all-pos'!E145/1000000,2))</f>
        <v/>
      </c>
      <c r="D145" s="2" t="str">
        <f>IF(ISBLANK('ESP32-DEVKIT-L-all-pos'!G145),"",'ESP32-DEVKIT-L-all-pos'!G145)</f>
        <v/>
      </c>
      <c r="E145" s="2" t="str">
        <f>IF(ISBLANK('ESP32-DEVKIT-L-all-pos'!F145),"",IF('ESP32-DEVKIT-L-all-pos'!F145/1000000=-90,270,'ESP32-DEVKIT-L-all-pos'!F145/1000000))</f>
        <v/>
      </c>
    </row>
    <row r="146" spans="1:5" x14ac:dyDescent="0.25">
      <c r="A146" s="2" t="str">
        <f>IF(ISBLANK('ESP32-DEVKIT-L-all-pos'!A146),"",'ESP32-DEVKIT-L-all-pos'!A146)</f>
        <v/>
      </c>
      <c r="B146" s="2" t="str">
        <f>IF(ISBLANK('ESP32-DEVKIT-L-all-pos'!D146),"",ROUND('ESP32-DEVKIT-L-all-pos'!D146/1000000,2))</f>
        <v/>
      </c>
      <c r="C146" s="2" t="str">
        <f>IF(ISBLANK('ESP32-DEVKIT-L-all-pos'!E146),"",ROUND('ESP32-DEVKIT-L-all-pos'!E146/1000000,2))</f>
        <v/>
      </c>
      <c r="D146" s="2" t="str">
        <f>IF(ISBLANK('ESP32-DEVKIT-L-all-pos'!G146),"",'ESP32-DEVKIT-L-all-pos'!G146)</f>
        <v/>
      </c>
      <c r="E146" s="2" t="str">
        <f>IF(ISBLANK('ESP32-DEVKIT-L-all-pos'!F146),"",IF('ESP32-DEVKIT-L-all-pos'!F146/1000000=-90,270,'ESP32-DEVKIT-L-all-pos'!F146/1000000))</f>
        <v/>
      </c>
    </row>
    <row r="147" spans="1:5" x14ac:dyDescent="0.25">
      <c r="A147" s="2" t="str">
        <f>IF(ISBLANK('ESP32-DEVKIT-L-all-pos'!A147),"",'ESP32-DEVKIT-L-all-pos'!A147)</f>
        <v/>
      </c>
      <c r="B147" s="2" t="str">
        <f>IF(ISBLANK('ESP32-DEVKIT-L-all-pos'!D147),"",ROUND('ESP32-DEVKIT-L-all-pos'!D147/1000000,2))</f>
        <v/>
      </c>
      <c r="C147" s="2" t="str">
        <f>IF(ISBLANK('ESP32-DEVKIT-L-all-pos'!E147),"",ROUND('ESP32-DEVKIT-L-all-pos'!E147/1000000,2))</f>
        <v/>
      </c>
      <c r="D147" s="2" t="str">
        <f>IF(ISBLANK('ESP32-DEVKIT-L-all-pos'!G147),"",'ESP32-DEVKIT-L-all-pos'!G147)</f>
        <v/>
      </c>
      <c r="E147" s="2" t="str">
        <f>IF(ISBLANK('ESP32-DEVKIT-L-all-pos'!F147),"",IF('ESP32-DEVKIT-L-all-pos'!F147/1000000=-90,270,'ESP32-DEVKIT-L-all-pos'!F147/1000000))</f>
        <v/>
      </c>
    </row>
    <row r="148" spans="1:5" x14ac:dyDescent="0.25">
      <c r="A148" s="2" t="str">
        <f>IF(ISBLANK('ESP32-DEVKIT-L-all-pos'!A148),"",'ESP32-DEVKIT-L-all-pos'!A148)</f>
        <v/>
      </c>
      <c r="B148" s="2" t="str">
        <f>IF(ISBLANK('ESP32-DEVKIT-L-all-pos'!D148),"",ROUND('ESP32-DEVKIT-L-all-pos'!D148/1000000,2))</f>
        <v/>
      </c>
      <c r="C148" s="2" t="str">
        <f>IF(ISBLANK('ESP32-DEVKIT-L-all-pos'!E148),"",ROUND('ESP32-DEVKIT-L-all-pos'!E148/1000000,2))</f>
        <v/>
      </c>
      <c r="D148" s="2" t="str">
        <f>IF(ISBLANK('ESP32-DEVKIT-L-all-pos'!G148),"",'ESP32-DEVKIT-L-all-pos'!G148)</f>
        <v/>
      </c>
      <c r="E148" s="2" t="str">
        <f>IF(ISBLANK('ESP32-DEVKIT-L-all-pos'!F148),"",IF('ESP32-DEVKIT-L-all-pos'!F148/1000000=-90,270,'ESP32-DEVKIT-L-all-pos'!F148/1000000))</f>
        <v/>
      </c>
    </row>
    <row r="149" spans="1:5" x14ac:dyDescent="0.25">
      <c r="A149" s="2" t="str">
        <f>IF(ISBLANK('ESP32-DEVKIT-L-all-pos'!A149),"",'ESP32-DEVKIT-L-all-pos'!A149)</f>
        <v/>
      </c>
      <c r="B149" s="2" t="str">
        <f>IF(ISBLANK('ESP32-DEVKIT-L-all-pos'!D149),"",ROUND('ESP32-DEVKIT-L-all-pos'!D149/1000000,2))</f>
        <v/>
      </c>
      <c r="C149" s="2" t="str">
        <f>IF(ISBLANK('ESP32-DEVKIT-L-all-pos'!E149),"",ROUND('ESP32-DEVKIT-L-all-pos'!E149/1000000,2))</f>
        <v/>
      </c>
      <c r="D149" s="2" t="str">
        <f>IF(ISBLANK('ESP32-DEVKIT-L-all-pos'!G149),"",'ESP32-DEVKIT-L-all-pos'!G149)</f>
        <v/>
      </c>
      <c r="E149" s="2" t="str">
        <f>IF(ISBLANK('ESP32-DEVKIT-L-all-pos'!F149),"",IF('ESP32-DEVKIT-L-all-pos'!F149/1000000=-90,270,'ESP32-DEVKIT-L-all-pos'!F149/1000000))</f>
        <v/>
      </c>
    </row>
    <row r="150" spans="1:5" x14ac:dyDescent="0.25">
      <c r="A150" s="2" t="str">
        <f>IF(ISBLANK('ESP32-DEVKIT-L-all-pos'!A150),"",'ESP32-DEVKIT-L-all-pos'!A150)</f>
        <v/>
      </c>
      <c r="B150" s="2" t="str">
        <f>IF(ISBLANK('ESP32-DEVKIT-L-all-pos'!D150),"",ROUND('ESP32-DEVKIT-L-all-pos'!D150/1000000,2))</f>
        <v/>
      </c>
      <c r="C150" s="2" t="str">
        <f>IF(ISBLANK('ESP32-DEVKIT-L-all-pos'!E150),"",ROUND('ESP32-DEVKIT-L-all-pos'!E150/1000000,2))</f>
        <v/>
      </c>
      <c r="D150" s="2" t="str">
        <f>IF(ISBLANK('ESP32-DEVKIT-L-all-pos'!G150),"",'ESP32-DEVKIT-L-all-pos'!G150)</f>
        <v/>
      </c>
      <c r="E150" s="2" t="str">
        <f>IF(ISBLANK('ESP32-DEVKIT-L-all-pos'!F150),"",IF('ESP32-DEVKIT-L-all-pos'!F150/1000000=-90,270,'ESP32-DEVKIT-L-all-pos'!F150/1000000))</f>
        <v/>
      </c>
    </row>
    <row r="151" spans="1:5" x14ac:dyDescent="0.25">
      <c r="A151" s="2"/>
      <c r="B151" s="2"/>
      <c r="C151" s="2"/>
      <c r="D151" s="2"/>
      <c r="E151" s="2"/>
    </row>
    <row r="152" spans="1:5" x14ac:dyDescent="0.25">
      <c r="A152" s="2"/>
      <c r="B152" s="2"/>
      <c r="C152" s="2"/>
      <c r="D152" s="2"/>
      <c r="E152" s="2"/>
    </row>
    <row r="153" spans="1:5" x14ac:dyDescent="0.25">
      <c r="A153" s="2"/>
      <c r="B153" s="2"/>
      <c r="C153" s="2"/>
      <c r="D153" s="2"/>
      <c r="E153" s="2"/>
    </row>
    <row r="154" spans="1:5" x14ac:dyDescent="0.25">
      <c r="A154" s="2"/>
      <c r="B154" s="2"/>
      <c r="C154" s="2"/>
      <c r="D154" s="2"/>
      <c r="E154" s="2"/>
    </row>
    <row r="155" spans="1:5" x14ac:dyDescent="0.25">
      <c r="A155" s="2"/>
      <c r="B155" s="2"/>
      <c r="C155" s="2"/>
      <c r="D155" s="2"/>
      <c r="E155" s="2"/>
    </row>
    <row r="156" spans="1:5" x14ac:dyDescent="0.25">
      <c r="A156" s="2"/>
      <c r="B156" s="2"/>
      <c r="C156" s="2"/>
      <c r="D156" s="2"/>
      <c r="E156" s="2"/>
    </row>
    <row r="157" spans="1:5" x14ac:dyDescent="0.25">
      <c r="A157" s="2"/>
      <c r="B157" s="2"/>
      <c r="C157" s="2"/>
      <c r="D157" s="2"/>
      <c r="E157" s="2"/>
    </row>
    <row r="158" spans="1:5" x14ac:dyDescent="0.25">
      <c r="A158" s="2"/>
      <c r="B158" s="2"/>
      <c r="C158" s="2"/>
      <c r="D158" s="2"/>
      <c r="E158" s="2"/>
    </row>
    <row r="159" spans="1:5" x14ac:dyDescent="0.25">
      <c r="A159" s="2"/>
      <c r="B159" s="2"/>
      <c r="C159" s="2"/>
      <c r="D159" s="2"/>
      <c r="E159" s="2"/>
    </row>
    <row r="160" spans="1:5" x14ac:dyDescent="0.25">
      <c r="A160" s="2"/>
      <c r="B160" s="2"/>
      <c r="C160" s="2"/>
      <c r="D160" s="2"/>
      <c r="E160" s="2"/>
    </row>
    <row r="161" spans="1:5" x14ac:dyDescent="0.25">
      <c r="A161" s="2"/>
      <c r="B161" s="2"/>
      <c r="C161" s="2"/>
      <c r="D161" s="2"/>
      <c r="E161" s="2"/>
    </row>
    <row r="162" spans="1:5" x14ac:dyDescent="0.25">
      <c r="A162" s="2"/>
      <c r="B162" s="2"/>
      <c r="C162" s="2"/>
      <c r="D162" s="2"/>
      <c r="E162" s="2"/>
    </row>
    <row r="163" spans="1:5" x14ac:dyDescent="0.25">
      <c r="A163" s="2"/>
      <c r="B163" s="2"/>
      <c r="C163" s="2"/>
      <c r="D163" s="2"/>
      <c r="E163" s="2"/>
    </row>
    <row r="164" spans="1:5" x14ac:dyDescent="0.25">
      <c r="A164" s="2"/>
      <c r="B164" s="2"/>
      <c r="C164" s="2"/>
      <c r="D164" s="2"/>
      <c r="E164" s="2"/>
    </row>
    <row r="165" spans="1:5" x14ac:dyDescent="0.25">
      <c r="A165" s="2"/>
      <c r="B165" s="2"/>
      <c r="C165" s="2"/>
      <c r="D165" s="2"/>
      <c r="E165" s="2"/>
    </row>
    <row r="166" spans="1:5" x14ac:dyDescent="0.25">
      <c r="A166" s="2"/>
      <c r="B166" s="2"/>
      <c r="C166" s="2"/>
      <c r="D166" s="2"/>
      <c r="E166" s="2"/>
    </row>
    <row r="167" spans="1:5" x14ac:dyDescent="0.25">
      <c r="A167" s="2"/>
      <c r="B167" s="2"/>
      <c r="C167" s="2"/>
      <c r="D167" s="2"/>
      <c r="E167" s="2"/>
    </row>
    <row r="168" spans="1:5" x14ac:dyDescent="0.25">
      <c r="A168" s="2"/>
      <c r="B168" s="2"/>
      <c r="C168" s="2"/>
      <c r="D168" s="2"/>
      <c r="E168" s="2"/>
    </row>
    <row r="169" spans="1:5" x14ac:dyDescent="0.25">
      <c r="A169" s="2"/>
      <c r="B169" s="2"/>
      <c r="C169" s="2"/>
      <c r="D169" s="2"/>
      <c r="E169" s="2"/>
    </row>
    <row r="170" spans="1:5" x14ac:dyDescent="0.25">
      <c r="A170" s="2"/>
      <c r="B170" s="2"/>
      <c r="C170" s="2"/>
      <c r="D170" s="2"/>
      <c r="E170" s="2"/>
    </row>
    <row r="171" spans="1:5" x14ac:dyDescent="0.25">
      <c r="A171" s="2"/>
      <c r="B171" s="2"/>
      <c r="C171" s="2"/>
      <c r="D171" s="2"/>
      <c r="E171" s="2"/>
    </row>
    <row r="172" spans="1:5" x14ac:dyDescent="0.25">
      <c r="A172" s="2"/>
      <c r="B172" s="2"/>
      <c r="C172" s="2"/>
      <c r="D172" s="2"/>
      <c r="E172" s="2"/>
    </row>
    <row r="173" spans="1:5" x14ac:dyDescent="0.25">
      <c r="A173" s="2"/>
      <c r="B173" s="2"/>
      <c r="C173" s="2"/>
      <c r="D173" s="2"/>
      <c r="E173" s="2"/>
    </row>
    <row r="174" spans="1:5" x14ac:dyDescent="0.25">
      <c r="A174" s="2"/>
      <c r="B174" s="2"/>
      <c r="C174" s="2"/>
      <c r="D174" s="2"/>
      <c r="E174" s="2"/>
    </row>
    <row r="175" spans="1:5" x14ac:dyDescent="0.25">
      <c r="A175" s="2"/>
      <c r="B175" s="2"/>
      <c r="C175" s="2"/>
      <c r="D175" s="2"/>
      <c r="E175" s="2"/>
    </row>
    <row r="176" spans="1:5" x14ac:dyDescent="0.25">
      <c r="A176" s="2"/>
      <c r="B176" s="2"/>
      <c r="C176" s="2"/>
      <c r="D176" s="2"/>
      <c r="E176" s="2"/>
    </row>
    <row r="177" spans="1:5" x14ac:dyDescent="0.25">
      <c r="A177" s="2"/>
      <c r="B177" s="2"/>
      <c r="C177" s="2"/>
      <c r="D177" s="2"/>
      <c r="E177" s="2"/>
    </row>
    <row r="178" spans="1:5" x14ac:dyDescent="0.25">
      <c r="A178" s="2"/>
      <c r="B178" s="2"/>
      <c r="C178" s="2"/>
      <c r="D178" s="2"/>
      <c r="E178" s="2"/>
    </row>
    <row r="179" spans="1:5" x14ac:dyDescent="0.25">
      <c r="A179" s="2"/>
      <c r="B179" s="2"/>
      <c r="C179" s="2"/>
      <c r="D179" s="2"/>
      <c r="E179" s="2"/>
    </row>
    <row r="180" spans="1:5" x14ac:dyDescent="0.25">
      <c r="A180" s="2"/>
      <c r="B180" s="2"/>
      <c r="C180" s="2"/>
      <c r="D180" s="2"/>
      <c r="E180" s="2"/>
    </row>
    <row r="181" spans="1:5" x14ac:dyDescent="0.25">
      <c r="A181" s="2"/>
      <c r="B181" s="2"/>
      <c r="C181" s="2"/>
      <c r="D181" s="2"/>
      <c r="E181" s="2"/>
    </row>
    <row r="182" spans="1:5" x14ac:dyDescent="0.25">
      <c r="A182" s="2"/>
      <c r="B182" s="2"/>
      <c r="C182" s="2"/>
      <c r="D182" s="2"/>
      <c r="E182" s="2"/>
    </row>
    <row r="183" spans="1:5" x14ac:dyDescent="0.25">
      <c r="A183" s="2"/>
      <c r="B183" s="2"/>
      <c r="C183" s="2"/>
      <c r="D183" s="2"/>
      <c r="E183" s="2"/>
    </row>
    <row r="184" spans="1:5" x14ac:dyDescent="0.25">
      <c r="A184" s="2"/>
      <c r="B184" s="2"/>
      <c r="C184" s="2"/>
      <c r="D184" s="2"/>
      <c r="E184" s="2"/>
    </row>
    <row r="185" spans="1:5" x14ac:dyDescent="0.25">
      <c r="A185" s="2"/>
      <c r="B185" s="2"/>
      <c r="C185" s="2"/>
      <c r="D185" s="2"/>
      <c r="E185" s="2"/>
    </row>
    <row r="186" spans="1:5" x14ac:dyDescent="0.25">
      <c r="A186" s="2"/>
      <c r="B186" s="2"/>
      <c r="C186" s="2"/>
      <c r="D186" s="2"/>
      <c r="E186" s="2"/>
    </row>
    <row r="187" spans="1:5" x14ac:dyDescent="0.25">
      <c r="A187" s="2"/>
      <c r="B187" s="2"/>
      <c r="C187" s="2"/>
      <c r="D187" s="2"/>
      <c r="E187" s="2"/>
    </row>
    <row r="188" spans="1:5" x14ac:dyDescent="0.25">
      <c r="A188" s="2"/>
      <c r="B188" s="2"/>
      <c r="C188" s="2"/>
      <c r="D188" s="2"/>
      <c r="E188" s="2"/>
    </row>
    <row r="189" spans="1:5" x14ac:dyDescent="0.25">
      <c r="A189" s="2"/>
      <c r="B189" s="2"/>
      <c r="C189" s="2"/>
      <c r="D189" s="2"/>
      <c r="E189" s="2"/>
    </row>
    <row r="190" spans="1:5" x14ac:dyDescent="0.25">
      <c r="A190" s="2"/>
      <c r="B190" s="2"/>
      <c r="C190" s="2"/>
      <c r="D190" s="2"/>
      <c r="E190" s="2"/>
    </row>
    <row r="191" spans="1:5" x14ac:dyDescent="0.25">
      <c r="A191" s="2"/>
      <c r="B191" s="2"/>
      <c r="C191" s="2"/>
      <c r="D191" s="2"/>
      <c r="E191" s="2"/>
    </row>
    <row r="192" spans="1:5" x14ac:dyDescent="0.25">
      <c r="A192" s="2"/>
      <c r="B192" s="2"/>
      <c r="C192" s="2"/>
      <c r="D192" s="2"/>
      <c r="E192" s="2"/>
    </row>
    <row r="193" spans="1:5" x14ac:dyDescent="0.25">
      <c r="A193" s="2"/>
      <c r="B193" s="2"/>
      <c r="C193" s="2"/>
      <c r="D193" s="2"/>
      <c r="E193" s="2"/>
    </row>
    <row r="194" spans="1:5" x14ac:dyDescent="0.25">
      <c r="A194" s="2"/>
      <c r="B194" s="2"/>
      <c r="C194" s="2"/>
      <c r="D194" s="2"/>
      <c r="E194" s="2"/>
    </row>
    <row r="195" spans="1:5" x14ac:dyDescent="0.25">
      <c r="A195" s="2"/>
      <c r="B195" s="2"/>
      <c r="C195" s="2"/>
      <c r="D195" s="2"/>
      <c r="E195" s="2"/>
    </row>
    <row r="196" spans="1:5" x14ac:dyDescent="0.25">
      <c r="A196" s="2"/>
      <c r="B196" s="2"/>
      <c r="C196" s="2"/>
      <c r="D196" s="2"/>
      <c r="E196" s="2"/>
    </row>
    <row r="197" spans="1:5" x14ac:dyDescent="0.25">
      <c r="A197" s="2"/>
      <c r="B197" s="2"/>
      <c r="C197" s="2"/>
      <c r="D197" s="2"/>
      <c r="E197" s="2"/>
    </row>
    <row r="198" spans="1:5" x14ac:dyDescent="0.25">
      <c r="A198" s="2"/>
      <c r="B198" s="2"/>
      <c r="C198" s="2"/>
      <c r="D198" s="2"/>
      <c r="E198" s="2"/>
    </row>
    <row r="199" spans="1:5" x14ac:dyDescent="0.25">
      <c r="A199" s="2"/>
      <c r="B199" s="2"/>
      <c r="C199" s="2"/>
      <c r="D199" s="2"/>
      <c r="E199" s="2"/>
    </row>
    <row r="200" spans="1:5" x14ac:dyDescent="0.25">
      <c r="A200" s="2"/>
      <c r="B200" s="2"/>
      <c r="C200" s="2"/>
      <c r="D200" s="2"/>
      <c r="E200" s="2"/>
    </row>
    <row r="201" spans="1:5" x14ac:dyDescent="0.25">
      <c r="A201" s="2"/>
      <c r="B201" s="2"/>
      <c r="C201" s="2"/>
      <c r="D201" s="2"/>
      <c r="E201" s="2"/>
    </row>
    <row r="202" spans="1:5" x14ac:dyDescent="0.25">
      <c r="A202" s="2"/>
      <c r="B202" s="2"/>
      <c r="C202" s="2"/>
      <c r="D202" s="2"/>
      <c r="E202" s="2"/>
    </row>
    <row r="203" spans="1:5" x14ac:dyDescent="0.25">
      <c r="A203" s="2"/>
      <c r="B203" s="2"/>
      <c r="C203" s="2"/>
      <c r="D203" s="2"/>
      <c r="E203" s="2"/>
    </row>
    <row r="204" spans="1:5" x14ac:dyDescent="0.25">
      <c r="A204" s="2"/>
      <c r="B204" s="2"/>
      <c r="C204" s="2"/>
      <c r="D204" s="2"/>
      <c r="E204" s="2"/>
    </row>
    <row r="205" spans="1:5" x14ac:dyDescent="0.25">
      <c r="A205" s="2"/>
      <c r="B205" s="2"/>
      <c r="C205" s="2"/>
      <c r="D205" s="2"/>
      <c r="E205" s="2"/>
    </row>
    <row r="206" spans="1:5" x14ac:dyDescent="0.25">
      <c r="A206" s="2"/>
      <c r="B206" s="2"/>
      <c r="C206" s="2"/>
      <c r="D206" s="2"/>
      <c r="E206" s="2"/>
    </row>
    <row r="207" spans="1:5" x14ac:dyDescent="0.25">
      <c r="A207" s="2"/>
      <c r="B207" s="2"/>
      <c r="C207" s="2"/>
      <c r="D207" s="2"/>
      <c r="E207" s="2"/>
    </row>
    <row r="208" spans="1:5" x14ac:dyDescent="0.25">
      <c r="A208" s="2"/>
      <c r="B208" s="2"/>
      <c r="C208" s="2"/>
      <c r="D208" s="2"/>
      <c r="E208" s="2"/>
    </row>
    <row r="209" spans="1:5" x14ac:dyDescent="0.25">
      <c r="A209" s="2"/>
      <c r="B209" s="2"/>
      <c r="C209" s="2"/>
      <c r="D209" s="2"/>
      <c r="E209" s="2"/>
    </row>
    <row r="210" spans="1:5" x14ac:dyDescent="0.25">
      <c r="A210" s="2"/>
      <c r="B210" s="2"/>
      <c r="C210" s="2"/>
      <c r="D210" s="2"/>
      <c r="E210" s="2"/>
    </row>
  </sheetData>
  <conditionalFormatting sqref="A1:E1048576">
    <cfRule type="expression" dxfId="0" priority="2">
      <formula>IF($B2&lt;&gt;"",TRUE,FALSE)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957BCEE-251C-4C31-8A96-FDAA215C943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ESP32-DEVKIT-L-all-pos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mert</dc:creator>
  <cp:lastModifiedBy>mert arıbuğa</cp:lastModifiedBy>
  <dcterms:created xsi:type="dcterms:W3CDTF">2015-06-05T18:19:34Z</dcterms:created>
  <dcterms:modified xsi:type="dcterms:W3CDTF">2023-03-02T12:51:18Z</dcterms:modified>
</cp:coreProperties>
</file>