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438233962936552/proje/git/esp32DevKitL/ESP32-DEVKIT-L/JLCPCB/"/>
    </mc:Choice>
  </mc:AlternateContent>
  <xr:revisionPtr revIDLastSave="223" documentId="13_ncr:1_{2A4E9EFB-1A85-4B22-9430-AA937616285F}" xr6:coauthVersionLast="47" xr6:coauthVersionMax="47" xr10:uidLastSave="{0E7AF956-105C-420E-A8B4-EB7028654164}"/>
  <bookViews>
    <workbookView xWindow="-120" yWindow="-120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C57" i="1"/>
  <c r="B57" i="1"/>
  <c r="A57" i="1"/>
</calcChain>
</file>

<file path=xl/sharedStrings.xml><?xml version="1.0" encoding="utf-8"?>
<sst xmlns="http://schemas.openxmlformats.org/spreadsheetml/2006/main" count="4" uniqueCount="4">
  <si>
    <t>Comment</t>
  </si>
  <si>
    <t>Designator</t>
  </si>
  <si>
    <t>Footprint</t>
  </si>
  <si>
    <r>
      <rPr>
        <sz val="11"/>
        <color rgb="FFAFABAB"/>
        <rFont val="Arial"/>
        <family val="2"/>
        <charset val="162"/>
      </rPr>
      <t>JLCPCB Part #</t>
    </r>
    <r>
      <rPr>
        <sz val="11"/>
        <color rgb="FFAFABAB"/>
        <rFont val="宋体"/>
        <charset val="134"/>
      </rPr>
      <t>（</t>
    </r>
    <r>
      <rPr>
        <sz val="11"/>
        <color rgb="FFAFABAB"/>
        <rFont val="Arial"/>
        <family val="2"/>
        <charset val="162"/>
      </rPr>
      <t>optional</t>
    </r>
    <r>
      <rPr>
        <sz val="11"/>
        <color rgb="FFAFABAB"/>
        <rFont val="宋体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</si>
</sst>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宋体"/>
      <charset val="134"/>
    </font>
    <font>
      <sz val="11"/>
      <color rgb="FF000000"/>
      <name val="Arial"/>
      <family val="2"/>
      <charset val="162"/>
    </font>
    <font>
      <b/>
      <sz val="12"/>
      <color rgb="FF000000"/>
      <name val="Arial"/>
      <family val="2"/>
      <charset val="162"/>
    </font>
    <font>
      <sz val="11"/>
      <color rgb="FFAFABAB"/>
      <name val="Arial"/>
      <family val="2"/>
      <charset val="162"/>
    </font>
    <font>
      <sz val="11"/>
      <color rgb="FFAFABAB"/>
      <name val="宋体"/>
      <charset val="134"/>
    </font>
    <font>
      <sz val="11"/>
      <color theme="1"/>
      <name val="Arial"/>
      <family val="2"/>
      <charset val="162"/>
    </font>
    <font>
      <sz val="11"/>
      <color theme="1"/>
      <name val="Liberation Sans"/>
      <charset val="162"/>
    </font>
    <font>
      <sz val="11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2"/>
      <color rgb="FF00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</cellXfs>
  <cellStyles count="2">
    <cellStyle name="Normal" xfId="0" builtinId="0"/>
    <cellStyle name="Normal 2" xfId="1" xr:uid="{45EEAFB2-5E8A-4EF8-B307-55AF3B4AE075}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438233962936552/proje/git/esp32DevKitL/ESP32-DEVKIT-L/bom.xlsx" TargetMode="External"/><Relationship Id="rId1" Type="http://schemas.openxmlformats.org/officeDocument/2006/relationships/externalLinkPath" Target="/2438233962936552/proje/git/esp32DevKitL/ESP32-DEVKIT-L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__OneDrive_proje_git_esp32DevK"/>
      <sheetName val="Sayfa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37" workbookViewId="0">
      <selection activeCell="H9" sqref="H9"/>
    </sheetView>
  </sheetViews>
  <sheetFormatPr defaultColWidth="8.875" defaultRowHeight="20.100000000000001" customHeight="1"/>
  <cols>
    <col min="1" max="1" width="26" style="4" customWidth="1"/>
    <col min="2" max="2" width="12.375" style="10" customWidth="1"/>
    <col min="3" max="3" width="36.125" style="11" customWidth="1"/>
    <col min="4" max="4" width="24.5" style="10" customWidth="1"/>
  </cols>
  <sheetData>
    <row r="1" spans="1:4" ht="20.100000000000001" customHeight="1">
      <c r="A1" s="5" t="s">
        <v>0</v>
      </c>
      <c r="B1" s="6" t="s">
        <v>1</v>
      </c>
      <c r="C1" s="7" t="s">
        <v>2</v>
      </c>
      <c r="D1" s="8" t="s">
        <v>3</v>
      </c>
    </row>
    <row r="2" spans="1:4" s="1" customFormat="1" ht="20.100000000000001" customHeight="1">
      <c r="A2" s="2" t="str">
        <f>IFERROR([1]!F_\OneDrive\proje\git\esp32DevKitL\ESP32_DEVKIT_L\ESP32_DEVKIT_L_kicad_sch[[#This Row],[Value]],"")</f>
        <v>T1107A(6x3,8x2,5MM)</v>
      </c>
      <c r="B2" s="3" t="str">
        <f>IFERROR([1]!F_\OneDrive\proje\git\esp32DevKitL\ESP32_DEVKIT_L\ESP32_DEVKIT_L_kicad_sch[[#This Row],[Ref]],"")</f>
        <v>BUT1, RST1</v>
      </c>
      <c r="C2" s="4" t="str">
        <f>IFERROR([1]!F_\OneDrive\proje\git\esp32DevKitL\ESP32_DEVKIT_L\ESP32_DEVKIT_L_kicad_sch[[#This Row],[Footprint]],"")</f>
        <v>OLIMEX_Buttons-FP:T1107A(6x3,8x2,5MM)</v>
      </c>
      <c r="D2" s="9"/>
    </row>
    <row r="3" spans="1:4" s="1" customFormat="1" ht="20.100000000000001" customHeight="1">
      <c r="A3" s="2" t="str">
        <f>IFERROR([1]!F_\OneDrive\proje\git\esp32DevKitL\ESP32_DEVKIT_L\ESP32_DEVKIT_L_kicad_sch[[#This Row],[Value]],"")</f>
        <v>220uF/50V/10*10mm</v>
      </c>
      <c r="B3" s="3" t="str">
        <f>IFERROR([1]!F_\OneDrive\proje\git\esp32DevKitL\ESP32_DEVKIT_L\ESP32_DEVKIT_L_kicad_sch[[#This Row],[Ref]],"")</f>
        <v>C1</v>
      </c>
      <c r="C3" s="4" t="str">
        <f>IFERROR([1]!F_\OneDrive\proje\git\esp32DevKitL\ESP32_DEVKIT_L\ESP32_DEVKIT_L_kicad_sch[[#This Row],[Footprint]],"")</f>
        <v>Capacitor_SMD:CP_Elec_10x10.5</v>
      </c>
      <c r="D3" s="9"/>
    </row>
    <row r="4" spans="1:4" s="1" customFormat="1" ht="20.100000000000001" customHeight="1">
      <c r="A4" s="2" t="str">
        <f>IFERROR([1]!F_\OneDrive\proje\git\esp32DevKitL\ESP32_DEVKIT_L\ESP32_DEVKIT_L_kicad_sch[[#This Row],[Value]],"")</f>
        <v>22uF/6.3V/20%/X5R/C0603</v>
      </c>
      <c r="B4" s="3" t="str">
        <f>IFERROR([1]!F_\OneDrive\proje\git\esp32DevKitL\ESP32_DEVKIT_L\ESP32_DEVKIT_L_kicad_sch[[#This Row],[Ref]],"")</f>
        <v>C2, C5, C6, C7, C13</v>
      </c>
      <c r="C4" s="4" t="str">
        <f>IFERROR([1]!F_\OneDrive\proje\git\esp32DevKitL\ESP32_DEVKIT_L\ESP32_DEVKIT_L_kicad_sch[[#This Row],[Footprint]],"")</f>
        <v>Capacitors:0603</v>
      </c>
      <c r="D4" s="9"/>
    </row>
    <row r="5" spans="1:4" s="1" customFormat="1" ht="20.100000000000001" customHeight="1">
      <c r="A5" s="2" t="str">
        <f>IFERROR([1]!F_\OneDrive\proje\git\esp32DevKitL\ESP32_DEVKIT_L\ESP32_DEVKIT_L_kicad_sch[[#This Row],[Value]],"")</f>
        <v>1nF/2000V/10%/X7R/C1206</v>
      </c>
      <c r="B5" s="3" t="str">
        <f>IFERROR([1]!F_\OneDrive\proje\git\esp32DevKitL\ESP32_DEVKIT_L\ESP32_DEVKIT_L_kicad_sch[[#This Row],[Ref]],"")</f>
        <v>C3</v>
      </c>
      <c r="C5" s="4" t="str">
        <f>IFERROR([1]!F_\OneDrive\proje\git\esp32DevKitL\ESP32_DEVKIT_L\ESP32_DEVKIT_L_kicad_sch[[#This Row],[Footprint]],"")</f>
        <v>Capacitors:1206</v>
      </c>
      <c r="D5" s="9"/>
    </row>
    <row r="6" spans="1:4" s="1" customFormat="1" ht="20.100000000000001" customHeight="1">
      <c r="A6" s="2" t="str">
        <f>IFERROR([1]!F_\OneDrive\proje\git\esp32DevKitL\ESP32_DEVKIT_L\ESP32_DEVKIT_L_kicad_sch[[#This Row],[Value]],"")</f>
        <v>NA(1nF/2000V/10%/X7R/C1206)</v>
      </c>
      <c r="B6" s="3" t="str">
        <f>IFERROR([1]!F_\OneDrive\proje\git\esp32DevKitL\ESP32_DEVKIT_L\ESP32_DEVKIT_L_kicad_sch[[#This Row],[Ref]],"")</f>
        <v>C4</v>
      </c>
      <c r="C6" s="4" t="str">
        <f>IFERROR([1]!F_\OneDrive\proje\git\esp32DevKitL\ESP32_DEVKIT_L\ESP32_DEVKIT_L_kicad_sch[[#This Row],[Footprint]],"")</f>
        <v>Capacitors:1206</v>
      </c>
      <c r="D6" s="9"/>
    </row>
    <row r="7" spans="1:4" s="1" customFormat="1" ht="20.100000000000001" customHeight="1">
      <c r="A7" s="2" t="str">
        <f>IFERROR([1]!F_\OneDrive\proje\git\esp32DevKitL\ESP32_DEVKIT_L\ESP32_DEVKIT_L_kicad_sch[[#This Row],[Value]],"")</f>
        <v>100nF/50V/20%/Y5V/C0603</v>
      </c>
      <c r="B7" s="3" t="str">
        <f>IFERROR([1]!F_\OneDrive\proje\git\esp32DevKitL\ESP32_DEVKIT_L\ESP32_DEVKIT_L_kicad_sch[[#This Row],[Ref]],"")</f>
        <v>C8, C12, C14, C15, C16, C18</v>
      </c>
      <c r="C7" s="4" t="str">
        <f>IFERROR([1]!F_\OneDrive\proje\git\esp32DevKitL\ESP32_DEVKIT_L\ESP32_DEVKIT_L_kicad_sch[[#This Row],[Footprint]],"")</f>
        <v>Capacitors:0603</v>
      </c>
      <c r="D7" s="9"/>
    </row>
    <row r="8" spans="1:4" s="1" customFormat="1" ht="20.100000000000001" customHeight="1">
      <c r="A8" s="2" t="str">
        <f>IFERROR([1]!F_\OneDrive\proje\git\esp32DevKitL\ESP32_DEVKIT_L\ESP32_DEVKIT_L_kicad_sch[[#This Row],[Value]],"")</f>
        <v>27pF/50V/5%/C0G/C0603</v>
      </c>
      <c r="B8" s="3" t="str">
        <f>IFERROR([1]!F_\OneDrive\proje\git\esp32DevKitL\ESP32_DEVKIT_L\ESP32_DEVKIT_L_kicad_sch[[#This Row],[Ref]],"")</f>
        <v>C9, C10</v>
      </c>
      <c r="C8" s="4" t="str">
        <f>IFERROR([1]!F_\OneDrive\proje\git\esp32DevKitL\ESP32_DEVKIT_L\ESP32_DEVKIT_L_kicad_sch[[#This Row],[Footprint]],"")</f>
        <v>Capacitors:0603</v>
      </c>
      <c r="D8" s="9"/>
    </row>
    <row r="9" spans="1:4" ht="20.100000000000001" customHeight="1">
      <c r="A9" s="2" t="str">
        <f>IFERROR([1]!F_\OneDrive\proje\git\esp32DevKitL\ESP32_DEVKIT_L\ESP32_DEVKIT_L_kicad_sch[[#This Row],[Value]],"")</f>
        <v>330uF/6.3V/20%/X5R/C1210</v>
      </c>
      <c r="B9" s="3" t="str">
        <f>IFERROR([1]!F_\OneDrive\proje\git\esp32DevKitL\ESP32_DEVKIT_L\ESP32_DEVKIT_L_kicad_sch[[#This Row],[Ref]],"")</f>
        <v>C11, C19, C21</v>
      </c>
      <c r="C9" s="4" t="str">
        <f>IFERROR([1]!F_\OneDrive\proje\git\esp32DevKitL\ESP32_DEVKIT_L\ESP32_DEVKIT_L_kicad_sch[[#This Row],[Footprint]],"")</f>
        <v>Capacitors:1210</v>
      </c>
      <c r="D9" s="9"/>
    </row>
    <row r="10" spans="1:4" ht="20.100000000000001" customHeight="1">
      <c r="A10" s="2" t="str">
        <f>IFERROR([1]!F_\OneDrive\proje\git\esp32DevKitL\ESP32_DEVKIT_L\ESP32_DEVKIT_L_kicad_sch[[#This Row],[Value]],"")</f>
        <v>2.2uF/6.3V/10%/X5R/C0603</v>
      </c>
      <c r="B10" s="3" t="str">
        <f>IFERROR([1]!F_\OneDrive\proje\git\esp32DevKitL\ESP32_DEVKIT_L\ESP32_DEVKIT_L_kicad_sch[[#This Row],[Ref]],"")</f>
        <v>C17</v>
      </c>
      <c r="C10" s="4" t="str">
        <f>IFERROR([1]!F_\OneDrive\proje\git\esp32DevKitL\ESP32_DEVKIT_L\ESP32_DEVKIT_L_kicad_sch[[#This Row],[Footprint]],"")</f>
        <v>Capacitors:0603</v>
      </c>
      <c r="D10" s="9"/>
    </row>
    <row r="11" spans="1:4" ht="20.100000000000001" customHeight="1">
      <c r="A11" s="2" t="str">
        <f>IFERROR([1]!F_\OneDrive\proje\git\esp32DevKitL\ESP32_DEVKIT_L\ESP32_DEVKIT_L_kicad_sch[[#This Row],[Value]],"")</f>
        <v>NA(10uF/6.3V/20%/X5R/C0603)</v>
      </c>
      <c r="B11" s="3" t="str">
        <f>IFERROR([1]!F_\OneDrive\proje\git\esp32DevKitL\ESP32_DEVKIT_L\ESP32_DEVKIT_L_kicad_sch[[#This Row],[Ref]],"")</f>
        <v>C20</v>
      </c>
      <c r="C11" s="4" t="str">
        <f>IFERROR([1]!F_\OneDrive\proje\git\esp32DevKitL\ESP32_DEVKIT_L\ESP32_DEVKIT_L_kicad_sch[[#This Row],[Footprint]],"")</f>
        <v>Capacitors:0603</v>
      </c>
      <c r="D11" s="9"/>
    </row>
    <row r="12" spans="1:4" ht="20.100000000000001" customHeight="1">
      <c r="A12" s="2" t="str">
        <f>IFERROR([1]!F_\OneDrive\proje\git\esp32DevKitL\ESP32_DEVKIT_L\ESP32_DEVKIT_L_kicad_sch[[#This Row],[Value]],"")</f>
        <v>1uF/C0603</v>
      </c>
      <c r="B12" s="3" t="str">
        <f>IFERROR([1]!F_\OneDrive\proje\git\esp32DevKitL\ESP32_DEVKIT_L\ESP32_DEVKIT_L_kicad_sch[[#This Row],[Ref]],"")</f>
        <v>C22</v>
      </c>
      <c r="C12" s="4" t="str">
        <f>IFERROR([1]!F_\OneDrive\proje\git\esp32DevKitL\ESP32_DEVKIT_L\ESP32_DEVKIT_L_kicad_sch[[#This Row],[Footprint]],"")</f>
        <v>Capacitors:0603</v>
      </c>
      <c r="D12" s="9"/>
    </row>
    <row r="13" spans="1:4" ht="20.100000000000001" customHeight="1">
      <c r="A13" s="2" t="str">
        <f>IFERROR([1]!F_\OneDrive\proje\git\esp32DevKitL\ESP32_DEVKIT_L\ESP32_DEVKIT_L_kicad_sch[[#This Row],[Value]],"")</f>
        <v>100nF/6.3V/20%/X5R/C0603</v>
      </c>
      <c r="B13" s="3" t="str">
        <f>IFERROR([1]!F_\OneDrive\proje\git\esp32DevKitL\ESP32_DEVKIT_L\ESP32_DEVKIT_L_kicad_sch[[#This Row],[Ref]],"")</f>
        <v>C23</v>
      </c>
      <c r="C13" s="4" t="str">
        <f>IFERROR([1]!F_\OneDrive\proje\git\esp32DevKitL\ESP32_DEVKIT_L\ESP32_DEVKIT_L_kicad_sch[[#This Row],[Footprint]],"")</f>
        <v>Capacitors:0603</v>
      </c>
      <c r="D13" s="9"/>
    </row>
    <row r="14" spans="1:4" ht="20.100000000000001" customHeight="1">
      <c r="A14" s="2" t="str">
        <f>IFERROR([1]!F_\OneDrive\proje\git\esp32DevKitL\ESP32_DEVKIT_L\ESP32_DEVKIT_L_kicad_sch[[#This Row],[Value]],"")</f>
        <v>47uF/6.3V/20%/X5R/C0805</v>
      </c>
      <c r="B14" s="3" t="str">
        <f>IFERROR([1]!F_\OneDrive\proje\git\esp32DevKitL\ESP32_DEVKIT_L\ESP32_DEVKIT_L_kicad_sch[[#This Row],[Ref]],"")</f>
        <v>C24</v>
      </c>
      <c r="C14" s="4" t="str">
        <f>IFERROR([1]!F_\OneDrive\proje\git\esp32DevKitL\ESP32_DEVKIT_L\ESP32_DEVKIT_L_kicad_sch[[#This Row],[Footprint]],"")</f>
        <v>Capacitors:0805</v>
      </c>
      <c r="D14" s="9"/>
    </row>
    <row r="15" spans="1:4" ht="20.100000000000001" customHeight="1">
      <c r="A15" s="2" t="str">
        <f>IFERROR([1]!F_\OneDrive\proje\git\esp32DevKitL\ESP32_DEVKIT_L\ESP32_DEVKIT_L_kicad_sch[[#This Row],[Value]],"")</f>
        <v>1uF/6.3V/20%/X5R/C0603</v>
      </c>
      <c r="B15" s="3" t="str">
        <f>IFERROR([1]!F_\OneDrive\proje\git\esp32DevKitL\ESP32_DEVKIT_L\ESP32_DEVKIT_L_kicad_sch[[#This Row],[Ref]],"")</f>
        <v>C25, C26, C27, C28, C29, C30, C31, C32</v>
      </c>
      <c r="C15" s="4" t="str">
        <f>IFERROR([1]!F_\OneDrive\proje\git\esp32DevKitL\ESP32_DEVKIT_L\ESP32_DEVKIT_L_kicad_sch[[#This Row],[Footprint]],"")</f>
        <v>Capacitors:0603</v>
      </c>
      <c r="D15" s="9"/>
    </row>
    <row r="16" spans="1:4" ht="20.100000000000001" customHeight="1">
      <c r="A16" s="2" t="str">
        <f>IFERROR([1]!F_\OneDrive\proje\git\esp32DevKitL\ESP32_DEVKIT_L\ESP32_DEVKIT_L_kicad_sch[[#This Row],[Value]],"")</f>
        <v>NA(NH1x20)</v>
      </c>
      <c r="B16" s="3" t="str">
        <f>IFERROR([1]!F_\OneDrive\proje\git\esp32DevKitL\ESP32_DEVKIT_L\ESP32_DEVKIT_L_kicad_sch[[#This Row],[Ref]],"")</f>
        <v>CON1</v>
      </c>
      <c r="C16" s="4" t="str">
        <f>IFERROR([1]!F_\OneDrive\proje\git\esp32DevKitL\ESP32_DEVKIT_L\ESP32_DEVKIT_L_kicad_sch[[#This Row],[Footprint]],"")</f>
        <v>OLIMEX_Connectors-FP:HN1x20</v>
      </c>
      <c r="D16" s="9"/>
    </row>
    <row r="17" spans="1:4" ht="20.100000000000001" customHeight="1">
      <c r="A17" s="2" t="str">
        <f>IFERROR([1]!F_\OneDrive\proje\git\esp32DevKitL\ESP32_DEVKIT_L\ESP32_DEVKIT_L_kicad_sch[[#This Row],[Value]],"")</f>
        <v>1N5822/SS34/SMA</v>
      </c>
      <c r="B17" s="3" t="str">
        <f>IFERROR([1]!F_\OneDrive\proje\git\esp32DevKitL\ESP32_DEVKIT_L\ESP32_DEVKIT_L_kicad_sch[[#This Row],[Ref]],"")</f>
        <v>D1</v>
      </c>
      <c r="C17" s="4" t="str">
        <f>IFERROR([1]!F_\OneDrive\proje\git\esp32DevKitL\ESP32_DEVKIT_L\ESP32_DEVKIT_L_kicad_sch[[#This Row],[Footprint]],"")</f>
        <v>OLIMEX_Diodes-FP:SMA-KA</v>
      </c>
      <c r="D17" s="9"/>
    </row>
    <row r="18" spans="1:4" ht="20.100000000000001" customHeight="1">
      <c r="A18" s="2" t="str">
        <f>IFERROR([1]!F_\OneDrive\proje\git\esp32DevKitL\ESP32_DEVKIT_L\ESP32_DEVKIT_L_kicad_sch[[#This Row],[Value]],"")</f>
        <v>SMBJ6.0A(DO-214AA)</v>
      </c>
      <c r="B18" s="3" t="str">
        <f>IFERROR([1]!F_\OneDrive\proje\git\esp32DevKitL\ESP32_DEVKIT_L\ESP32_DEVKIT_L_kicad_sch[[#This Row],[Ref]],"")</f>
        <v>D2</v>
      </c>
      <c r="C18" s="4" t="str">
        <f>IFERROR([1]!F_\OneDrive\proje\git\esp32DevKitL\ESP32_DEVKIT_L\ESP32_DEVKIT_L_kicad_sch[[#This Row],[Footprint]],"")</f>
        <v>OLIMEX_Diodes-FP:DO214AA_1(K)-2(A)</v>
      </c>
      <c r="D18" s="9"/>
    </row>
    <row r="19" spans="1:4" ht="20.100000000000001" customHeight="1">
      <c r="A19" s="2" t="str">
        <f>IFERROR([1]!F_\OneDrive\proje\git\esp32DevKitL\ESP32_DEVKIT_L\ESP32_DEVKIT_L_kicad_sch[[#This Row],[Value]],"")</f>
        <v>1N5819S4/SOD123</v>
      </c>
      <c r="B19" s="3" t="str">
        <f>IFERROR([1]!F_\OneDrive\proje\git\esp32DevKitL\ESP32_DEVKIT_L\ESP32_DEVKIT_L_kicad_sch[[#This Row],[Ref]],"")</f>
        <v>D3, D4</v>
      </c>
      <c r="C19" s="4" t="str">
        <f>IFERROR([1]!F_\OneDrive\proje\git\esp32DevKitL\ESP32_DEVKIT_L\ESP32_DEVKIT_L_kicad_sch[[#This Row],[Footprint]],"")</f>
        <v>OLIMEX_Diodes-FP:SOD-123_1C-2A_KA</v>
      </c>
      <c r="D19" s="9"/>
    </row>
    <row r="20" spans="1:4" ht="20.100000000000001" customHeight="1">
      <c r="A20" s="2" t="str">
        <f>IFERROR([1]!F_\OneDrive\proje\git\esp32DevKitL\ESP32_DEVKIT_L\ESP32_DEVKIT_L_kicad_sch[[#This Row],[Value]],"")</f>
        <v>BAT54C(SOT23-3)</v>
      </c>
      <c r="B20" s="3" t="str">
        <f>IFERROR([1]!F_\OneDrive\proje\git\esp32DevKitL\ESP32_DEVKIT_L\ESP32_DEVKIT_L_kicad_sch[[#This Row],[Ref]],"")</f>
        <v>D5</v>
      </c>
      <c r="C20" s="4" t="str">
        <f>IFERROR([1]!F_\OneDrive\proje\git\esp32DevKitL\ESP32_DEVKIT_L\ESP32_DEVKIT_L_kicad_sch[[#This Row],[Footprint]],"")</f>
        <v>OLIMEX_Diodes-FP:SOT23-3</v>
      </c>
      <c r="D20" s="9"/>
    </row>
    <row r="21" spans="1:4" ht="20.100000000000001" customHeight="1">
      <c r="A21" s="2" t="str">
        <f>IFERROR([1]!F_\OneDrive\proje\git\esp32DevKitL\ESP32_DEVKIT_L\ESP32_DEVKIT_L_kicad_sch[[#This Row],[Value]],"")</f>
        <v>WPM2015-3/TR</v>
      </c>
      <c r="B21" s="3" t="str">
        <f>IFERROR([1]!F_\OneDrive\proje\git\esp32DevKitL\ESP32_DEVKIT_L\ESP32_DEVKIT_L_kicad_sch[[#This Row],[Ref]],"")</f>
        <v>FET1, FET2</v>
      </c>
      <c r="C21" s="4" t="str">
        <f>IFERROR([1]!F_\OneDrive\proje\git\esp32DevKitL\ESP32_DEVKIT_L\ESP32_DEVKIT_L_kicad_sch[[#This Row],[Footprint]],"")</f>
        <v>OLIMEX_Transistors-FP:SOT23</v>
      </c>
      <c r="D21" s="9"/>
    </row>
    <row r="22" spans="1:4" ht="20.100000000000001" customHeight="1">
      <c r="A22" s="2" t="str">
        <f>IFERROR([1]!F_\OneDrive\proje\git\esp32DevKitL\ESP32_DEVKIT_L\ESP32_DEVKIT_L_kicad_sch[[#This Row],[Value]],"")</f>
        <v>Fiducial</v>
      </c>
      <c r="B22" s="3" t="str">
        <f>IFERROR([1]!F_\OneDrive\proje\git\esp32DevKitL\ESP32_DEVKIT_L\ESP32_DEVKIT_L_kicad_sch[[#This Row],[Ref]],"")</f>
        <v>FID1, FID2, FID3</v>
      </c>
      <c r="C22" s="4" t="str">
        <f>IFERROR([1]!F_\OneDrive\proje\git\esp32DevKitL\ESP32_DEVKIT_L\ESP32_DEVKIT_L_kicad_sch[[#This Row],[Footprint]],"")</f>
        <v>OLIMEX_Other-FP:Fiducial1x3</v>
      </c>
      <c r="D22" s="9"/>
    </row>
    <row r="23" spans="1:4" ht="20.100000000000001" customHeight="1">
      <c r="A23" s="2" t="str">
        <f>IFERROR([1]!F_\OneDrive\proje\git\esp32DevKitL\ESP32_DEVKIT_L\ESP32_DEVKIT_L_kicad_sch[[#This Row],[Value]],"")</f>
        <v>TESTPAD</v>
      </c>
      <c r="B23" s="3" t="str">
        <f>IFERROR([1]!F_\OneDrive\proje\git\esp32DevKitL\ESP32_DEVKIT_L\ESP32_DEVKIT_L_kicad_sch[[#This Row],[Ref]],"")</f>
        <v>GND1</v>
      </c>
      <c r="C23" s="4" t="str">
        <f>IFERROR([1]!F_\OneDrive\proje\git\esp32DevKitL\ESP32_DEVKIT_L\ESP32_DEVKIT_L_kicad_sch[[#This Row],[Footprint]],"")</f>
        <v>OLIMEX_Other-FP:TESTPAD_40-ROUND</v>
      </c>
      <c r="D23" s="9"/>
    </row>
    <row r="24" spans="1:4" ht="20.100000000000001" customHeight="1">
      <c r="A24" s="2" t="str">
        <f>IFERROR([1]!F_\OneDrive\proje\git\esp32DevKitL\ESP32_DEVKIT_L\ESP32_DEVKIT_L_kicad_sch[[#This Row],[Value]],"")</f>
        <v>Conn_01x04_P1.00mm_Stemma qt/Qwiic</v>
      </c>
      <c r="B24" s="3" t="str">
        <f>IFERROR([1]!F_\OneDrive\proje\git\esp32DevKitL\ESP32_DEVKIT_L\ESP32_DEVKIT_L_kicad_sch[[#This Row],[Ref]],"")</f>
        <v>I²C0, I²C1, I²C2, I²C3, I²C4, I²C5, I²C6, I²C7</v>
      </c>
      <c r="C24" s="4" t="str">
        <f>IFERROR([1]!F_\OneDrive\proje\git\esp32DevKitL\ESP32_DEVKIT_L\ESP32_DEVKIT_L_kicad_sch[[#This Row],[Footprint]],"")</f>
        <v>Connector_JST:JST_SH_SM04B-SRSS-TB_1x04-1MP_P1.00mm_Horizontal</v>
      </c>
      <c r="D24" s="9"/>
    </row>
    <row r="25" spans="1:4" ht="20.100000000000001" customHeight="1">
      <c r="A25" s="2" t="str">
        <f>IFERROR([1]!F_\OneDrive\proje\git\esp32DevKitL\ESP32_DEVKIT_L\ESP32_DEVKIT_L_kicad_sch[[#This Row],[Value]],"")</f>
        <v>Conn_02x02_P4.20mm_Molex_Horizontal</v>
      </c>
      <c r="B25" s="3" t="str">
        <f>IFERROR([1]!F_\OneDrive\proje\git\esp32DevKitL\ESP32_DEVKIT_L\ESP32_DEVKIT_L_kicad_sch[[#This Row],[Ref]],"")</f>
        <v>J1</v>
      </c>
      <c r="C25" s="4" t="str">
        <f>IFERROR([1]!F_\OneDrive\proje\git\esp32DevKitL\ESP32_DEVKIT_L\ESP32_DEVKIT_L_kicad_sch[[#This Row],[Footprint]],"")</f>
        <v>Connector_Molex:Molex_Mini-Fit_Jr_5569-04A1_2x02_P4.20mm_Horizontal</v>
      </c>
      <c r="D25" s="9"/>
    </row>
    <row r="26" spans="1:4" ht="20.100000000000001" customHeight="1">
      <c r="A26" s="2" t="str">
        <f>IFERROR([1]!F_\OneDrive\proje\git\esp32DevKitL\ESP32_DEVKIT_L\ESP32_DEVKIT_L_kicad_sch[[#This Row],[Value]],"")</f>
        <v>FB0805/600R/2A</v>
      </c>
      <c r="B26" s="3" t="str">
        <f>IFERROR([1]!F_\OneDrive\proje\git\esp32DevKitL\ESP32_DEVKIT_L\ESP32_DEVKIT_L_kicad_sch[[#This Row],[Ref]],"")</f>
        <v>L1, L2, L3</v>
      </c>
      <c r="C26" s="4" t="str">
        <f>IFERROR([1]!F_\OneDrive\proje\git\esp32DevKitL\ESP32_DEVKIT_L\ESP32_DEVKIT_L_kicad_sch[[#This Row],[Footprint]],"")</f>
        <v>OLIMEX_RLC-FP:L_0805_5MIL_DWS</v>
      </c>
      <c r="D26" s="9"/>
    </row>
    <row r="27" spans="1:4" ht="20.100000000000001" customHeight="1">
      <c r="A27" s="2" t="str">
        <f>IFERROR([1]!F_\OneDrive\proje\git\esp32DevKitL\ESP32_DEVKIT_L\ESP32_DEVKIT_L_kicad_sch[[#This Row],[Value]],"")</f>
        <v>RJLD-060TC1(LPJ4013EDNL)</v>
      </c>
      <c r="B27" s="3" t="str">
        <f>IFERROR([1]!F_\OneDrive\proje\git\esp32DevKitL\ESP32_DEVKIT_L\ESP32_DEVKIT_L_kicad_sch[[#This Row],[Ref]],"")</f>
        <v>LAN1</v>
      </c>
      <c r="C27" s="4" t="str">
        <f>IFERROR([1]!F_\OneDrive\proje\git\esp32DevKitL\ESP32_DEVKIT_L\ESP32_DEVKIT_L_kicad_sch[[#This Row],[Footprint]],"")</f>
        <v>OLIMEX_Connectors-FP:RJLBC-060TC1</v>
      </c>
      <c r="D27" s="9"/>
    </row>
    <row r="28" spans="1:4" ht="20.100000000000001" customHeight="1">
      <c r="A28" s="2" t="str">
        <f>IFERROR([1]!F_\OneDrive\proje\git\esp32DevKitL\ESP32_DEVKIT_L\ESP32_DEVKIT_L_kicad_sch[[#This Row],[Value]],"")</f>
        <v>LED/GREEN/0603</v>
      </c>
      <c r="B28" s="3" t="str">
        <f>IFERROR([1]!F_\OneDrive\proje\git\esp32DevKitL\ESP32_DEVKIT_L\ESP32_DEVKIT_L_kicad_sch[[#This Row],[Ref]],"")</f>
        <v>LED1</v>
      </c>
      <c r="C28" s="4" t="str">
        <f>IFERROR([1]!F_\OneDrive\proje\git\esp32DevKitL\ESP32_DEVKIT_L\ESP32_DEVKIT_L_kicad_sch[[#This Row],[Footprint]],"")</f>
        <v>OLIMEX_LEDs-FP:LED_0603_KA</v>
      </c>
      <c r="D28" s="9"/>
    </row>
    <row r="29" spans="1:4" ht="20.100000000000001" customHeight="1">
      <c r="A29" s="2" t="str">
        <f>IFERROR([1]!F_\OneDrive\proje\git\esp32DevKitL\ESP32_DEVKIT_L\ESP32_DEVKIT_L_kicad_sch[[#This Row],[Value]],"")</f>
        <v>Closed</v>
      </c>
      <c r="B29" s="3" t="str">
        <f>IFERROR([1]!F_\OneDrive\proje\git\esp32DevKitL\ESP32_DEVKIT_L\ESP32_DEVKIT_L_kicad_sch[[#This Row],[Ref]],"")</f>
        <v>LED_E1</v>
      </c>
      <c r="C29" s="4" t="str">
        <f>IFERROR([1]!F_\OneDrive\proje\git\esp32DevKitL\ESP32_DEVKIT_L\ESP32_DEVKIT_L_kicad_sch[[#This Row],[Footprint]],"")</f>
        <v>OLIMEX_Jumpers-FP:SJ</v>
      </c>
      <c r="D29" s="9"/>
    </row>
    <row r="30" spans="1:4" ht="20.100000000000001" customHeight="1">
      <c r="A30" s="2" t="str">
        <f>IFERROR([1]!F_\OneDrive\proje\git\esp32DevKitL\ESP32_DEVKIT_L\ESP32_DEVKIT_L_kicad_sch[[#This Row],[Value]],"")</f>
        <v>Mounting_hole_Shield_3.3mm</v>
      </c>
      <c r="B30" s="3" t="str">
        <f>IFERROR([1]!F_\OneDrive\proje\git\esp32DevKitL\ESP32_DEVKIT_L\ESP32_DEVKIT_L_kicad_sch[[#This Row],[Ref]],"")</f>
        <v>MH1, MH2</v>
      </c>
      <c r="C30" s="4" t="str">
        <f>IFERROR([1]!F_\OneDrive\proje\git\esp32DevKitL\ESP32_DEVKIT_L\ESP32_DEVKIT_L_kicad_sch[[#This Row],[Footprint]],"")</f>
        <v>OLIMEX_Other-FP:Mounting_hole_Shield_3.3mm</v>
      </c>
      <c r="D30" s="9"/>
    </row>
    <row r="31" spans="1:4" ht="20.100000000000001" customHeight="1">
      <c r="A31" s="2" t="str">
        <f>IFERROR([1]!F_\OneDrive\proje\git\esp32DevKitL\ESP32_DEVKIT_L\ESP32_DEVKIT_L_kicad_sch[[#This Row],[Value]],"")</f>
        <v>TFC-WXCP11-08-LF</v>
      </c>
      <c r="B31" s="3" t="str">
        <f>IFERROR([1]!F_\OneDrive\proje\git\esp32DevKitL\ESP32_DEVKIT_L\ESP32_DEVKIT_L_kicad_sch[[#This Row],[Ref]],"")</f>
        <v>MICRO_SD1</v>
      </c>
      <c r="C31" s="4" t="str">
        <f>IFERROR([1]!F_\OneDrive\proje\git\esp32DevKitL\ESP32_DEVKIT_L\ESP32_DEVKIT_L_kicad_sch[[#This Row],[Footprint]],"")</f>
        <v>OLIMEX_Connectors-FP:TFC-WXCP11-08-LF</v>
      </c>
      <c r="D31" s="9"/>
    </row>
    <row r="32" spans="1:4" ht="20.100000000000001" customHeight="1">
      <c r="A32" s="2" t="str">
        <f>IFERROR([1]!F_\OneDrive\proje\git\esp32DevKitL\ESP32_DEVKIT_L\ESP32_DEVKIT_L_kicad_sch[[#This Row],[Value]],"")</f>
        <v>Opened</v>
      </c>
      <c r="B32" s="3" t="str">
        <f>IFERROR([1]!F_\OneDrive\proje\git\esp32DevKitL\ESP32_DEVKIT_L\ESP32_DEVKIT_L_kicad_sch[[#This Row],[Ref]],"")</f>
        <v>PHY_RST1</v>
      </c>
      <c r="C32" s="4" t="str">
        <f>IFERROR([1]!F_\OneDrive\proje\git\esp32DevKitL\ESP32_DEVKIT_L\ESP32_DEVKIT_L_kicad_sch[[#This Row],[Footprint]],"")</f>
        <v>OLIMEX_Jumpers-FP:SJ</v>
      </c>
      <c r="D32" s="9"/>
    </row>
    <row r="33" spans="1:4" ht="20.100000000000001" customHeight="1">
      <c r="A33" s="2" t="str">
        <f>IFERROR([1]!F_\OneDrive\proje\git\esp32DevKitL\ESP32_DEVKIT_L\ESP32_DEVKIT_L_kicad_sch[[#This Row],[Value]],"")</f>
        <v>LED/RED/0603</v>
      </c>
      <c r="B33" s="3" t="str">
        <f>IFERROR([1]!F_\OneDrive\proje\git\esp32DevKitL\ESP32_DEVKIT_L\ESP32_DEVKIT_L_kicad_sch[[#This Row],[Ref]],"")</f>
        <v>PWRLED1</v>
      </c>
      <c r="C33" s="4" t="str">
        <f>IFERROR([1]!F_\OneDrive\proje\git\esp32DevKitL\ESP32_DEVKIT_L\ESP32_DEVKIT_L_kicad_sch[[#This Row],[Footprint]],"")</f>
        <v>OLIMEX_LEDs-FP:LED_0603_KA</v>
      </c>
      <c r="D33" s="9"/>
    </row>
    <row r="34" spans="1:4" ht="20.100000000000001" customHeight="1">
      <c r="A34" s="2" t="str">
        <f>IFERROR([1]!F_\OneDrive\proje\git\esp32DevKitL\ESP32_DEVKIT_L\ESP32_DEVKIT_L_kicad_sch[[#This Row],[Value]],"")</f>
        <v>Q12MHz/20pF/30ppm/2P/HC-49SM(SMD)</v>
      </c>
      <c r="B34" s="3" t="str">
        <f>IFERROR([1]!F_\OneDrive\proje\git\esp32DevKitL\ESP32_DEVKIT_L\ESP32_DEVKIT_L_kicad_sch[[#This Row],[Ref]],"")</f>
        <v>Q1</v>
      </c>
      <c r="C34" s="4" t="str">
        <f>IFERROR([1]!F_\OneDrive\proje\git\esp32DevKitL\ESP32_DEVKIT_L\ESP32_DEVKIT_L_kicad_sch[[#This Row],[Footprint]],"")</f>
        <v>OLIMEX_Crystal-FP:Q_49U3HMS</v>
      </c>
      <c r="D34" s="9"/>
    </row>
    <row r="35" spans="1:4" ht="20.100000000000001" customHeight="1">
      <c r="A35" s="2" t="str">
        <f>IFERROR([1]!F_\OneDrive\proje\git\esp32DevKitL\ESP32_DEVKIT_L\ESP32_DEVKIT_L_kicad_sch[[#This Row],[Value]],"")</f>
        <v>BC817-40(SOT23)</v>
      </c>
      <c r="B35" s="3" t="str">
        <f>IFERROR([1]!F_\OneDrive\proje\git\esp32DevKitL\ESP32_DEVKIT_L\ESP32_DEVKIT_L_kicad_sch[[#This Row],[Ref]],"")</f>
        <v>Q2, Q3</v>
      </c>
      <c r="C35" s="4" t="str">
        <f>IFERROR([1]!F_\OneDrive\proje\git\esp32DevKitL\ESP32_DEVKIT_L\ESP32_DEVKIT_L_kicad_sch[[#This Row],[Footprint]],"")</f>
        <v>OLIMEX_Transistors-FP:SOT23</v>
      </c>
      <c r="D35" s="9"/>
    </row>
    <row r="36" spans="1:4" ht="20.100000000000001" customHeight="1">
      <c r="A36" s="2" t="str">
        <f>IFERROR([1]!F_\OneDrive\proje\git\esp32DevKitL\ESP32_DEVKIT_L\ESP32_DEVKIT_L_kicad_sch[[#This Row],[Value]],"")</f>
        <v>1k/R0603</v>
      </c>
      <c r="B36" s="3" t="str">
        <f>IFERROR([1]!F_\OneDrive\proje\git\esp32DevKitL\ESP32_DEVKIT_L\ESP32_DEVKIT_L_kicad_sch[[#This Row],[Ref]],"")</f>
        <v>R1, R15, R16</v>
      </c>
      <c r="C36" s="4" t="str">
        <f>IFERROR([1]!F_\OneDrive\proje\git\esp32DevKitL\ESP32_DEVKIT_L\ESP32_DEVKIT_L_kicad_sch[[#This Row],[Footprint]],"")</f>
        <v>Resistors:0603</v>
      </c>
      <c r="D36" s="9"/>
    </row>
    <row r="37" spans="1:4" ht="20.100000000000001" customHeight="1">
      <c r="A37" s="2" t="str">
        <f>IFERROR([1]!F_\OneDrive\proje\git\esp32DevKitL\ESP32_DEVKIT_L\ESP32_DEVKIT_L_kicad_sch[[#This Row],[Value]],"")</f>
        <v>10k/R0603</v>
      </c>
      <c r="B37" s="3" t="str">
        <f>IFERROR([1]!F_\OneDrive\proje\git\esp32DevKitL\ESP32_DEVKIT_L\ESP32_DEVKIT_L_kicad_sch[[#This Row],[Ref]],"")</f>
        <v>R2, R11, R12, R18, R20, R22, R27, R52</v>
      </c>
      <c r="C37" s="4" t="str">
        <f>IFERROR([1]!F_\OneDrive\proje\git\esp32DevKitL\ESP32_DEVKIT_L\ESP32_DEVKIT_L_kicad_sch[[#This Row],[Footprint]],"")</f>
        <v>Resistors:0603</v>
      </c>
      <c r="D37" s="9"/>
    </row>
    <row r="38" spans="1:4" ht="20.100000000000001" customHeight="1">
      <c r="A38" s="2" t="str">
        <f>IFERROR([1]!F_\OneDrive\proje\git\esp32DevKitL\ESP32_DEVKIT_L\ESP32_DEVKIT_L_kicad_sch[[#This Row],[Value]],"")</f>
        <v>5.1k/R0603</v>
      </c>
      <c r="B38" s="3" t="str">
        <f>IFERROR([1]!F_\OneDrive\proje\git\esp32DevKitL\ESP32_DEVKIT_L\ESP32_DEVKIT_L_kicad_sch[[#This Row],[Ref]],"")</f>
        <v>R3, R4</v>
      </c>
      <c r="C38" s="4" t="str">
        <f>IFERROR([1]!F_\OneDrive\proje\git\esp32DevKitL\ESP32_DEVKIT_L\ESP32_DEVKIT_L_kicad_sch[[#This Row],[Footprint]],"")</f>
        <v>Resistors:0603</v>
      </c>
      <c r="D38" s="9"/>
    </row>
    <row r="39" spans="1:4" ht="20.100000000000001" customHeight="1">
      <c r="A39" s="2" t="str">
        <f>IFERROR([1]!F_\OneDrive\proje\git\esp32DevKitL\ESP32_DEVKIT_L\ESP32_DEVKIT_L_kicad_sch[[#This Row],[Value]],"")</f>
        <v>330R/R0603</v>
      </c>
      <c r="B39" s="3" t="str">
        <f>IFERROR([1]!F_\OneDrive\proje\git\esp32DevKitL\ESP32_DEVKIT_L\ESP32_DEVKIT_L_kicad_sch[[#This Row],[Ref]],"")</f>
        <v>R5, R6</v>
      </c>
      <c r="C39" s="4" t="str">
        <f>IFERROR([1]!F_\OneDrive\proje\git\esp32DevKitL\ESP32_DEVKIT_L\ESP32_DEVKIT_L_kicad_sch[[#This Row],[Footprint]],"")</f>
        <v>Resistors:0603</v>
      </c>
      <c r="D39" s="9"/>
    </row>
    <row r="40" spans="1:4" ht="20.100000000000001" customHeight="1">
      <c r="A40" s="2" t="str">
        <f>IFERROR([1]!F_\OneDrive\proje\git\esp32DevKitL\ESP32_DEVKIT_L\ESP32_DEVKIT_L_kicad_sch[[#This Row],[Value]],"")</f>
        <v>49.9R/1%/R0603</v>
      </c>
      <c r="B40" s="3" t="str">
        <f>IFERROR([1]!F_\OneDrive\proje\git\esp32DevKitL\ESP32_DEVKIT_L\ESP32_DEVKIT_L_kicad_sch[[#This Row],[Ref]],"")</f>
        <v>R7, R8, R9, R10</v>
      </c>
      <c r="C40" s="4" t="str">
        <f>IFERROR([1]!F_\OneDrive\proje\git\esp32DevKitL\ESP32_DEVKIT_L\ESP32_DEVKIT_L_kicad_sch[[#This Row],[Footprint]],"")</f>
        <v>Resistors:0603</v>
      </c>
      <c r="D40" s="9"/>
    </row>
    <row r="41" spans="1:4" ht="20.100000000000001" customHeight="1">
      <c r="A41" s="2" t="str">
        <f>IFERROR([1]!F_\OneDrive\proje\git\esp32DevKitL\ESP32_DEVKIT_L\ESP32_DEVKIT_L_kicad_sch[[#This Row],[Value]],"")</f>
        <v>1M/R0603</v>
      </c>
      <c r="B41" s="3" t="str">
        <f>IFERROR([1]!F_\OneDrive\proje\git\esp32DevKitL\ESP32_DEVKIT_L\ESP32_DEVKIT_L_kicad_sch[[#This Row],[Ref]],"")</f>
        <v>R13</v>
      </c>
      <c r="C41" s="4" t="str">
        <f>IFERROR([1]!F_\OneDrive\proje\git\esp32DevKitL\ESP32_DEVKIT_L\ESP32_DEVKIT_L_kicad_sch[[#This Row],[Footprint]],"")</f>
        <v>Resistors:0603</v>
      </c>
      <c r="D41" s="9"/>
    </row>
    <row r="42" spans="1:4" ht="20.100000000000001" customHeight="1">
      <c r="A42" s="2" t="str">
        <f>IFERROR([1]!F_\OneDrive\proje\git\esp32DevKitL\ESP32_DEVKIT_L\ESP32_DEVKIT_L_kicad_sch[[#This Row],[Value]],"")</f>
        <v>2.2k/R0603</v>
      </c>
      <c r="B42" s="3" t="str">
        <f>IFERROR([1]!F_\OneDrive\proje\git\esp32DevKitL\ESP32_DEVKIT_L\ESP32_DEVKIT_L_kicad_sch[[#This Row],[Ref]],"")</f>
        <v>R14, R21, R23, R24, R25, R29</v>
      </c>
      <c r="C42" s="4" t="str">
        <f>IFERROR([1]!F_\OneDrive\proje\git\esp32DevKitL\ESP32_DEVKIT_L\ESP32_DEVKIT_L_kicad_sch[[#This Row],[Footprint]],"")</f>
        <v>Resistors:0603</v>
      </c>
      <c r="D42" s="9"/>
    </row>
    <row r="43" spans="1:4" ht="20.100000000000001" customHeight="1">
      <c r="A43" s="2" t="str">
        <f>IFERROR([1]!F_\OneDrive\proje\git\esp32DevKitL\ESP32_DEVKIT_L\ESP32_DEVKIT_L_kicad_sch[[#This Row],[Value]],"")</f>
        <v>220R/R0603</v>
      </c>
      <c r="B43" s="3" t="str">
        <f>IFERROR([1]!F_\OneDrive\proje\git\esp32DevKitL\ESP32_DEVKIT_L\ESP32_DEVKIT_L_kicad_sch[[#This Row],[Ref]],"")</f>
        <v>R17, R42, R51</v>
      </c>
      <c r="C43" s="4" t="str">
        <f>IFERROR([1]!F_\OneDrive\proje\git\esp32DevKitL\ESP32_DEVKIT_L\ESP32_DEVKIT_L_kicad_sch[[#This Row],[Footprint]],"")</f>
        <v>Resistors:0603</v>
      </c>
      <c r="D43" s="9"/>
    </row>
    <row r="44" spans="1:4" ht="20.100000000000001" customHeight="1">
      <c r="A44" s="2" t="str">
        <f>IFERROR([1]!F_\OneDrive\proje\git\esp32DevKitL\ESP32_DEVKIT_L\ESP32_DEVKIT_L_kicad_sch[[#This Row],[Value]],"")</f>
        <v>12.1k/1%/R0603</v>
      </c>
      <c r="B44" s="3" t="str">
        <f>IFERROR([1]!F_\OneDrive\proje\git\esp32DevKitL\ESP32_DEVKIT_L\ESP32_DEVKIT_L_kicad_sch[[#This Row],[Ref]],"")</f>
        <v>R19</v>
      </c>
      <c r="C44" s="4" t="str">
        <f>IFERROR([1]!F_\OneDrive\proje\git\esp32DevKitL\ESP32_DEVKIT_L\ESP32_DEVKIT_L_kicad_sch[[#This Row],[Footprint]],"")</f>
        <v>Resistors:0603</v>
      </c>
      <c r="D44" s="9"/>
    </row>
    <row r="45" spans="1:4" ht="20.100000000000001" customHeight="1">
      <c r="A45" s="2" t="str">
        <f>IFERROR([1]!F_\OneDrive\proje\git\esp32DevKitL\ESP32_DEVKIT_L\ESP32_DEVKIT_L_kicad_sch[[#This Row],[Value]],"")</f>
        <v>4.7k/R0603</v>
      </c>
      <c r="B45" s="3" t="str">
        <f>IFERROR([1]!F_\OneDrive\proje\git\esp32DevKitL\ESP32_DEVKIT_L\ESP32_DEVKIT_L_kicad_sch[[#This Row],[Ref]],"")</f>
        <v>R26, R28, R30, R31, R32, R33, R37, R38, R39, R40, R43, R44, R45, R46, R47, R48, R49, R50</v>
      </c>
      <c r="C45" s="4" t="str">
        <f>IFERROR([1]!F_\OneDrive\proje\git\esp32DevKitL\ESP32_DEVKIT_L\ESP32_DEVKIT_L_kicad_sch[[#This Row],[Footprint]],"")</f>
        <v>Resistors:0603</v>
      </c>
      <c r="D45" s="9"/>
    </row>
    <row r="46" spans="1:4" ht="20.100000000000001" customHeight="1">
      <c r="A46" s="2" t="str">
        <f>IFERROR([1]!F_\OneDrive\proje\git\esp32DevKitL\ESP32_DEVKIT_L\ESP32_DEVKIT_L_kicad_sch[[#This Row],[Value]],"")</f>
        <v>NA/R0603</v>
      </c>
      <c r="B46" s="3" t="str">
        <f>IFERROR([1]!F_\OneDrive\proje\git\esp32DevKitL\ESP32_DEVKIT_L\ESP32_DEVKIT_L_kicad_sch[[#This Row],[Ref]],"")</f>
        <v>R34, R35, R36, R53</v>
      </c>
      <c r="C46" s="4" t="str">
        <f>IFERROR([1]!F_\OneDrive\proje\git\esp32DevKitL\ESP32_DEVKIT_L\ESP32_DEVKIT_L_kicad_sch[[#This Row],[Footprint]],"")</f>
        <v>Resistors:0603</v>
      </c>
      <c r="D46" s="9"/>
    </row>
    <row r="47" spans="1:4" ht="20.100000000000001" customHeight="1">
      <c r="A47" s="2" t="str">
        <f>IFERROR([1]!F_\OneDrive\proje\git\esp32DevKitL\ESP32_DEVKIT_L\ESP32_DEVKIT_L_kicad_sch[[#This Row],[Value]],"")</f>
        <v>10R/R0603</v>
      </c>
      <c r="B47" s="3" t="str">
        <f>IFERROR([1]!F_\OneDrive\proje\git\esp32DevKitL\ESP32_DEVKIT_L\ESP32_DEVKIT_L_kicad_sch[[#This Row],[Ref]],"")</f>
        <v>R41</v>
      </c>
      <c r="C47" s="4" t="str">
        <f>IFERROR([1]!F_\OneDrive\proje\git\esp32DevKitL\ESP32_DEVKIT_L\ESP32_DEVKIT_L_kicad_sch[[#This Row],[Footprint]],"")</f>
        <v>Resistors:0603</v>
      </c>
      <c r="D47" s="9"/>
    </row>
    <row r="48" spans="1:4" ht="20.100000000000001" customHeight="1">
      <c r="A48" s="2" t="str">
        <f>IFERROR([1]!F_\OneDrive\proje\git\esp32DevKitL\ESP32_DEVKIT_L\ESP32_DEVKIT_L_kicad_sch[[#This Row],[Value]],"")</f>
        <v>RA1206_(4X0603)_4B8_2.2k</v>
      </c>
      <c r="B48" s="3" t="str">
        <f>IFERROR([1]!F_\OneDrive\proje\git\esp32DevKitL\ESP32_DEVKIT_L\ESP32_DEVKIT_L_kicad_sch[[#This Row],[Ref]],"")</f>
        <v>RM1, RM2</v>
      </c>
      <c r="C48" s="4" t="str">
        <f>IFERROR([1]!F_\OneDrive\proje\git\esp32DevKitL\ESP32_DEVKIT_L\ESP32_DEVKIT_L_kicad_sch[[#This Row],[Footprint]],"")</f>
        <v>OLIMEX_RLC-FP:R_MATRIX_4</v>
      </c>
      <c r="D48" s="9"/>
    </row>
    <row r="49" spans="1:4" ht="20.100000000000001" customHeight="1">
      <c r="A49" s="2" t="str">
        <f>IFERROR([1]!F_\OneDrive\proje\git\esp32DevKitL\ESP32_DEVKIT_L\ESP32_DEVKIT_L_kicad_sch[[#This Row],[Value]],"")</f>
        <v>DTC114YKA</v>
      </c>
      <c r="B49" s="3" t="str">
        <f>IFERROR([1]!F_\OneDrive\proje\git\esp32DevKitL\ESP32_DEVKIT_L\ESP32_DEVKIT_L_kicad_sch[[#This Row],[Ref]],"")</f>
        <v>T1</v>
      </c>
      <c r="C49" s="4" t="str">
        <f>IFERROR([1]!F_\OneDrive\proje\git\esp32DevKitL\ESP32_DEVKIT_L\ESP32_DEVKIT_L_kicad_sch[[#This Row],[Footprint]],"")</f>
        <v>OLIMEX_Transistors-FP:SOT23</v>
      </c>
      <c r="D49" s="9"/>
    </row>
    <row r="50" spans="1:4" ht="20.100000000000001" customHeight="1">
      <c r="A50" s="2" t="str">
        <f>IFERROR([1]!F_\OneDrive\proje\git\esp32DevKitL\ESP32_DEVKIT_L\ESP32_DEVKIT_L_kicad_sch[[#This Row],[Value]],"")</f>
        <v>USB-C-16P-F(A40-00119-A52-12)</v>
      </c>
      <c r="B50" s="3" t="str">
        <f>IFERROR([1]!F_\OneDrive\proje\git\esp32DevKitL\ESP32_DEVKIT_L\ESP32_DEVKIT_L_kicad_sch[[#This Row],[Ref]],"")</f>
        <v>U1</v>
      </c>
      <c r="C50" s="4" t="str">
        <f>IFERROR([1]!F_\OneDrive\proje\git\esp32DevKitL\ESP32_DEVKIT_L\ESP32_DEVKIT_L_kicad_sch[[#This Row],[Footprint]],"")</f>
        <v>Connector_USB:USB2.0_TYPE-C(A40-00119-A52-12)</v>
      </c>
      <c r="D50" s="9"/>
    </row>
    <row r="51" spans="1:4" ht="20.100000000000001" customHeight="1">
      <c r="A51" s="2" t="str">
        <f>IFERROR([1]!F_\OneDrive\proje\git\esp32DevKitL\ESP32_DEVKIT_L\ESP32_DEVKIT_L_kicad_sch[[#This Row],[Value]],"")</f>
        <v>K7805-2000R3L</v>
      </c>
      <c r="B51" s="3" t="str">
        <f>IFERROR([1]!F_\OneDrive\proje\git\esp32DevKitL\ESP32_DEVKIT_L\ESP32_DEVKIT_L_kicad_sch[[#This Row],[Ref]],"")</f>
        <v>U2</v>
      </c>
      <c r="C51" s="4" t="str">
        <f>IFERROR([1]!F_\OneDrive\proje\git\esp32DevKitL\ESP32_DEVKIT_L\ESP32_DEVKIT_L_kicad_sch[[#This Row],[Footprint]],"")</f>
        <v>K7812-2000R3L:K78122000R3L</v>
      </c>
      <c r="D51" s="9"/>
    </row>
    <row r="52" spans="1:4" ht="20.100000000000001" customHeight="1">
      <c r="A52" s="2" t="str">
        <f>IFERROR([1]!F_\OneDrive\proje\git\esp32DevKitL\ESP32_DEVKIT_L\ESP32_DEVKIT_L_kicad_sch[[#This Row],[Value]],"")</f>
        <v>CH340T(SSOP20W)</v>
      </c>
      <c r="B52" s="3" t="str">
        <f>IFERROR([1]!F_\OneDrive\proje\git\esp32DevKitL\ESP32_DEVKIT_L\ESP32_DEVKIT_L_kicad_sch[[#This Row],[Ref]],"")</f>
        <v>U3</v>
      </c>
      <c r="C52" s="4" t="str">
        <f>IFERROR([1]!F_\OneDrive\proje\git\esp32DevKitL\ESP32_DEVKIT_L\ESP32_DEVKIT_L_kicad_sch[[#This Row],[Footprint]],"")</f>
        <v>OLIMEX_IC-FP:SSOP-20W</v>
      </c>
      <c r="D52" s="9"/>
    </row>
    <row r="53" spans="1:4" ht="20.100000000000001" customHeight="1">
      <c r="A53" s="2" t="str">
        <f>IFERROR([1]!F_\OneDrive\proje\git\esp32DevKitL\ESP32_DEVKIT_L\ESP32_DEVKIT_L_kicad_sch[[#This Row],[Value]],"")</f>
        <v>LAN8710A-EZC(QFN32)</v>
      </c>
      <c r="B53" s="3" t="str">
        <f>IFERROR([1]!F_\OneDrive\proje\git\esp32DevKitL\ESP32_DEVKIT_L\ESP32_DEVKIT_L_kicad_sch[[#This Row],[Ref]],"")</f>
        <v>U4</v>
      </c>
      <c r="C53" s="4" t="str">
        <f>IFERROR([1]!F_\OneDrive\proje\git\esp32DevKitL\ESP32_DEVKIT_L\ESP32_DEVKIT_L_kicad_sch[[#This Row],[Footprint]],"")</f>
        <v>OLIMEX_IC-FP:QFN32_EP(33)_5.00x5.00x0.90mm_Pitch_0.50mm</v>
      </c>
      <c r="D53" s="9"/>
    </row>
    <row r="54" spans="1:4" ht="20.100000000000001" customHeight="1">
      <c r="A54" s="2" t="str">
        <f>IFERROR([1]!F_\OneDrive\proje\git\esp32DevKitL\ESP32_DEVKIT_L\ESP32_DEVKIT_L_kicad_sch[[#This Row],[Value]],"")</f>
        <v>K7803-2000R3L</v>
      </c>
      <c r="B54" s="3" t="str">
        <f>IFERROR([1]!F_\OneDrive\proje\git\esp32DevKitL\ESP32_DEVKIT_L\ESP32_DEVKIT_L_kicad_sch[[#This Row],[Ref]],"")</f>
        <v>U5</v>
      </c>
      <c r="C54" s="4" t="str">
        <f>IFERROR([1]!F_\OneDrive\proje\git\esp32DevKitL\ESP32_DEVKIT_L\ESP32_DEVKIT_L_kicad_sch[[#This Row],[Footprint]],"")</f>
        <v>K7812-2000R3L:K78122000R3L</v>
      </c>
      <c r="D54" s="9"/>
    </row>
    <row r="55" spans="1:4" ht="20.100000000000001" customHeight="1">
      <c r="A55" s="2" t="str">
        <f>IFERROR([1]!F_\OneDrive\proje\git\esp32DevKitL\ESP32_DEVKIT_L\ESP32_DEVKIT_L_kicad_sch[[#This Row],[Value]],"")</f>
        <v>TCA9548APWR</v>
      </c>
      <c r="B55" s="3" t="str">
        <f>IFERROR([1]!F_\OneDrive\proje\git\esp32DevKitL\ESP32_DEVKIT_L\ESP32_DEVKIT_L_kicad_sch[[#This Row],[Ref]],"")</f>
        <v>U6</v>
      </c>
      <c r="C55" s="4" t="str">
        <f>IFERROR([1]!F_\OneDrive\proje\git\esp32DevKitL\ESP32_DEVKIT_L\ESP32_DEVKIT_L_kicad_sch[[#This Row],[Footprint]],"")</f>
        <v>Package_SO:TSSOP-24_4.4x7.8mm_P0.65mm</v>
      </c>
      <c r="D55" s="9"/>
    </row>
    <row r="56" spans="1:4" ht="20.100000000000001" customHeight="1">
      <c r="A56" s="2" t="str">
        <f>IFERROR([1]!F_\OneDrive\proje\git\esp32DevKitL\ESP32_DEVKIT_L\ESP32_DEVKIT_L_kicad_sch[[#This Row],[Value]],"")</f>
        <v>ESP32-WROOM-32D-4MB</v>
      </c>
      <c r="B56" s="3" t="str">
        <f>IFERROR([1]!F_\OneDrive\proje\git\esp32DevKitL\ESP32_DEVKIT_L\ESP32_DEVKIT_L_kicad_sch[[#This Row],[Ref]],"")</f>
        <v>U7</v>
      </c>
      <c r="C56" s="4" t="str">
        <f>IFERROR([1]!F_\OneDrive\proje\git\esp32DevKitL\ESP32_DEVKIT_L\ESP32_DEVKIT_L_kicad_sch[[#This Row],[Footprint]],"")</f>
        <v>OLIMEX_Cases-FP:ESP-WROOM-32_MODULE</v>
      </c>
    </row>
    <row r="57" spans="1:4" ht="20.100000000000001" customHeight="1">
      <c r="A57" s="2" t="str">
        <f>IFERROR([1]!F_\OneDrive\proje\git\esp32DevKitL\ESP32_DEVKIT_L\ESP32_DEVKIT_L_kicad_sch[[#This Row],[Value]],"")</f>
        <v/>
      </c>
      <c r="B57" s="3" t="str">
        <f>IFERROR([1]!F_\OneDrive\proje\git\esp32DevKitL\ESP32_DEVKIT_L\ESP32_DEVKIT_L_kicad_sch[[#This Row],[Ref]],"")</f>
        <v/>
      </c>
      <c r="C57" s="4" t="str">
        <f>IFERROR([1]!F_\OneDrive\proje\git\esp32DevKitL\ESP32_DEVKIT_L\ESP32_DEVKIT_L_kicad_sch[[#This Row],[Footprint]],"")</f>
        <v/>
      </c>
    </row>
  </sheetData>
  <conditionalFormatting sqref="A1:D1048576">
    <cfRule type="expression" dxfId="1" priority="1">
      <formula>IF($A2&lt;&gt;"",TRUE,FALSE)</formula>
    </cfRule>
  </conditionalFormatting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mert arıbuğa</cp:lastModifiedBy>
  <cp:revision>2</cp:revision>
  <dcterms:created xsi:type="dcterms:W3CDTF">2019-07-31T07:14:00Z</dcterms:created>
  <dcterms:modified xsi:type="dcterms:W3CDTF">2023-03-02T12:41:16Z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