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s\eclipse-workspace\ElevatorControlSystem\Documentation\"/>
    </mc:Choice>
  </mc:AlternateContent>
  <xr:revisionPtr revIDLastSave="0" documentId="13_ncr:1_{6FAB0E01-23B7-4391-B430-C755DAA93455}" xr6:coauthVersionLast="43" xr6:coauthVersionMax="43" xr10:uidLastSave="{00000000-0000-0000-0000-000000000000}"/>
  <bookViews>
    <workbookView xWindow="-120" yWindow="-120" windowWidth="29040" windowHeight="15840" xr2:uid="{C4736C0A-3F15-4FCE-AE55-4B9BEE0C6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J4" i="1" l="1"/>
  <c r="J5" i="1"/>
  <c r="J6" i="1"/>
  <c r="J7" i="1"/>
  <c r="J3" i="1"/>
  <c r="N12" i="1"/>
  <c r="A4" i="1"/>
  <c r="A5" i="1"/>
  <c r="A6" i="1"/>
  <c r="A7" i="1"/>
  <c r="A3" i="1"/>
  <c r="D4" i="1"/>
  <c r="D5" i="1"/>
  <c r="D6" i="1"/>
  <c r="D7" i="1"/>
  <c r="D3" i="1"/>
  <c r="C4" i="1"/>
  <c r="C5" i="1"/>
  <c r="C6" i="1"/>
  <c r="C7" i="1"/>
  <c r="C3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<sst xmlns="http://schemas.openxmlformats.org/spreadsheetml/2006/main" count="55" uniqueCount="31">
  <si>
    <t>Process Name</t>
  </si>
  <si>
    <t>Priority</t>
  </si>
  <si>
    <t>CONFIG_MODE</t>
  </si>
  <si>
    <t>FLOOR_REQUEST_MODE</t>
  </si>
  <si>
    <t>FLOOR_SENSOR_MODE</t>
  </si>
  <si>
    <t>ELEVATOR_BUTTON_HIT_MODE</t>
  </si>
  <si>
    <t>ELEVATOR_DIRECTION_MODE</t>
  </si>
  <si>
    <t>ELEVATOR_DOOR_MODE</t>
  </si>
  <si>
    <t>SEND_DESTINATION_TO_ELEVATOR_MODE</t>
  </si>
  <si>
    <t>TEARDOWN_MODE</t>
  </si>
  <si>
    <t>CONFIG_CONFIRM_MODE</t>
  </si>
  <si>
    <t>ELEVATOR_STOPPED_MODE</t>
  </si>
  <si>
    <t>ERROR_MESSAGE_MODE</t>
  </si>
  <si>
    <t>FIX_ERROR_MODE</t>
  </si>
  <si>
    <t>FIX_DOOR_MODE</t>
  </si>
  <si>
    <t>ALL_REQUESTS_FINISHED_MODE</t>
  </si>
  <si>
    <t>Period (ns)</t>
  </si>
  <si>
    <t>Execution Time (ns)</t>
  </si>
  <si>
    <t>N/A</t>
  </si>
  <si>
    <t>Sporadic</t>
  </si>
  <si>
    <t>Without Sporadic Events (Sorted By Periods - Lowest To Highest)</t>
  </si>
  <si>
    <t>With Sporadic Events (Sorted By Periods, Sporadic Events Sorted By Execution Times  - Lowest To Highest)</t>
  </si>
  <si>
    <t>Regular Events</t>
  </si>
  <si>
    <t>Sporadic Events</t>
  </si>
  <si>
    <t>Events Not Currently Used</t>
  </si>
  <si>
    <t>Rate Monotonic Analysis</t>
  </si>
  <si>
    <t>Utilization Bound:</t>
  </si>
  <si>
    <t>Number of periodic processes:</t>
  </si>
  <si>
    <t>Liu-Layland Equation:</t>
  </si>
  <si>
    <t>CPU Utilization</t>
  </si>
  <si>
    <t>Non-Scheduler Events (i.e Floor and Elevator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</si>
</sst>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EAC1-8E4A-4C7E-BB37-DF308B99676F}">
  <dimension ref="A1:N20"/>
  <sheetViews>
    <sheetView tabSelected="1" zoomScale="120" zoomScaleNormal="120" workbookViewId="0">
      <selection activeCell="A8" sqref="A8:D8"/>
    </sheetView>
  </sheetViews>
  <sheetFormatPr defaultRowHeight="15" x14ac:dyDescent="0.25"/>
  <cols>
    <col min="1" max="1" width="40.28515625" customWidth="1"/>
    <col min="2" max="2" width="15.140625" customWidth="1"/>
    <col min="3" max="3" width="21.28515625" customWidth="1"/>
    <col min="4" max="4" width="10.5703125" customWidth="1"/>
    <col min="7" max="7" width="42" customWidth="1"/>
    <col min="8" max="8" width="15" customWidth="1"/>
    <col min="9" max="9" width="21" customWidth="1"/>
    <col min="10" max="10" width="14.85546875" customWidth="1"/>
    <col min="12" max="12" width="10.7109375" customWidth="1"/>
    <col min="13" max="13" width="46.42578125" customWidth="1"/>
  </cols>
  <sheetData>
    <row r="1" spans="1:14" x14ac:dyDescent="0.25">
      <c r="A1" t="s">
        <v>20</v>
      </c>
      <c r="G1" t="s">
        <v>21</v>
      </c>
    </row>
    <row r="2" spans="1:14" x14ac:dyDescent="0.25">
      <c r="A2" t="s">
        <v>0</v>
      </c>
      <c r="B2" t="s">
        <v>16</v>
      </c>
      <c r="C2" t="s">
        <v>17</v>
      </c>
      <c r="D2" t="s">
        <v>1</v>
      </c>
      <c r="G2" t="s">
        <v>0</v>
      </c>
      <c r="H2" t="s">
        <v>16</v>
      </c>
      <c r="I2" t="s">
        <v>17</v>
      </c>
      <c r="J2" t="s">
        <v>29</v>
      </c>
      <c r="K2" t="s">
        <v>1</v>
      </c>
    </row>
    <row r="3" spans="1:14" x14ac:dyDescent="0.25">
      <c r="A3" t="str">
        <f>G3</f>
        <v>ELEVATOR_DOOR_MODE</v>
      </c>
      <c r="B3">
        <f>H3</f>
        <v>1880939657.5916231</v>
      </c>
      <c r="C3">
        <f>I3</f>
        <v>1615893401.5625</v>
      </c>
      <c r="D3">
        <f t="shared" ref="D3:D8" si="0">K3</f>
        <v>5</v>
      </c>
      <c r="G3" s="3" t="s">
        <v>7</v>
      </c>
      <c r="H3" s="3">
        <v>1880939657.5916231</v>
      </c>
      <c r="I3" s="3">
        <v>1615893401.5625</v>
      </c>
      <c r="J3" s="3">
        <f>I3 / H3</f>
        <v>0.85908837906661428</v>
      </c>
      <c r="K3" s="3">
        <v>5</v>
      </c>
      <c r="M3" s="1" t="s">
        <v>22</v>
      </c>
    </row>
    <row r="4" spans="1:14" ht="15.75" thickBot="1" x14ac:dyDescent="0.3">
      <c r="A4" t="str">
        <f t="shared" ref="A4:A8" si="1">G4</f>
        <v>FLOOR_SENSOR_MODE</v>
      </c>
      <c r="B4">
        <f t="shared" ref="B4:B8" si="2">H4</f>
        <v>1897162159.375</v>
      </c>
      <c r="C4">
        <f t="shared" ref="C4:C8" si="3">I4</f>
        <v>1738588.0932642487</v>
      </c>
      <c r="D4">
        <f t="shared" si="0"/>
        <v>4</v>
      </c>
      <c r="G4" s="1" t="s">
        <v>4</v>
      </c>
      <c r="H4" s="1">
        <v>1897162159.375</v>
      </c>
      <c r="I4" s="1">
        <v>1738588.0932642487</v>
      </c>
      <c r="J4" s="1">
        <f t="shared" ref="J4:J8" si="4">I4 / H4</f>
        <v>9.1641512280479396E-4</v>
      </c>
      <c r="K4" s="1">
        <v>4</v>
      </c>
      <c r="M4" s="2" t="s">
        <v>23</v>
      </c>
    </row>
    <row r="5" spans="1:14" ht="16.5" thickTop="1" thickBot="1" x14ac:dyDescent="0.3">
      <c r="A5" t="str">
        <f t="shared" si="1"/>
        <v>ELEVATOR_DIRECTION_MODE</v>
      </c>
      <c r="B5">
        <f t="shared" si="2"/>
        <v>1907110071.7277486</v>
      </c>
      <c r="C5">
        <f t="shared" si="3"/>
        <v>42206079.203125</v>
      </c>
      <c r="D5">
        <f t="shared" si="0"/>
        <v>3</v>
      </c>
      <c r="G5" s="3" t="s">
        <v>6</v>
      </c>
      <c r="H5" s="3">
        <v>1907110071.7277486</v>
      </c>
      <c r="I5" s="3">
        <v>42206079.203125</v>
      </c>
      <c r="J5" s="3">
        <f t="shared" si="4"/>
        <v>2.2130908870345564E-2</v>
      </c>
      <c r="K5" s="3">
        <v>3</v>
      </c>
      <c r="M5" s="4" t="s">
        <v>24</v>
      </c>
    </row>
    <row r="6" spans="1:14" ht="15.75" thickTop="1" x14ac:dyDescent="0.25">
      <c r="A6" t="str">
        <f t="shared" si="1"/>
        <v>FLOOR_REQUEST_MODE</v>
      </c>
      <c r="B6">
        <f t="shared" si="2"/>
        <v>6000050536.8421049</v>
      </c>
      <c r="C6">
        <f t="shared" si="3"/>
        <v>1471479.8</v>
      </c>
      <c r="D6">
        <f t="shared" si="0"/>
        <v>2</v>
      </c>
      <c r="G6" s="1" t="s">
        <v>3</v>
      </c>
      <c r="H6" s="1">
        <v>6000050536.8421049</v>
      </c>
      <c r="I6" s="1">
        <v>1471479.8</v>
      </c>
      <c r="J6" s="1">
        <f t="shared" si="4"/>
        <v>2.4524456768566766E-4</v>
      </c>
      <c r="K6" s="1">
        <v>2</v>
      </c>
      <c r="M6" s="3" t="s">
        <v>30</v>
      </c>
    </row>
    <row r="7" spans="1:14" x14ac:dyDescent="0.25">
      <c r="A7" t="str">
        <f t="shared" si="1"/>
        <v>SEND_DESTINATION_TO_ELEVATOR_MODE</v>
      </c>
      <c r="B7">
        <f t="shared" si="2"/>
        <v>6027394553.1578951</v>
      </c>
      <c r="C7">
        <f t="shared" si="3"/>
        <v>2352538545.0999999</v>
      </c>
      <c r="D7">
        <f t="shared" si="0"/>
        <v>1</v>
      </c>
      <c r="G7" s="3" t="s">
        <v>8</v>
      </c>
      <c r="H7" s="3">
        <v>6027394553.1578951</v>
      </c>
      <c r="I7" s="3">
        <v>2352538545.0999999</v>
      </c>
      <c r="J7" s="3">
        <f t="shared" si="4"/>
        <v>0.3903077066470535</v>
      </c>
      <c r="K7" s="3">
        <v>1</v>
      </c>
    </row>
    <row r="10" spans="1:14" x14ac:dyDescent="0.25">
      <c r="G10" s="3" t="s">
        <v>15</v>
      </c>
      <c r="H10" s="3" t="s">
        <v>19</v>
      </c>
      <c r="I10" s="3">
        <v>1901</v>
      </c>
      <c r="J10" s="3" t="s">
        <v>18</v>
      </c>
      <c r="K10" s="3">
        <v>11</v>
      </c>
      <c r="M10" t="s">
        <v>25</v>
      </c>
    </row>
    <row r="11" spans="1:14" x14ac:dyDescent="0.25">
      <c r="G11" s="2" t="s">
        <v>14</v>
      </c>
      <c r="H11" s="2" t="s">
        <v>19</v>
      </c>
      <c r="I11" s="2">
        <v>57300</v>
      </c>
      <c r="J11" s="2" t="s">
        <v>18</v>
      </c>
      <c r="K11" s="2">
        <v>10</v>
      </c>
      <c r="M11" t="s">
        <v>27</v>
      </c>
      <c r="N11">
        <v>5</v>
      </c>
    </row>
    <row r="12" spans="1:14" x14ac:dyDescent="0.25">
      <c r="G12" s="2" t="s">
        <v>10</v>
      </c>
      <c r="H12" s="2" t="s">
        <v>19</v>
      </c>
      <c r="I12" s="2">
        <v>673700</v>
      </c>
      <c r="J12" s="2" t="s">
        <v>18</v>
      </c>
      <c r="K12" s="2">
        <v>9</v>
      </c>
      <c r="M12" t="s">
        <v>26</v>
      </c>
      <c r="N12">
        <f>N11 * (POWER(2, 1/N11) - 1)</f>
        <v>0.74349177498517549</v>
      </c>
    </row>
    <row r="13" spans="1:14" x14ac:dyDescent="0.25">
      <c r="G13" s="2" t="s">
        <v>12</v>
      </c>
      <c r="H13" s="2" t="s">
        <v>19</v>
      </c>
      <c r="I13" s="2">
        <v>2360200</v>
      </c>
      <c r="J13" s="2" t="s">
        <v>18</v>
      </c>
      <c r="K13" s="2">
        <v>8</v>
      </c>
      <c r="M13" t="s">
        <v>28</v>
      </c>
      <c r="N13">
        <f>SUM(J4, J6)</f>
        <v>1.1616596904904617E-3</v>
      </c>
    </row>
    <row r="14" spans="1:14" x14ac:dyDescent="0.25">
      <c r="G14" s="2" t="s">
        <v>2</v>
      </c>
      <c r="H14" s="2" t="s">
        <v>19</v>
      </c>
      <c r="I14" s="2">
        <v>2694699</v>
      </c>
      <c r="J14" s="2" t="s">
        <v>18</v>
      </c>
      <c r="K14" s="2">
        <v>7</v>
      </c>
    </row>
    <row r="15" spans="1:14" x14ac:dyDescent="0.25">
      <c r="G15" s="2" t="s">
        <v>9</v>
      </c>
      <c r="H15" s="2" t="s">
        <v>19</v>
      </c>
      <c r="I15" s="2" t="s">
        <v>18</v>
      </c>
      <c r="J15" s="2" t="s">
        <v>18</v>
      </c>
      <c r="K15" s="2">
        <v>6</v>
      </c>
    </row>
    <row r="16" spans="1:14" ht="15.75" thickBot="1" x14ac:dyDescent="0.3"/>
    <row r="17" spans="7:11" ht="16.5" thickTop="1" thickBot="1" x14ac:dyDescent="0.3">
      <c r="G17" s="4" t="s">
        <v>13</v>
      </c>
      <c r="H17" s="4" t="s">
        <v>18</v>
      </c>
      <c r="I17" s="4" t="s">
        <v>18</v>
      </c>
      <c r="J17" s="4" t="s">
        <v>18</v>
      </c>
      <c r="K17" s="4">
        <v>0</v>
      </c>
    </row>
    <row r="18" spans="7:11" ht="16.5" thickTop="1" thickBot="1" x14ac:dyDescent="0.3">
      <c r="G18" s="4" t="s">
        <v>5</v>
      </c>
      <c r="H18" s="4" t="s">
        <v>18</v>
      </c>
      <c r="I18" s="4" t="s">
        <v>18</v>
      </c>
      <c r="J18" s="4" t="s">
        <v>18</v>
      </c>
      <c r="K18" s="4">
        <v>0</v>
      </c>
    </row>
    <row r="19" spans="7:11" ht="16.5" thickTop="1" thickBot="1" x14ac:dyDescent="0.3">
      <c r="G19" s="4" t="s">
        <v>11</v>
      </c>
      <c r="H19" s="4" t="s">
        <v>18</v>
      </c>
      <c r="I19" s="4" t="s">
        <v>18</v>
      </c>
      <c r="J19" s="4" t="s">
        <v>18</v>
      </c>
      <c r="K19" s="4">
        <v>0</v>
      </c>
    </row>
    <row r="20" spans="7:11" ht="15.75" thickTop="1" x14ac:dyDescent="0.25"/>
  </sheetData>
  <sortState xmlns:xlrd2="http://schemas.microsoft.com/office/spreadsheetml/2017/richdata2" ref="L11:L16">
    <sortCondition ref="L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Srna</dc:creator>
  <cp:lastModifiedBy>Bram Srna</cp:lastModifiedBy>
  <dcterms:created xsi:type="dcterms:W3CDTF">2019-04-03T15:55:20Z</dcterms:created>
  <dcterms:modified xsi:type="dcterms:W3CDTF">2019-04-09T20:36:26Z</dcterms:modified>
</cp:coreProperties>
</file>