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5872" windowHeight="10296" activeTab="1"/>
  </bookViews>
  <sheets>
    <sheet name="Designer data" sheetId="1" r:id="rId1"/>
    <sheet name="Python model" sheetId="2" r:id="rId2"/>
    <sheet name="Capacitor Current vs Rc" sheetId="4" r:id="rId3"/>
  </sheets>
  <definedNames>
    <definedName name="_xlnm.Print_Area" localSheetId="0">'Designer data'!$A$1:$AS$40</definedName>
  </definedNames>
  <calcPr calcId="145621"/>
</workbook>
</file>

<file path=xl/calcChain.xml><?xml version="1.0" encoding="utf-8"?>
<calcChain xmlns="http://schemas.openxmlformats.org/spreadsheetml/2006/main">
  <c r="AF75" i="2" l="1"/>
  <c r="AF74" i="2"/>
  <c r="AF73" i="2"/>
  <c r="AF79" i="2"/>
  <c r="AF78" i="2"/>
  <c r="AF77" i="2"/>
  <c r="AF98" i="2"/>
  <c r="AF97" i="2"/>
  <c r="AF96" i="2"/>
  <c r="AF94" i="2"/>
  <c r="AF93" i="2"/>
  <c r="AF92" i="2"/>
  <c r="AF90" i="2"/>
  <c r="AF89" i="2"/>
  <c r="AF88" i="2"/>
  <c r="AF71" i="2"/>
  <c r="AF70" i="2"/>
  <c r="AF69" i="2"/>
  <c r="AF62" i="2"/>
  <c r="AF61" i="2"/>
  <c r="AF60" i="2"/>
  <c r="AF66" i="2"/>
  <c r="AF65" i="2"/>
  <c r="AF64" i="2"/>
  <c r="AF58" i="2"/>
  <c r="AF57" i="2"/>
  <c r="AF56" i="2"/>
  <c r="AF54" i="2"/>
  <c r="AF53" i="2"/>
  <c r="AF52" i="2"/>
  <c r="AF50" i="2"/>
  <c r="AF49" i="2"/>
  <c r="AF48" i="2"/>
  <c r="AF46" i="2"/>
  <c r="AF45" i="2"/>
  <c r="AF44" i="2"/>
  <c r="AF42" i="2"/>
  <c r="AF41" i="2"/>
  <c r="AF40" i="2"/>
  <c r="AF38" i="2"/>
  <c r="AF37" i="2"/>
  <c r="AF36" i="2"/>
  <c r="AF33" i="2"/>
  <c r="AF32" i="2"/>
  <c r="AF31" i="2"/>
  <c r="AF29" i="2"/>
  <c r="AF28" i="2"/>
  <c r="AF27" i="2"/>
  <c r="AF25" i="2"/>
  <c r="AF24" i="2"/>
  <c r="AF23" i="2"/>
  <c r="AF21" i="2"/>
  <c r="AF20" i="2"/>
  <c r="AF19" i="2"/>
  <c r="AF17" i="2"/>
  <c r="AF16" i="2"/>
  <c r="AF15" i="2"/>
  <c r="AF13" i="2"/>
  <c r="AF12" i="2"/>
  <c r="AF11" i="2"/>
  <c r="AF9" i="2"/>
  <c r="AF8" i="2"/>
  <c r="AF7" i="2"/>
  <c r="AF5" i="2"/>
  <c r="AF4" i="2"/>
  <c r="AF3" i="2"/>
  <c r="AF104" i="2" l="1"/>
  <c r="AF103" i="2"/>
  <c r="AF102" i="2"/>
  <c r="AF101" i="2"/>
  <c r="AF100" i="2"/>
  <c r="AF99" i="2"/>
  <c r="AF95" i="2"/>
  <c r="AF91" i="2"/>
  <c r="AF87" i="2"/>
  <c r="AF85" i="2"/>
  <c r="AF84" i="2"/>
  <c r="AF83" i="2"/>
  <c r="AF82" i="2"/>
  <c r="AF81" i="2"/>
  <c r="AF80" i="2"/>
  <c r="AF76" i="2"/>
  <c r="AF72" i="2"/>
  <c r="AF68" i="2"/>
  <c r="AF63" i="2"/>
  <c r="AF59" i="2"/>
  <c r="AF55" i="2"/>
  <c r="AF51" i="2"/>
  <c r="AF47" i="2"/>
  <c r="AF43" i="2"/>
  <c r="AF39" i="2"/>
  <c r="AF35" i="2"/>
  <c r="AF30" i="2"/>
  <c r="AF26" i="2"/>
  <c r="AF22" i="2"/>
  <c r="AF18" i="2"/>
  <c r="AF14" i="2"/>
  <c r="AF10" i="2"/>
  <c r="AF6" i="2"/>
  <c r="AF2" i="2"/>
  <c r="AS32" i="1" l="1"/>
  <c r="AS33" i="1"/>
  <c r="AS34" i="1"/>
  <c r="AS35" i="1"/>
  <c r="AS36" i="1"/>
  <c r="AS37" i="1"/>
  <c r="AS38" i="1"/>
  <c r="AS20" i="1"/>
  <c r="AS21" i="1"/>
  <c r="AS22" i="1"/>
  <c r="AS23" i="1"/>
  <c r="AS24" i="1"/>
  <c r="AS25" i="1"/>
  <c r="AS26" i="1"/>
  <c r="AS27" i="1"/>
  <c r="AS28" i="1"/>
  <c r="AS30" i="1"/>
  <c r="AS31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0" i="1"/>
  <c r="K21" i="1"/>
  <c r="K22" i="1"/>
  <c r="K23" i="1"/>
  <c r="K24" i="1"/>
  <c r="K25" i="1"/>
  <c r="K26" i="1"/>
  <c r="K27" i="1"/>
  <c r="K28" i="1"/>
  <c r="J20" i="1"/>
  <c r="J21" i="1"/>
  <c r="J22" i="1"/>
  <c r="J23" i="1"/>
  <c r="J24" i="1"/>
  <c r="J25" i="1"/>
  <c r="J26" i="1"/>
  <c r="J27" i="1"/>
  <c r="J28" i="1"/>
  <c r="AS3" i="1" l="1"/>
  <c r="AS4" i="1"/>
  <c r="AS5" i="1"/>
  <c r="AS6" i="1"/>
  <c r="AS7" i="1"/>
  <c r="AS8" i="1"/>
  <c r="AS9" i="1"/>
  <c r="AS11" i="1"/>
  <c r="AS12" i="1"/>
  <c r="AS13" i="1"/>
  <c r="AS14" i="1"/>
  <c r="AS15" i="1"/>
  <c r="AS16" i="1"/>
  <c r="AS17" i="1"/>
  <c r="AS18" i="1"/>
  <c r="AS2" i="1"/>
  <c r="K11" i="1" l="1"/>
  <c r="K12" i="1"/>
  <c r="K13" i="1"/>
  <c r="K14" i="1"/>
  <c r="K15" i="1"/>
  <c r="K16" i="1"/>
  <c r="K17" i="1"/>
  <c r="K18" i="1"/>
  <c r="J11" i="1"/>
  <c r="J12" i="1"/>
  <c r="J13" i="1"/>
  <c r="J14" i="1"/>
  <c r="J15" i="1"/>
  <c r="J16" i="1"/>
  <c r="J17" i="1"/>
  <c r="J18" i="1"/>
  <c r="K9" i="1"/>
  <c r="J9" i="1"/>
  <c r="K7" i="1"/>
  <c r="K8" i="1"/>
  <c r="J7" i="1"/>
  <c r="J8" i="1"/>
  <c r="K5" i="1"/>
  <c r="K6" i="1"/>
  <c r="J5" i="1"/>
  <c r="J6" i="1"/>
  <c r="K3" i="1"/>
  <c r="K4" i="1"/>
  <c r="J3" i="1"/>
  <c r="J4" i="1"/>
  <c r="K2" i="1"/>
  <c r="J2" i="1"/>
</calcChain>
</file>

<file path=xl/sharedStrings.xml><?xml version="1.0" encoding="utf-8"?>
<sst xmlns="http://schemas.openxmlformats.org/spreadsheetml/2006/main" count="498" uniqueCount="68">
  <si>
    <t>Frequency [MHz]</t>
  </si>
  <si>
    <t>Plasma Model s4p filename</t>
  </si>
  <si>
    <t>S_TSproto12_55MHz_Profile1</t>
  </si>
  <si>
    <t>C1H [pF]</t>
  </si>
  <si>
    <t>C1B [pF]</t>
  </si>
  <si>
    <t>C2H [pF]</t>
  </si>
  <si>
    <t>C2B [pF]</t>
  </si>
  <si>
    <t>Pin [MW] 1/2 antenne</t>
  </si>
  <si>
    <t>Plasma Model Coupling Resistance [Ohm] (calculated)</t>
  </si>
  <si>
    <t>V1B [kV]</t>
  </si>
  <si>
    <t>V1H [kV]</t>
  </si>
  <si>
    <t>V2B[kV]</t>
  </si>
  <si>
    <t>VT1 [kV]</t>
  </si>
  <si>
    <t>VT2 [kV]</t>
  </si>
  <si>
    <t>V2H [kV]</t>
  </si>
  <si>
    <t>VW1 [kV]</t>
  </si>
  <si>
    <t>VW2 [kV]</t>
  </si>
  <si>
    <t>I1B [kA]</t>
  </si>
  <si>
    <t>I1H [kA]</t>
  </si>
  <si>
    <t>I2B [kA]</t>
  </si>
  <si>
    <t>ISS1 [kA]</t>
  </si>
  <si>
    <t>I2H [kA]</t>
  </si>
  <si>
    <t>ISS2 [kA]</t>
  </si>
  <si>
    <t>IW1 [kA]</t>
  </si>
  <si>
    <t>IW2 [kA]</t>
  </si>
  <si>
    <t>Iport1 [kA]</t>
  </si>
  <si>
    <t>Iport2 [kA]</t>
  </si>
  <si>
    <t>IT1 [kA]</t>
  </si>
  <si>
    <t>IT2 [kA]</t>
  </si>
  <si>
    <t>Max Power for I1H [kW]</t>
  </si>
  <si>
    <t>Max Power for I1B [kW]</t>
  </si>
  <si>
    <t>Max Power for I2B [kW]</t>
  </si>
  <si>
    <t>Max Power for I2H [kW]</t>
  </si>
  <si>
    <t>Max Power for V1B [kW]</t>
  </si>
  <si>
    <t>nan</t>
  </si>
  <si>
    <t>Max Power for V1H [kW]</t>
  </si>
  <si>
    <t>Max Power for V2B [kW]</t>
  </si>
  <si>
    <t>Max Power for V2H [kW]</t>
  </si>
  <si>
    <t>S_TSproto12_55MHz_Profile8</t>
  </si>
  <si>
    <t>29.74 - 15j</t>
  </si>
  <si>
    <t>29.74 - 0j</t>
  </si>
  <si>
    <t>Active S2 Mag</t>
  </si>
  <si>
    <t>Active S1 Mag</t>
  </si>
  <si>
    <t>Active S1 deg</t>
  </si>
  <si>
    <t>Active S2 deg</t>
  </si>
  <si>
    <t>Active VSWR1</t>
  </si>
  <si>
    <t>Active VSWR2</t>
  </si>
  <si>
    <t>Max Efield in impedance Transformer [MV/m] for 1.5 MW</t>
  </si>
  <si>
    <t>S_TSproto12_55MHz_Profile2</t>
  </si>
  <si>
    <t>S_TSproto12_55MHz_Profile3</t>
  </si>
  <si>
    <t>S_TSproto12_55MHz_Profile4</t>
  </si>
  <si>
    <t>S_TSproto12_55MHz_Profile5</t>
  </si>
  <si>
    <t>S_TSproto12_55MHz_Profile6</t>
  </si>
  <si>
    <t>S_TSproto12_55MHz_Profile7</t>
  </si>
  <si>
    <t>Worse Power Limit [MW]</t>
  </si>
  <si>
    <t>Matching Impedace Target [Ohm]</t>
  </si>
  <si>
    <t>Zs_TSproto12_55MHz_LAD12.txt</t>
  </si>
  <si>
    <t>Zs_TSproto12_55MHz_LAD12-2.5cm.txt</t>
  </si>
  <si>
    <t>Zs_TSproto12_55MHz_LAD12-5cm.txt</t>
  </si>
  <si>
    <t>Zs_TSproto12_55MHz_LAD6.txt</t>
  </si>
  <si>
    <t>Zs_TSproto12_55MHz_LAD6-2.5cm.txt</t>
  </si>
  <si>
    <t>Zs_TSproto12_55MHz_LAD6-5cm.txt</t>
  </si>
  <si>
    <t>Zs_TSproto12_55MHz_LAD9.txt</t>
  </si>
  <si>
    <t>Zs_TSproto12_55MHz_LAD9-2.5cm.txt</t>
  </si>
  <si>
    <t>Zs_TSproto12_55MHz_LAD9-5cm.txt</t>
  </si>
  <si>
    <t>V2B [kV]</t>
  </si>
  <si>
    <t>Active S1 Mag [dB]</t>
  </si>
  <si>
    <t>Active S2 Mag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</si>
</sst>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left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2" fontId="1" fillId="2" borderId="0" xfId="0" applyNumberFormat="1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2" fontId="1" fillId="7" borderId="0" xfId="0" applyNumberFormat="1" applyFont="1" applyFill="1" applyAlignment="1">
      <alignment horizontal="center" vertical="center"/>
    </xf>
    <xf numFmtId="11" fontId="0" fillId="3" borderId="0" xfId="0" applyNumberFormat="1" applyFill="1" applyAlignment="1">
      <alignment horizontal="center"/>
    </xf>
    <xf numFmtId="2" fontId="1" fillId="7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 Power for 1/2 antenna</a:t>
            </a:r>
          </a:p>
        </c:rich>
      </c:tx>
      <c:layout>
        <c:manualLayout>
          <c:xMode val="edge"/>
          <c:yMode val="edge"/>
          <c:x val="9.3551416429368955E-2"/>
          <c:y val="1.3888888888888888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 match</c:v>
          </c:tx>
          <c:spPr>
            <a:ln w="28575">
              <a:noFill/>
            </a:ln>
          </c:spPr>
          <c:xVal>
            <c:numRef>
              <c:f>('Designer data'!$D$2:$D$9,'Designer data'!$D$20:$D$25)</c:f>
              <c:numCache>
                <c:formatCode>0.00</c:formatCode>
                <c:ptCount val="14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  <c:pt idx="8">
                  <c:v>0.394233691326</c:v>
                </c:pt>
                <c:pt idx="9">
                  <c:v>0.80477500408199998</c:v>
                </c:pt>
                <c:pt idx="10">
                  <c:v>1.7076141356200001</c:v>
                </c:pt>
                <c:pt idx="11">
                  <c:v>0.42156602891900002</c:v>
                </c:pt>
                <c:pt idx="12">
                  <c:v>0.87657298072099998</c:v>
                </c:pt>
                <c:pt idx="13">
                  <c:v>1.81570768537</c:v>
                </c:pt>
              </c:numCache>
            </c:numRef>
          </c:xVal>
          <c:yVal>
            <c:numRef>
              <c:f>('Designer data'!$AS$2:$AS$9,'Designer data'!$AS$20:$AS$25)</c:f>
              <c:numCache>
                <c:formatCode>General</c:formatCode>
                <c:ptCount val="14"/>
                <c:pt idx="0">
                  <c:v>0.56000000000000005</c:v>
                </c:pt>
                <c:pt idx="1">
                  <c:v>0.67500000000000004</c:v>
                </c:pt>
                <c:pt idx="2">
                  <c:v>0.77</c:v>
                </c:pt>
                <c:pt idx="3">
                  <c:v>0.87</c:v>
                </c:pt>
                <c:pt idx="4">
                  <c:v>0.88</c:v>
                </c:pt>
                <c:pt idx="5">
                  <c:v>0.95</c:v>
                </c:pt>
                <c:pt idx="6">
                  <c:v>0.99</c:v>
                </c:pt>
                <c:pt idx="7">
                  <c:v>1.02</c:v>
                </c:pt>
                <c:pt idx="8">
                  <c:v>0.3</c:v>
                </c:pt>
                <c:pt idx="9">
                  <c:v>0.49</c:v>
                </c:pt>
                <c:pt idx="10">
                  <c:v>1.02</c:v>
                </c:pt>
                <c:pt idx="11">
                  <c:v>0.31</c:v>
                </c:pt>
                <c:pt idx="12">
                  <c:v>0.53</c:v>
                </c:pt>
                <c:pt idx="13">
                  <c:v>1.03</c:v>
                </c:pt>
              </c:numCache>
            </c:numRef>
          </c:yVal>
          <c:smooth val="0"/>
        </c:ser>
        <c:ser>
          <c:idx val="1"/>
          <c:order val="1"/>
          <c:tx>
            <c:v>imag match</c:v>
          </c:tx>
          <c:spPr>
            <a:ln w="28575">
              <a:noFill/>
            </a:ln>
          </c:spPr>
          <c:xVal>
            <c:numRef>
              <c:f>('Designer data'!$D$11:$D$18,'Designer data'!$D$30:$D$35)</c:f>
              <c:numCache>
                <c:formatCode>0.00</c:formatCode>
                <c:ptCount val="14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  <c:pt idx="8">
                  <c:v>0.394233691326</c:v>
                </c:pt>
                <c:pt idx="9">
                  <c:v>0.80477500408199998</c:v>
                </c:pt>
                <c:pt idx="10">
                  <c:v>1.7076141356200001</c:v>
                </c:pt>
                <c:pt idx="11">
                  <c:v>0.42156602891900002</c:v>
                </c:pt>
                <c:pt idx="12">
                  <c:v>0.87657298072099998</c:v>
                </c:pt>
                <c:pt idx="13">
                  <c:v>1.81570768537</c:v>
                </c:pt>
              </c:numCache>
            </c:numRef>
          </c:xVal>
          <c:yVal>
            <c:numRef>
              <c:f>('Designer data'!$AS$11:$AS$18,'Designer data'!$AS$30:$AS$35)</c:f>
              <c:numCache>
                <c:formatCode>General</c:formatCode>
                <c:ptCount val="14"/>
                <c:pt idx="0">
                  <c:v>0.74</c:v>
                </c:pt>
                <c:pt idx="1">
                  <c:v>0.89</c:v>
                </c:pt>
                <c:pt idx="2">
                  <c:v>0.98</c:v>
                </c:pt>
                <c:pt idx="3">
                  <c:v>1.0900000000000001</c:v>
                </c:pt>
                <c:pt idx="4">
                  <c:v>1.1599999999999999</c:v>
                </c:pt>
                <c:pt idx="5">
                  <c:v>1.26</c:v>
                </c:pt>
                <c:pt idx="6">
                  <c:v>1.38</c:v>
                </c:pt>
                <c:pt idx="7">
                  <c:v>1.48</c:v>
                </c:pt>
                <c:pt idx="8">
                  <c:v>0.23</c:v>
                </c:pt>
                <c:pt idx="9">
                  <c:v>0.5</c:v>
                </c:pt>
                <c:pt idx="10">
                  <c:v>0.91</c:v>
                </c:pt>
                <c:pt idx="11">
                  <c:v>0.33</c:v>
                </c:pt>
                <c:pt idx="12">
                  <c:v>0.54</c:v>
                </c:pt>
                <c:pt idx="13">
                  <c:v>0.93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38464"/>
        <c:axId val="171869312"/>
      </c:scatterChart>
      <c:valAx>
        <c:axId val="1718384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1869312"/>
        <c:crosses val="autoZero"/>
        <c:crossBetween val="midCat"/>
      </c:valAx>
      <c:valAx>
        <c:axId val="17186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838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 Power for 1/2 antenna</a:t>
            </a:r>
          </a:p>
        </c:rich>
      </c:tx>
      <c:layout>
        <c:manualLayout>
          <c:xMode val="edge"/>
          <c:yMode val="edge"/>
          <c:x val="9.3551416429368955E-2"/>
          <c:y val="1.3888888888888888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 match</c:v>
          </c:tx>
          <c:spPr>
            <a:ln w="28575">
              <a:noFill/>
            </a:ln>
          </c:spPr>
          <c:xVal>
            <c:numRef>
              <c:f>('Designer data'!$D$2:$D$9,'Designer data'!$D$20:$D$25)</c:f>
              <c:numCache>
                <c:formatCode>0.00</c:formatCode>
                <c:ptCount val="14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  <c:pt idx="8">
                  <c:v>0.394233691326</c:v>
                </c:pt>
                <c:pt idx="9">
                  <c:v>0.80477500408199998</c:v>
                </c:pt>
                <c:pt idx="10">
                  <c:v>1.7076141356200001</c:v>
                </c:pt>
                <c:pt idx="11">
                  <c:v>0.42156602891900002</c:v>
                </c:pt>
                <c:pt idx="12">
                  <c:v>0.87657298072099998</c:v>
                </c:pt>
                <c:pt idx="13">
                  <c:v>1.81570768537</c:v>
                </c:pt>
              </c:numCache>
            </c:numRef>
          </c:xVal>
          <c:yVal>
            <c:numRef>
              <c:f>('Designer data'!$AS$2:$AS$9,'Designer data'!$AS$20:$AS$25)</c:f>
              <c:numCache>
                <c:formatCode>General</c:formatCode>
                <c:ptCount val="14"/>
                <c:pt idx="0">
                  <c:v>0.56000000000000005</c:v>
                </c:pt>
                <c:pt idx="1">
                  <c:v>0.67500000000000004</c:v>
                </c:pt>
                <c:pt idx="2">
                  <c:v>0.77</c:v>
                </c:pt>
                <c:pt idx="3">
                  <c:v>0.87</c:v>
                </c:pt>
                <c:pt idx="4">
                  <c:v>0.88</c:v>
                </c:pt>
                <c:pt idx="5">
                  <c:v>0.95</c:v>
                </c:pt>
                <c:pt idx="6">
                  <c:v>0.99</c:v>
                </c:pt>
                <c:pt idx="7">
                  <c:v>1.02</c:v>
                </c:pt>
                <c:pt idx="8">
                  <c:v>0.3</c:v>
                </c:pt>
                <c:pt idx="9">
                  <c:v>0.49</c:v>
                </c:pt>
                <c:pt idx="10">
                  <c:v>1.02</c:v>
                </c:pt>
                <c:pt idx="11">
                  <c:v>0.31</c:v>
                </c:pt>
                <c:pt idx="12">
                  <c:v>0.53</c:v>
                </c:pt>
                <c:pt idx="13">
                  <c:v>1.03</c:v>
                </c:pt>
              </c:numCache>
            </c:numRef>
          </c:yVal>
          <c:smooth val="0"/>
        </c:ser>
        <c:ser>
          <c:idx val="1"/>
          <c:order val="1"/>
          <c:tx>
            <c:v>imag match</c:v>
          </c:tx>
          <c:spPr>
            <a:ln w="28575">
              <a:noFill/>
            </a:ln>
          </c:spPr>
          <c:xVal>
            <c:numRef>
              <c:f>('Designer data'!$D$11:$D$18,'Designer data'!$D$30:$D$35)</c:f>
              <c:numCache>
                <c:formatCode>0.00</c:formatCode>
                <c:ptCount val="14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  <c:pt idx="8">
                  <c:v>0.394233691326</c:v>
                </c:pt>
                <c:pt idx="9">
                  <c:v>0.80477500408199998</c:v>
                </c:pt>
                <c:pt idx="10">
                  <c:v>1.7076141356200001</c:v>
                </c:pt>
                <c:pt idx="11">
                  <c:v>0.42156602891900002</c:v>
                </c:pt>
                <c:pt idx="12">
                  <c:v>0.87657298072099998</c:v>
                </c:pt>
                <c:pt idx="13">
                  <c:v>1.81570768537</c:v>
                </c:pt>
              </c:numCache>
            </c:numRef>
          </c:xVal>
          <c:yVal>
            <c:numRef>
              <c:f>('Designer data'!$AS$11:$AS$18,'Designer data'!$AS$30:$AS$35)</c:f>
              <c:numCache>
                <c:formatCode>General</c:formatCode>
                <c:ptCount val="14"/>
                <c:pt idx="0">
                  <c:v>0.74</c:v>
                </c:pt>
                <c:pt idx="1">
                  <c:v>0.89</c:v>
                </c:pt>
                <c:pt idx="2">
                  <c:v>0.98</c:v>
                </c:pt>
                <c:pt idx="3">
                  <c:v>1.0900000000000001</c:v>
                </c:pt>
                <c:pt idx="4">
                  <c:v>1.1599999999999999</c:v>
                </c:pt>
                <c:pt idx="5">
                  <c:v>1.26</c:v>
                </c:pt>
                <c:pt idx="6">
                  <c:v>1.38</c:v>
                </c:pt>
                <c:pt idx="7">
                  <c:v>1.48</c:v>
                </c:pt>
                <c:pt idx="8">
                  <c:v>0.23</c:v>
                </c:pt>
                <c:pt idx="9">
                  <c:v>0.5</c:v>
                </c:pt>
                <c:pt idx="10">
                  <c:v>0.91</c:v>
                </c:pt>
                <c:pt idx="11">
                  <c:v>0.33</c:v>
                </c:pt>
                <c:pt idx="12">
                  <c:v>0.54</c:v>
                </c:pt>
                <c:pt idx="13">
                  <c:v>0.93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93792"/>
        <c:axId val="178595328"/>
      </c:scatterChart>
      <c:valAx>
        <c:axId val="1785937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8595328"/>
        <c:crosses val="autoZero"/>
        <c:crossBetween val="midCat"/>
      </c:valAx>
      <c:valAx>
        <c:axId val="17859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9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Designer IC1B</c:v>
          </c:tx>
          <c:spPr>
            <a:ln w="28575">
              <a:noFill/>
            </a:ln>
          </c:spPr>
          <c:xVal>
            <c:numRef>
              <c:f>'Designer data'!$D$2:$D$9</c:f>
              <c:numCache>
                <c:formatCode>0.00</c:formatCode>
                <c:ptCount val="8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</c:numCache>
            </c:numRef>
          </c:xVal>
          <c:yVal>
            <c:numRef>
              <c:f>'Designer data'!$X$2:$X$9</c:f>
              <c:numCache>
                <c:formatCode>General</c:formatCode>
                <c:ptCount val="8"/>
                <c:pt idx="0">
                  <c:v>1.0552448627574</c:v>
                </c:pt>
                <c:pt idx="1">
                  <c:v>0.90977543251404303</c:v>
                </c:pt>
                <c:pt idx="2">
                  <c:v>0.81402504110458296</c:v>
                </c:pt>
                <c:pt idx="3">
                  <c:v>0.74806293595040596</c:v>
                </c:pt>
                <c:pt idx="4">
                  <c:v>0.69176690321586798</c:v>
                </c:pt>
                <c:pt idx="5">
                  <c:v>0.61431139198052898</c:v>
                </c:pt>
                <c:pt idx="6">
                  <c:v>0.63293335067704304</c:v>
                </c:pt>
                <c:pt idx="7">
                  <c:v>0.68025976783866204</c:v>
                </c:pt>
              </c:numCache>
            </c:numRef>
          </c:yVal>
          <c:smooth val="0"/>
        </c:ser>
        <c:ser>
          <c:idx val="1"/>
          <c:order val="1"/>
          <c:tx>
            <c:v>Designer IC1H</c:v>
          </c:tx>
          <c:spPr>
            <a:ln w="28575">
              <a:noFill/>
            </a:ln>
          </c:spPr>
          <c:xVal>
            <c:numRef>
              <c:f>'Designer data'!$D$2:$D$9</c:f>
              <c:numCache>
                <c:formatCode>0.00</c:formatCode>
                <c:ptCount val="8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</c:numCache>
            </c:numRef>
          </c:xVal>
          <c:yVal>
            <c:numRef>
              <c:f>'Designer data'!$Y$2:$Y$9</c:f>
              <c:numCache>
                <c:formatCode>General</c:formatCode>
                <c:ptCount val="8"/>
                <c:pt idx="0">
                  <c:v>1.2756133198398001</c:v>
                </c:pt>
                <c:pt idx="1">
                  <c:v>1.19155255695542</c:v>
                </c:pt>
                <c:pt idx="2">
                  <c:v>1.1408805444374801</c:v>
                </c:pt>
                <c:pt idx="3">
                  <c:v>1.0914272759300601</c:v>
                </c:pt>
                <c:pt idx="4">
                  <c:v>1.05062866160053</c:v>
                </c:pt>
                <c:pt idx="5">
                  <c:v>1.0088970774060999</c:v>
                </c:pt>
                <c:pt idx="6">
                  <c:v>0.94933871859201502</c:v>
                </c:pt>
                <c:pt idx="7">
                  <c:v>0.86839570102111896</c:v>
                </c:pt>
              </c:numCache>
            </c:numRef>
          </c:yVal>
          <c:smooth val="0"/>
        </c:ser>
        <c:ser>
          <c:idx val="2"/>
          <c:order val="2"/>
          <c:tx>
            <c:v>Designer IC2B</c:v>
          </c:tx>
          <c:spPr>
            <a:ln w="28575">
              <a:noFill/>
            </a:ln>
          </c:spPr>
          <c:xVal>
            <c:numRef>
              <c:f>'Designer data'!$D$2:$D$9</c:f>
              <c:numCache>
                <c:formatCode>0.00</c:formatCode>
                <c:ptCount val="8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</c:numCache>
            </c:numRef>
          </c:xVal>
          <c:yVal>
            <c:numRef>
              <c:f>'Designer data'!$Z$2:$Z$9</c:f>
              <c:numCache>
                <c:formatCode>General</c:formatCode>
                <c:ptCount val="8"/>
                <c:pt idx="0">
                  <c:v>1.3672617491218699</c:v>
                </c:pt>
                <c:pt idx="1">
                  <c:v>1.26710404708211</c:v>
                </c:pt>
                <c:pt idx="2">
                  <c:v>1.1863255341013399</c:v>
                </c:pt>
                <c:pt idx="3">
                  <c:v>1.1192738158967299</c:v>
                </c:pt>
                <c:pt idx="4">
                  <c:v>1.11420351506337</c:v>
                </c:pt>
                <c:pt idx="5">
                  <c:v>1.06991561580172</c:v>
                </c:pt>
                <c:pt idx="6">
                  <c:v>1.04829110690222</c:v>
                </c:pt>
                <c:pt idx="7">
                  <c:v>1.03060295780532</c:v>
                </c:pt>
              </c:numCache>
            </c:numRef>
          </c:yVal>
          <c:smooth val="0"/>
        </c:ser>
        <c:ser>
          <c:idx val="3"/>
          <c:order val="3"/>
          <c:tx>
            <c:v>Designer IC2H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'Designer data'!$D$2:$D$9</c:f>
              <c:numCache>
                <c:formatCode>0.00</c:formatCode>
                <c:ptCount val="8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</c:numCache>
            </c:numRef>
          </c:xVal>
          <c:yVal>
            <c:numRef>
              <c:f>'Designer data'!$AA$2:$AA$9</c:f>
              <c:numCache>
                <c:formatCode>General</c:formatCode>
                <c:ptCount val="8"/>
                <c:pt idx="0">
                  <c:v>1.12658105865777</c:v>
                </c:pt>
                <c:pt idx="1">
                  <c:v>0.99222318392600495</c:v>
                </c:pt>
                <c:pt idx="2">
                  <c:v>0.93332341247747097</c:v>
                </c:pt>
                <c:pt idx="3">
                  <c:v>0.89399848653264202</c:v>
                </c:pt>
                <c:pt idx="4">
                  <c:v>0.80299527499373702</c:v>
                </c:pt>
                <c:pt idx="5">
                  <c:v>0.72866749637679196</c:v>
                </c:pt>
                <c:pt idx="6">
                  <c:v>0.70060021419529706</c:v>
                </c:pt>
                <c:pt idx="7">
                  <c:v>0.64154305718384197</c:v>
                </c:pt>
              </c:numCache>
            </c:numRef>
          </c:yVal>
          <c:smooth val="0"/>
        </c:ser>
        <c:ser>
          <c:idx val="4"/>
          <c:order val="4"/>
          <c:tx>
            <c:v>Python IC1H</c:v>
          </c:tx>
          <c:spPr>
            <a:ln w="28575">
              <a:noFill/>
            </a:ln>
          </c:spPr>
          <c:xVal>
            <c:numRef>
              <c:f>'Python model'!$D$2:$D$30</c:f>
              <c:numCache>
                <c:formatCode>0.00</c:formatCode>
                <c:ptCount val="29"/>
                <c:pt idx="0">
                  <c:v>1.0625752451781001</c:v>
                </c:pt>
                <c:pt idx="1">
                  <c:v>1.0625752451781001</c:v>
                </c:pt>
                <c:pt idx="2">
                  <c:v>1.0625752451781001</c:v>
                </c:pt>
                <c:pt idx="3">
                  <c:v>1.0625752451781001</c:v>
                </c:pt>
                <c:pt idx="4">
                  <c:v>1.3351907809458401</c:v>
                </c:pt>
                <c:pt idx="5">
                  <c:v>1.3351907809458401</c:v>
                </c:pt>
                <c:pt idx="6">
                  <c:v>1.3351907809458401</c:v>
                </c:pt>
                <c:pt idx="7">
                  <c:v>1.3351907809458401</c:v>
                </c:pt>
                <c:pt idx="8">
                  <c:v>1.56728058309068</c:v>
                </c:pt>
                <c:pt idx="9">
                  <c:v>1.56728058309068</c:v>
                </c:pt>
                <c:pt idx="10">
                  <c:v>1.56728058309068</c:v>
                </c:pt>
                <c:pt idx="11">
                  <c:v>1.56728058309068</c:v>
                </c:pt>
                <c:pt idx="12">
                  <c:v>1.81219298226804</c:v>
                </c:pt>
                <c:pt idx="13">
                  <c:v>1.81219298226804</c:v>
                </c:pt>
                <c:pt idx="14">
                  <c:v>1.81219298226804</c:v>
                </c:pt>
                <c:pt idx="15">
                  <c:v>1.81219298226804</c:v>
                </c:pt>
                <c:pt idx="16">
                  <c:v>2.0529370827241</c:v>
                </c:pt>
                <c:pt idx="17">
                  <c:v>2.0529370827241</c:v>
                </c:pt>
                <c:pt idx="18">
                  <c:v>2.0529370827241</c:v>
                </c:pt>
                <c:pt idx="19">
                  <c:v>2.0529370827241</c:v>
                </c:pt>
                <c:pt idx="20">
                  <c:v>2.4462693228308301</c:v>
                </c:pt>
                <c:pt idx="21">
                  <c:v>2.4462693228308301</c:v>
                </c:pt>
                <c:pt idx="22">
                  <c:v>2.4462693228308301</c:v>
                </c:pt>
                <c:pt idx="23">
                  <c:v>2.4462693228308301</c:v>
                </c:pt>
                <c:pt idx="24">
                  <c:v>2.6533946851368002</c:v>
                </c:pt>
                <c:pt idx="25">
                  <c:v>2.6533946851368002</c:v>
                </c:pt>
                <c:pt idx="26">
                  <c:v>2.6533946851368002</c:v>
                </c:pt>
                <c:pt idx="27">
                  <c:v>2.6533946851368002</c:v>
                </c:pt>
                <c:pt idx="28">
                  <c:v>2.90565590947116</c:v>
                </c:pt>
              </c:numCache>
            </c:numRef>
          </c:xVal>
          <c:yVal>
            <c:numRef>
              <c:f>'Python model'!$T$2:$T$30</c:f>
              <c:numCache>
                <c:formatCode>0.00</c:formatCode>
                <c:ptCount val="29"/>
                <c:pt idx="0">
                  <c:v>1.16585518705835</c:v>
                </c:pt>
                <c:pt idx="1">
                  <c:v>1.16678094716485</c:v>
                </c:pt>
                <c:pt idx="2">
                  <c:v>1.27722973773852</c:v>
                </c:pt>
                <c:pt idx="3">
                  <c:v>1.2828018740704801</c:v>
                </c:pt>
                <c:pt idx="4">
                  <c:v>1.0261165882519701</c:v>
                </c:pt>
                <c:pt idx="5">
                  <c:v>1.2177792872683399</c:v>
                </c:pt>
                <c:pt idx="6">
                  <c:v>1.16616838663985</c:v>
                </c:pt>
                <c:pt idx="7">
                  <c:v>1.0833769230446</c:v>
                </c:pt>
                <c:pt idx="8">
                  <c:v>1.1826526981068799</c:v>
                </c:pt>
                <c:pt idx="9">
                  <c:v>1.09134514823458</c:v>
                </c:pt>
                <c:pt idx="10">
                  <c:v>1.0256806286120099</c:v>
                </c:pt>
                <c:pt idx="11">
                  <c:v>0.93213749798640699</c:v>
                </c:pt>
                <c:pt idx="12">
                  <c:v>0.97135899803911196</c:v>
                </c:pt>
                <c:pt idx="13">
                  <c:v>1.1526539933383</c:v>
                </c:pt>
                <c:pt idx="14">
                  <c:v>1.0290049571553599</c:v>
                </c:pt>
                <c:pt idx="15">
                  <c:v>0.84800280573277298</c:v>
                </c:pt>
                <c:pt idx="16">
                  <c:v>1.1212418709902401</c:v>
                </c:pt>
                <c:pt idx="17">
                  <c:v>0.98071394272644996</c:v>
                </c:pt>
                <c:pt idx="18">
                  <c:v>0.91011082869960602</c:v>
                </c:pt>
                <c:pt idx="19">
                  <c:v>0.77707509305571798</c:v>
                </c:pt>
                <c:pt idx="20">
                  <c:v>1.0745872560959699</c:v>
                </c:pt>
                <c:pt idx="21">
                  <c:v>0.67522510080240605</c:v>
                </c:pt>
                <c:pt idx="22">
                  <c:v>0.67522509492503802</c:v>
                </c:pt>
                <c:pt idx="23">
                  <c:v>0.92243212097586702</c:v>
                </c:pt>
                <c:pt idx="24">
                  <c:v>1.0603673743791</c:v>
                </c:pt>
                <c:pt idx="25">
                  <c:v>0.89788447843088504</c:v>
                </c:pt>
                <c:pt idx="26">
                  <c:v>0.61994689532722502</c:v>
                </c:pt>
                <c:pt idx="27">
                  <c:v>0.78570494150113201</c:v>
                </c:pt>
                <c:pt idx="28">
                  <c:v>0.86491585875233101</c:v>
                </c:pt>
              </c:numCache>
            </c:numRef>
          </c:yVal>
          <c:smooth val="0"/>
        </c:ser>
        <c:ser>
          <c:idx val="5"/>
          <c:order val="5"/>
          <c:tx>
            <c:v>Python IC1B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'Python model'!$D$2:$D$30</c:f>
              <c:numCache>
                <c:formatCode>0.00</c:formatCode>
                <c:ptCount val="29"/>
                <c:pt idx="0">
                  <c:v>1.0625752451781001</c:v>
                </c:pt>
                <c:pt idx="1">
                  <c:v>1.0625752451781001</c:v>
                </c:pt>
                <c:pt idx="2">
                  <c:v>1.0625752451781001</c:v>
                </c:pt>
                <c:pt idx="3">
                  <c:v>1.0625752451781001</c:v>
                </c:pt>
                <c:pt idx="4">
                  <c:v>1.3351907809458401</c:v>
                </c:pt>
                <c:pt idx="5">
                  <c:v>1.3351907809458401</c:v>
                </c:pt>
                <c:pt idx="6">
                  <c:v>1.3351907809458401</c:v>
                </c:pt>
                <c:pt idx="7">
                  <c:v>1.3351907809458401</c:v>
                </c:pt>
                <c:pt idx="8">
                  <c:v>1.56728058309068</c:v>
                </c:pt>
                <c:pt idx="9">
                  <c:v>1.56728058309068</c:v>
                </c:pt>
                <c:pt idx="10">
                  <c:v>1.56728058309068</c:v>
                </c:pt>
                <c:pt idx="11">
                  <c:v>1.56728058309068</c:v>
                </c:pt>
                <c:pt idx="12">
                  <c:v>1.81219298226804</c:v>
                </c:pt>
                <c:pt idx="13">
                  <c:v>1.81219298226804</c:v>
                </c:pt>
                <c:pt idx="14">
                  <c:v>1.81219298226804</c:v>
                </c:pt>
                <c:pt idx="15">
                  <c:v>1.81219298226804</c:v>
                </c:pt>
                <c:pt idx="16">
                  <c:v>2.0529370827241</c:v>
                </c:pt>
                <c:pt idx="17">
                  <c:v>2.0529370827241</c:v>
                </c:pt>
                <c:pt idx="18">
                  <c:v>2.0529370827241</c:v>
                </c:pt>
                <c:pt idx="19">
                  <c:v>2.0529370827241</c:v>
                </c:pt>
                <c:pt idx="20">
                  <c:v>2.4462693228308301</c:v>
                </c:pt>
                <c:pt idx="21">
                  <c:v>2.4462693228308301</c:v>
                </c:pt>
                <c:pt idx="22">
                  <c:v>2.4462693228308301</c:v>
                </c:pt>
                <c:pt idx="23">
                  <c:v>2.4462693228308301</c:v>
                </c:pt>
                <c:pt idx="24">
                  <c:v>2.6533946851368002</c:v>
                </c:pt>
                <c:pt idx="25">
                  <c:v>2.6533946851368002</c:v>
                </c:pt>
                <c:pt idx="26">
                  <c:v>2.6533946851368002</c:v>
                </c:pt>
                <c:pt idx="27">
                  <c:v>2.6533946851368002</c:v>
                </c:pt>
                <c:pt idx="28">
                  <c:v>2.90565590947116</c:v>
                </c:pt>
              </c:numCache>
            </c:numRef>
          </c:xVal>
          <c:yVal>
            <c:numRef>
              <c:f>'Python model'!$U$2:$U$30</c:f>
              <c:numCache>
                <c:formatCode>0.00</c:formatCode>
                <c:ptCount val="29"/>
                <c:pt idx="0">
                  <c:v>1.10390590779383</c:v>
                </c:pt>
                <c:pt idx="1">
                  <c:v>1.30339659059894</c:v>
                </c:pt>
                <c:pt idx="2">
                  <c:v>1.19407299068477</c:v>
                </c:pt>
                <c:pt idx="3">
                  <c:v>1.2493157206071199</c:v>
                </c:pt>
                <c:pt idx="4">
                  <c:v>0.96325862604463097</c:v>
                </c:pt>
                <c:pt idx="5">
                  <c:v>1.1176850245132901</c:v>
                </c:pt>
                <c:pt idx="6">
                  <c:v>1.1273145978065899</c:v>
                </c:pt>
                <c:pt idx="7">
                  <c:v>1.24413024935794</c:v>
                </c:pt>
                <c:pt idx="8">
                  <c:v>1.0645420592016199</c:v>
                </c:pt>
                <c:pt idx="9">
                  <c:v>1.0526215892342199</c:v>
                </c:pt>
                <c:pt idx="10">
                  <c:v>1.2068179420201499</c:v>
                </c:pt>
                <c:pt idx="11">
                  <c:v>0.87337015827653197</c:v>
                </c:pt>
                <c:pt idx="12">
                  <c:v>1.1700413341404601</c:v>
                </c:pt>
                <c:pt idx="13">
                  <c:v>1.0148494158886701</c:v>
                </c:pt>
                <c:pt idx="14">
                  <c:v>0.99286741279692703</c:v>
                </c:pt>
                <c:pt idx="15">
                  <c:v>0.79682275443065498</c:v>
                </c:pt>
                <c:pt idx="16">
                  <c:v>0.958924118713817</c:v>
                </c:pt>
                <c:pt idx="17">
                  <c:v>0.94680686620346699</c:v>
                </c:pt>
                <c:pt idx="18">
                  <c:v>1.12972973185156</c:v>
                </c:pt>
                <c:pt idx="19">
                  <c:v>0.73373359390713599</c:v>
                </c:pt>
                <c:pt idx="20">
                  <c:v>0.86700511757217202</c:v>
                </c:pt>
                <c:pt idx="21">
                  <c:v>0.64295421865121605</c:v>
                </c:pt>
                <c:pt idx="22">
                  <c:v>0.642954221174457</c:v>
                </c:pt>
                <c:pt idx="23">
                  <c:v>0.89319834191517</c:v>
                </c:pt>
                <c:pt idx="24">
                  <c:v>0.84319488535345499</c:v>
                </c:pt>
                <c:pt idx="25">
                  <c:v>0.87419753665696998</c:v>
                </c:pt>
                <c:pt idx="26">
                  <c:v>0.60698799980140405</c:v>
                </c:pt>
                <c:pt idx="27">
                  <c:v>1.03188900699832</c:v>
                </c:pt>
                <c:pt idx="28">
                  <c:v>0.84768438692215697</c:v>
                </c:pt>
              </c:numCache>
            </c:numRef>
          </c:yVal>
          <c:smooth val="0"/>
        </c:ser>
        <c:ser>
          <c:idx val="6"/>
          <c:order val="6"/>
          <c:tx>
            <c:v>Python IC2H</c:v>
          </c:tx>
          <c:spPr>
            <a:ln w="28575">
              <a:noFill/>
            </a:ln>
          </c:spPr>
          <c:xVal>
            <c:numRef>
              <c:f>'Python model'!$D$2:$D$30</c:f>
              <c:numCache>
                <c:formatCode>0.00</c:formatCode>
                <c:ptCount val="29"/>
                <c:pt idx="0">
                  <c:v>1.0625752451781001</c:v>
                </c:pt>
                <c:pt idx="1">
                  <c:v>1.0625752451781001</c:v>
                </c:pt>
                <c:pt idx="2">
                  <c:v>1.0625752451781001</c:v>
                </c:pt>
                <c:pt idx="3">
                  <c:v>1.0625752451781001</c:v>
                </c:pt>
                <c:pt idx="4">
                  <c:v>1.3351907809458401</c:v>
                </c:pt>
                <c:pt idx="5">
                  <c:v>1.3351907809458401</c:v>
                </c:pt>
                <c:pt idx="6">
                  <c:v>1.3351907809458401</c:v>
                </c:pt>
                <c:pt idx="7">
                  <c:v>1.3351907809458401</c:v>
                </c:pt>
                <c:pt idx="8">
                  <c:v>1.56728058309068</c:v>
                </c:pt>
                <c:pt idx="9">
                  <c:v>1.56728058309068</c:v>
                </c:pt>
                <c:pt idx="10">
                  <c:v>1.56728058309068</c:v>
                </c:pt>
                <c:pt idx="11">
                  <c:v>1.56728058309068</c:v>
                </c:pt>
                <c:pt idx="12">
                  <c:v>1.81219298226804</c:v>
                </c:pt>
                <c:pt idx="13">
                  <c:v>1.81219298226804</c:v>
                </c:pt>
                <c:pt idx="14">
                  <c:v>1.81219298226804</c:v>
                </c:pt>
                <c:pt idx="15">
                  <c:v>1.81219298226804</c:v>
                </c:pt>
                <c:pt idx="16">
                  <c:v>2.0529370827241</c:v>
                </c:pt>
                <c:pt idx="17">
                  <c:v>2.0529370827241</c:v>
                </c:pt>
                <c:pt idx="18">
                  <c:v>2.0529370827241</c:v>
                </c:pt>
                <c:pt idx="19">
                  <c:v>2.0529370827241</c:v>
                </c:pt>
                <c:pt idx="20">
                  <c:v>2.4462693228308301</c:v>
                </c:pt>
                <c:pt idx="21">
                  <c:v>2.4462693228308301</c:v>
                </c:pt>
                <c:pt idx="22">
                  <c:v>2.4462693228308301</c:v>
                </c:pt>
                <c:pt idx="23">
                  <c:v>2.4462693228308301</c:v>
                </c:pt>
                <c:pt idx="24">
                  <c:v>2.6533946851368002</c:v>
                </c:pt>
                <c:pt idx="25">
                  <c:v>2.6533946851368002</c:v>
                </c:pt>
                <c:pt idx="26">
                  <c:v>2.6533946851368002</c:v>
                </c:pt>
                <c:pt idx="27">
                  <c:v>2.6533946851368002</c:v>
                </c:pt>
                <c:pt idx="28">
                  <c:v>2.90565590947116</c:v>
                </c:pt>
              </c:numCache>
            </c:numRef>
          </c:xVal>
          <c:yVal>
            <c:numRef>
              <c:f>'Python model'!$V$2:$V$30</c:f>
              <c:numCache>
                <c:formatCode>0.00</c:formatCode>
                <c:ptCount val="29"/>
                <c:pt idx="0">
                  <c:v>1.3434397395942399</c:v>
                </c:pt>
                <c:pt idx="1">
                  <c:v>1.3488181503407199</c:v>
                </c:pt>
                <c:pt idx="2">
                  <c:v>1.0614220332830899</c:v>
                </c:pt>
                <c:pt idx="3">
                  <c:v>1.04291714875219</c:v>
                </c:pt>
                <c:pt idx="4">
                  <c:v>1.2206442259115899</c:v>
                </c:pt>
                <c:pt idx="5">
                  <c:v>0.98970546802955295</c:v>
                </c:pt>
                <c:pt idx="6">
                  <c:v>0.91800665415905003</c:v>
                </c:pt>
                <c:pt idx="7">
                  <c:v>1.2895256107075701</c:v>
                </c:pt>
                <c:pt idx="8">
                  <c:v>0.94457560944360797</c:v>
                </c:pt>
                <c:pt idx="9">
                  <c:v>0.83408084409969097</c:v>
                </c:pt>
                <c:pt idx="10">
                  <c:v>1.2549310928355</c:v>
                </c:pt>
                <c:pt idx="11">
                  <c:v>1.14219619854</c:v>
                </c:pt>
                <c:pt idx="12">
                  <c:v>1.2238644545366399</c:v>
                </c:pt>
                <c:pt idx="13">
                  <c:v>0.90554289316098402</c:v>
                </c:pt>
                <c:pt idx="14">
                  <c:v>0.76000879909716701</c:v>
                </c:pt>
                <c:pt idx="15">
                  <c:v>1.0757383129273701</c:v>
                </c:pt>
                <c:pt idx="16">
                  <c:v>0.86099889594613499</c:v>
                </c:pt>
                <c:pt idx="17">
                  <c:v>0.69754271074499596</c:v>
                </c:pt>
                <c:pt idx="18">
                  <c:v>1.1909682566645701</c:v>
                </c:pt>
                <c:pt idx="19">
                  <c:v>1.0229234992651599</c:v>
                </c:pt>
                <c:pt idx="20">
                  <c:v>0.78471759517059403</c:v>
                </c:pt>
                <c:pt idx="21">
                  <c:v>0.95604114291992004</c:v>
                </c:pt>
                <c:pt idx="22">
                  <c:v>0.956041146806482</c:v>
                </c:pt>
                <c:pt idx="23">
                  <c:v>0.60925000253611405</c:v>
                </c:pt>
                <c:pt idx="24">
                  <c:v>0.77326033255209403</c:v>
                </c:pt>
                <c:pt idx="25">
                  <c:v>0.55684003953338601</c:v>
                </c:pt>
                <c:pt idx="26">
                  <c:v>0.92264534952014199</c:v>
                </c:pt>
                <c:pt idx="27">
                  <c:v>1.12156152716457</c:v>
                </c:pt>
                <c:pt idx="28">
                  <c:v>0.50821917360503799</c:v>
                </c:pt>
              </c:numCache>
            </c:numRef>
          </c:yVal>
          <c:smooth val="0"/>
        </c:ser>
        <c:ser>
          <c:idx val="7"/>
          <c:order val="7"/>
          <c:tx>
            <c:v>Python IC2B</c:v>
          </c:tx>
          <c:spPr>
            <a:ln w="28575">
              <a:noFill/>
            </a:ln>
          </c:spPr>
          <c:xVal>
            <c:numRef>
              <c:f>'Python model'!$D$2:$D$30</c:f>
              <c:numCache>
                <c:formatCode>0.00</c:formatCode>
                <c:ptCount val="29"/>
                <c:pt idx="0">
                  <c:v>1.0625752451781001</c:v>
                </c:pt>
                <c:pt idx="1">
                  <c:v>1.0625752451781001</c:v>
                </c:pt>
                <c:pt idx="2">
                  <c:v>1.0625752451781001</c:v>
                </c:pt>
                <c:pt idx="3">
                  <c:v>1.0625752451781001</c:v>
                </c:pt>
                <c:pt idx="4">
                  <c:v>1.3351907809458401</c:v>
                </c:pt>
                <c:pt idx="5">
                  <c:v>1.3351907809458401</c:v>
                </c:pt>
                <c:pt idx="6">
                  <c:v>1.3351907809458401</c:v>
                </c:pt>
                <c:pt idx="7">
                  <c:v>1.3351907809458401</c:v>
                </c:pt>
                <c:pt idx="8">
                  <c:v>1.56728058309068</c:v>
                </c:pt>
                <c:pt idx="9">
                  <c:v>1.56728058309068</c:v>
                </c:pt>
                <c:pt idx="10">
                  <c:v>1.56728058309068</c:v>
                </c:pt>
                <c:pt idx="11">
                  <c:v>1.56728058309068</c:v>
                </c:pt>
                <c:pt idx="12">
                  <c:v>1.81219298226804</c:v>
                </c:pt>
                <c:pt idx="13">
                  <c:v>1.81219298226804</c:v>
                </c:pt>
                <c:pt idx="14">
                  <c:v>1.81219298226804</c:v>
                </c:pt>
                <c:pt idx="15">
                  <c:v>1.81219298226804</c:v>
                </c:pt>
                <c:pt idx="16">
                  <c:v>2.0529370827241</c:v>
                </c:pt>
                <c:pt idx="17">
                  <c:v>2.0529370827241</c:v>
                </c:pt>
                <c:pt idx="18">
                  <c:v>2.0529370827241</c:v>
                </c:pt>
                <c:pt idx="19">
                  <c:v>2.0529370827241</c:v>
                </c:pt>
                <c:pt idx="20">
                  <c:v>2.4462693228308301</c:v>
                </c:pt>
                <c:pt idx="21">
                  <c:v>2.4462693228308301</c:v>
                </c:pt>
                <c:pt idx="22">
                  <c:v>2.4462693228308301</c:v>
                </c:pt>
                <c:pt idx="23">
                  <c:v>2.4462693228308301</c:v>
                </c:pt>
                <c:pt idx="24">
                  <c:v>2.6533946851368002</c:v>
                </c:pt>
                <c:pt idx="25">
                  <c:v>2.6533946851368002</c:v>
                </c:pt>
                <c:pt idx="26">
                  <c:v>2.6533946851368002</c:v>
                </c:pt>
                <c:pt idx="27">
                  <c:v>2.6533946851368002</c:v>
                </c:pt>
                <c:pt idx="28">
                  <c:v>2.90565590947116</c:v>
                </c:pt>
              </c:numCache>
            </c:numRef>
          </c:xVal>
          <c:yVal>
            <c:numRef>
              <c:f>'Python model'!$W$2:$W$30</c:f>
              <c:numCache>
                <c:formatCode>0.00</c:formatCode>
                <c:ptCount val="29"/>
                <c:pt idx="0">
                  <c:v>1.29031211126889</c:v>
                </c:pt>
                <c:pt idx="1">
                  <c:v>1.0724632440663999</c:v>
                </c:pt>
                <c:pt idx="2">
                  <c:v>1.37101067868671</c:v>
                </c:pt>
                <c:pt idx="3">
                  <c:v>1.0155031243335799</c:v>
                </c:pt>
                <c:pt idx="4">
                  <c:v>1.16435727283803</c:v>
                </c:pt>
                <c:pt idx="5">
                  <c:v>1.31265350062769</c:v>
                </c:pt>
                <c:pt idx="6">
                  <c:v>0.88131776216635405</c:v>
                </c:pt>
                <c:pt idx="7">
                  <c:v>1.0052676373037801</c:v>
                </c:pt>
                <c:pt idx="8">
                  <c:v>1.2741566849569299</c:v>
                </c:pt>
                <c:pt idx="9">
                  <c:v>0.79517716089444601</c:v>
                </c:pt>
                <c:pt idx="10">
                  <c:v>0.96419393078923499</c:v>
                </c:pt>
                <c:pt idx="11">
                  <c:v>1.0873792888389999</c:v>
                </c:pt>
                <c:pt idx="12">
                  <c:v>0.92769022158547199</c:v>
                </c:pt>
                <c:pt idx="13">
                  <c:v>1.2366878841137301</c:v>
                </c:pt>
                <c:pt idx="14">
                  <c:v>0.72158544790499302</c:v>
                </c:pt>
                <c:pt idx="15">
                  <c:v>1.0255635814950499</c:v>
                </c:pt>
                <c:pt idx="16">
                  <c:v>1.19762861920816</c:v>
                </c:pt>
                <c:pt idx="17">
                  <c:v>0.65904827100821095</c:v>
                </c:pt>
                <c:pt idx="18">
                  <c:v>0.88652078138853596</c:v>
                </c:pt>
                <c:pt idx="19">
                  <c:v>0.97732941253081296</c:v>
                </c:pt>
                <c:pt idx="20">
                  <c:v>1.13385388003528</c:v>
                </c:pt>
                <c:pt idx="21">
                  <c:v>0.91767921227356197</c:v>
                </c:pt>
                <c:pt idx="22">
                  <c:v>0.91767921063798596</c:v>
                </c:pt>
                <c:pt idx="23">
                  <c:v>0.56945590528774903</c:v>
                </c:pt>
                <c:pt idx="24">
                  <c:v>1.1013538463852</c:v>
                </c:pt>
                <c:pt idx="25">
                  <c:v>0.52909419575027405</c:v>
                </c:pt>
                <c:pt idx="26">
                  <c:v>0.89877238467190002</c:v>
                </c:pt>
                <c:pt idx="27">
                  <c:v>0.803923423881021</c:v>
                </c:pt>
                <c:pt idx="28">
                  <c:v>0.49171676519700003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0496"/>
        <c:axId val="178979968"/>
      </c:scatterChart>
      <c:valAx>
        <c:axId val="1786504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8979968"/>
        <c:crosses val="autoZero"/>
        <c:crossBetween val="midCat"/>
      </c:valAx>
      <c:valAx>
        <c:axId val="17897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50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294409</xdr:colOff>
      <xdr:row>51</xdr:row>
      <xdr:rowOff>178376</xdr:rowOff>
    </xdr:from>
    <xdr:to>
      <xdr:col>22</xdr:col>
      <xdr:colOff>17318</xdr:colOff>
      <xdr:row>66</xdr:row>
      <xdr:rowOff>64076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294409</xdr:colOff>
      <xdr:row>117</xdr:row>
      <xdr:rowOff>178376</xdr:rowOff>
    </xdr:from>
    <xdr:to>
      <xdr:col>19</xdr:col>
      <xdr:colOff>0</xdr:colOff>
      <xdr:row>132</xdr:row>
      <xdr:rowOff>64076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S38"/>
  <sheetViews>
    <sheetView zoomScaleNormal="100" zoomScaleSheetLayoutView="70" workbookViewId="0">
      <pane xSplit="1" topLeftCell="O1" activePane="topRight" state="frozen"/>
      <selection pane="topRight" activeCell="A18" sqref="A18:XFD18"/>
    </sheetView>
  </sheetViews>
  <sheetFormatPr baseColWidth="10" defaultColWidth="9.109375" defaultRowHeight="14.4" x14ac:dyDescent="0.3"/>
  <cols>
    <col min="1" max="1" width="33.109375" style="2" customWidth="1"/>
    <col min="2" max="2" width="7.6640625" style="1" customWidth="1"/>
    <col min="3" max="3" width="9.109375" style="1"/>
    <col min="4" max="4" width="20.21875" style="23" customWidth="1"/>
    <col min="5" max="5" width="23.5546875" style="1" customWidth="1"/>
    <col min="6" max="6" width="9" style="1" customWidth="1"/>
    <col min="7" max="9" width="9.109375" style="1"/>
    <col min="10" max="11" width="9.109375" style="6"/>
    <col min="12" max="15" width="9.109375" style="14"/>
    <col min="16" max="23" width="9.109375" style="1"/>
    <col min="24" max="27" width="9.109375" style="11"/>
    <col min="28" max="35" width="9.109375" style="12"/>
    <col min="36" max="36" width="12.109375" style="1" customWidth="1"/>
    <col min="37" max="40" width="9.109375" style="8"/>
    <col min="41" max="44" width="9.109375" style="9"/>
    <col min="45" max="45" width="9.109375" style="12"/>
    <col min="46" max="16384" width="9.109375" style="1"/>
  </cols>
  <sheetData>
    <row r="1" spans="1:45" s="4" customFormat="1" ht="90" x14ac:dyDescent="0.25">
      <c r="A1" s="3" t="s">
        <v>1</v>
      </c>
      <c r="B1" s="3" t="s">
        <v>0</v>
      </c>
      <c r="C1" s="3" t="s">
        <v>7</v>
      </c>
      <c r="D1" s="19" t="s">
        <v>8</v>
      </c>
      <c r="E1" s="3" t="s">
        <v>55</v>
      </c>
      <c r="F1" s="3" t="s">
        <v>3</v>
      </c>
      <c r="G1" s="3" t="s">
        <v>4</v>
      </c>
      <c r="H1" s="3" t="s">
        <v>5</v>
      </c>
      <c r="I1" s="3" t="s">
        <v>6</v>
      </c>
      <c r="J1" s="5" t="s">
        <v>45</v>
      </c>
      <c r="K1" s="5" t="s">
        <v>46</v>
      </c>
      <c r="L1" s="13" t="s">
        <v>42</v>
      </c>
      <c r="M1" s="13" t="s">
        <v>41</v>
      </c>
      <c r="N1" s="13" t="s">
        <v>43</v>
      </c>
      <c r="O1" s="13" t="s">
        <v>44</v>
      </c>
      <c r="P1" s="4" t="s">
        <v>9</v>
      </c>
      <c r="Q1" s="4" t="s">
        <v>10</v>
      </c>
      <c r="R1" s="4" t="s">
        <v>11</v>
      </c>
      <c r="S1" s="4" t="s">
        <v>14</v>
      </c>
      <c r="T1" s="4" t="s">
        <v>12</v>
      </c>
      <c r="U1" s="4" t="s">
        <v>13</v>
      </c>
      <c r="V1" s="4" t="s">
        <v>15</v>
      </c>
      <c r="W1" s="4" t="s">
        <v>16</v>
      </c>
      <c r="X1" s="10" t="s">
        <v>17</v>
      </c>
      <c r="Y1" s="10" t="s">
        <v>18</v>
      </c>
      <c r="Z1" s="10" t="s">
        <v>19</v>
      </c>
      <c r="AA1" s="10" t="s">
        <v>21</v>
      </c>
      <c r="AB1" s="28" t="s">
        <v>20</v>
      </c>
      <c r="AC1" s="28" t="s">
        <v>22</v>
      </c>
      <c r="AD1" s="28" t="s">
        <v>27</v>
      </c>
      <c r="AE1" s="28" t="s">
        <v>28</v>
      </c>
      <c r="AF1" s="28" t="s">
        <v>23</v>
      </c>
      <c r="AG1" s="28" t="s">
        <v>24</v>
      </c>
      <c r="AH1" s="28" t="s">
        <v>25</v>
      </c>
      <c r="AI1" s="28" t="s">
        <v>26</v>
      </c>
      <c r="AJ1" s="3" t="s">
        <v>47</v>
      </c>
      <c r="AK1" s="7" t="s">
        <v>30</v>
      </c>
      <c r="AL1" s="7" t="s">
        <v>29</v>
      </c>
      <c r="AM1" s="7" t="s">
        <v>31</v>
      </c>
      <c r="AN1" s="7" t="s">
        <v>32</v>
      </c>
      <c r="AO1" s="24" t="s">
        <v>33</v>
      </c>
      <c r="AP1" s="24" t="s">
        <v>35</v>
      </c>
      <c r="AQ1" s="24" t="s">
        <v>36</v>
      </c>
      <c r="AR1" s="24" t="s">
        <v>37</v>
      </c>
      <c r="AS1" s="15" t="s">
        <v>54</v>
      </c>
    </row>
    <row r="2" spans="1:45" ht="15" x14ac:dyDescent="0.25">
      <c r="A2" s="2" t="s">
        <v>2</v>
      </c>
      <c r="B2" s="1">
        <v>55</v>
      </c>
      <c r="C2" s="1">
        <v>1.5</v>
      </c>
      <c r="D2" s="20">
        <v>1.0625752451781001</v>
      </c>
      <c r="E2" s="1" t="s">
        <v>40</v>
      </c>
      <c r="F2" s="1">
        <v>65.44</v>
      </c>
      <c r="G2" s="1">
        <v>74.97</v>
      </c>
      <c r="H2" s="1">
        <v>75.06</v>
      </c>
      <c r="I2" s="1">
        <v>65.459999999999994</v>
      </c>
      <c r="J2" s="6">
        <f>(1+L2)/(1-L2)</f>
        <v>1.0099110483249871</v>
      </c>
      <c r="K2" s="6">
        <f>(1+M2)/(1-M2)</f>
        <v>1.0321938361021405</v>
      </c>
      <c r="L2" s="14">
        <v>4.9310880365808496E-3</v>
      </c>
      <c r="M2" s="14">
        <v>1.58419120903792E-2</v>
      </c>
      <c r="N2" s="14">
        <v>-141.17207541198599</v>
      </c>
      <c r="O2" s="14">
        <v>-161.79335159115499</v>
      </c>
      <c r="P2" s="1">
        <v>32.969846804595498</v>
      </c>
      <c r="Q2" s="1">
        <v>39.748646424402601</v>
      </c>
      <c r="R2" s="1">
        <v>42.797196024334298</v>
      </c>
      <c r="S2" s="1">
        <v>34.776738102006803</v>
      </c>
      <c r="T2" s="1">
        <v>3.1955809045144399</v>
      </c>
      <c r="U2" s="1">
        <v>3.0440250439689098</v>
      </c>
      <c r="V2" s="1">
        <v>10.170212966407499</v>
      </c>
      <c r="W2" s="1">
        <v>9.9662512718443708</v>
      </c>
      <c r="X2" s="11">
        <v>1.0552448627574</v>
      </c>
      <c r="Y2" s="11">
        <v>1.2756133198398001</v>
      </c>
      <c r="Z2" s="11">
        <v>1.3672617491218699</v>
      </c>
      <c r="AA2" s="11">
        <v>1.12658105865777</v>
      </c>
      <c r="AD2" s="12">
        <v>0.94264879392524104</v>
      </c>
      <c r="AE2" s="12">
        <v>993178.77976856299</v>
      </c>
      <c r="AF2" s="12">
        <v>0.296363855451103</v>
      </c>
      <c r="AG2" s="12">
        <v>0.30283942608378001</v>
      </c>
      <c r="AH2" s="12">
        <v>0.29621148155794402</v>
      </c>
      <c r="AI2" s="12">
        <v>0.30291676613284202</v>
      </c>
      <c r="AJ2" s="1">
        <v>1.76</v>
      </c>
      <c r="AK2" s="8">
        <v>0.97</v>
      </c>
      <c r="AL2" s="8">
        <v>0.85</v>
      </c>
      <c r="AM2" s="8">
        <v>0.56000000000000005</v>
      </c>
      <c r="AN2" s="8">
        <v>0.67</v>
      </c>
      <c r="AO2" s="9" t="s">
        <v>34</v>
      </c>
      <c r="AP2" s="9" t="s">
        <v>34</v>
      </c>
      <c r="AQ2" s="9" t="s">
        <v>34</v>
      </c>
      <c r="AR2" s="9" t="s">
        <v>34</v>
      </c>
      <c r="AS2" s="12">
        <f>MIN(AK2:AR2)</f>
        <v>0.56000000000000005</v>
      </c>
    </row>
    <row r="3" spans="1:45" ht="15" x14ac:dyDescent="0.25">
      <c r="A3" s="2" t="s">
        <v>48</v>
      </c>
      <c r="B3" s="1">
        <v>55</v>
      </c>
      <c r="C3" s="1">
        <v>1.5</v>
      </c>
      <c r="D3" s="20">
        <v>1.3351907809458401</v>
      </c>
      <c r="E3" s="1" t="s">
        <v>40</v>
      </c>
      <c r="F3" s="1">
        <v>65.63</v>
      </c>
      <c r="G3" s="1">
        <v>75.69</v>
      </c>
      <c r="H3" s="1">
        <v>75.77</v>
      </c>
      <c r="I3" s="1">
        <v>65.63</v>
      </c>
      <c r="J3" s="6">
        <f t="shared" ref="J3:J28" si="0">(1+L3)/(1-L3)</f>
        <v>1.0078712904835854</v>
      </c>
      <c r="K3" s="6">
        <f t="shared" ref="K3:K28" si="1">(1+M3)/(1-M3)</f>
        <v>1.0402940438640553</v>
      </c>
      <c r="L3" s="14">
        <v>3.9202166597489402E-3</v>
      </c>
      <c r="M3" s="14">
        <v>1.9749135662692801E-2</v>
      </c>
      <c r="N3" s="14">
        <v>-97.223510459979295</v>
      </c>
      <c r="O3" s="14">
        <v>-169.73602586634601</v>
      </c>
      <c r="P3" s="1">
        <v>28.276765801989601</v>
      </c>
      <c r="Q3" s="1">
        <v>37.131901774873803</v>
      </c>
      <c r="R3" s="1">
        <v>39.647033504263298</v>
      </c>
      <c r="S3" s="1">
        <v>30.375973828919498</v>
      </c>
      <c r="T3" s="1">
        <v>2.9760101361449101</v>
      </c>
      <c r="U3" s="1">
        <v>2.8626875585599798</v>
      </c>
      <c r="V3" s="1">
        <v>10.2514977745717</v>
      </c>
      <c r="W3" s="1">
        <v>10.2608767477856</v>
      </c>
      <c r="X3" s="11">
        <v>0.90977543251404303</v>
      </c>
      <c r="Y3" s="11">
        <v>1.19155255695542</v>
      </c>
      <c r="Z3" s="11">
        <v>1.26710404708211</v>
      </c>
      <c r="AA3" s="11">
        <v>0.99222318392600495</v>
      </c>
      <c r="AB3" s="12">
        <v>0.17</v>
      </c>
      <c r="AC3" s="12">
        <v>0.17</v>
      </c>
      <c r="AD3" s="12">
        <v>1.0047862991754899</v>
      </c>
      <c r="AE3" s="12">
        <v>1.03900498494649</v>
      </c>
      <c r="AF3" s="12">
        <v>0.29370908785486499</v>
      </c>
      <c r="AG3" s="12">
        <v>0.29478948785616499</v>
      </c>
      <c r="AH3" s="12">
        <v>0.293938242210739</v>
      </c>
      <c r="AI3" s="12">
        <v>0.29520876720592998</v>
      </c>
      <c r="AJ3" s="1">
        <v>1.76</v>
      </c>
      <c r="AK3" s="8">
        <v>1.3</v>
      </c>
      <c r="AL3" s="8">
        <v>1.1000000000000001</v>
      </c>
      <c r="AM3" s="8">
        <v>0.67500000000000004</v>
      </c>
      <c r="AN3" s="8">
        <v>0.76</v>
      </c>
      <c r="AO3" s="9" t="s">
        <v>34</v>
      </c>
      <c r="AP3" s="9" t="s">
        <v>34</v>
      </c>
      <c r="AQ3" s="9" t="s">
        <v>34</v>
      </c>
      <c r="AR3" s="9" t="s">
        <v>34</v>
      </c>
      <c r="AS3" s="12">
        <f t="shared" ref="AS3:AS38" si="2">MIN(AK3:AR3)</f>
        <v>0.67500000000000004</v>
      </c>
    </row>
    <row r="4" spans="1:45" ht="15" x14ac:dyDescent="0.25">
      <c r="A4" s="2" t="s">
        <v>49</v>
      </c>
      <c r="B4" s="1">
        <v>55</v>
      </c>
      <c r="C4" s="1">
        <v>1.5</v>
      </c>
      <c r="D4" s="20">
        <v>1.56728058309068</v>
      </c>
      <c r="E4" s="1" t="s">
        <v>40</v>
      </c>
      <c r="F4" s="1">
        <v>65.84</v>
      </c>
      <c r="G4" s="1">
        <v>76.27</v>
      </c>
      <c r="H4" s="1">
        <v>75.97</v>
      </c>
      <c r="I4" s="1">
        <v>65.83</v>
      </c>
      <c r="J4" s="6">
        <f t="shared" si="0"/>
        <v>1.0060034581328818</v>
      </c>
      <c r="K4" s="6">
        <f t="shared" si="1"/>
        <v>1.0039575621062953</v>
      </c>
      <c r="L4" s="14">
        <v>2.9927456548203301E-3</v>
      </c>
      <c r="M4" s="14">
        <v>1.9748732114544701E-3</v>
      </c>
      <c r="N4" s="14">
        <v>-137.10556928013301</v>
      </c>
      <c r="O4" s="14">
        <v>81.896014126147406</v>
      </c>
      <c r="P4" s="1">
        <v>25.1498290664167</v>
      </c>
      <c r="Q4" s="1">
        <v>35.583231276680401</v>
      </c>
      <c r="R4" s="1">
        <v>37.1379926374739</v>
      </c>
      <c r="S4" s="1">
        <v>28.380013248315599</v>
      </c>
      <c r="T4" s="1">
        <v>2.81365229541503</v>
      </c>
      <c r="U4" s="1">
        <v>2.7521076828490099</v>
      </c>
      <c r="V4" s="1">
        <v>10.439643877092699</v>
      </c>
      <c r="W4" s="1">
        <v>10.785451336566799</v>
      </c>
      <c r="X4" s="11">
        <v>0.81402504110458296</v>
      </c>
      <c r="Y4" s="11">
        <v>1.1408805444374801</v>
      </c>
      <c r="Z4" s="11">
        <v>1.1863255341013399</v>
      </c>
      <c r="AA4" s="11">
        <v>0.93332341247747097</v>
      </c>
      <c r="AB4" s="12">
        <v>0.17673404519508201</v>
      </c>
      <c r="AC4" s="12">
        <v>0.182588263202039</v>
      </c>
      <c r="AD4" s="12">
        <v>1.0504675385159501</v>
      </c>
      <c r="AE4" s="12">
        <v>1.0652184249580401</v>
      </c>
      <c r="AF4" s="12">
        <v>0.28996059654852901</v>
      </c>
      <c r="AG4" s="12">
        <v>0.280617548600957</v>
      </c>
      <c r="AH4" s="12">
        <v>0.29049554712957498</v>
      </c>
      <c r="AI4" s="12">
        <v>0.28133585468637501</v>
      </c>
      <c r="AK4" s="8">
        <v>1.63</v>
      </c>
      <c r="AL4" s="8">
        <v>1.24</v>
      </c>
      <c r="AM4" s="8">
        <v>0.77</v>
      </c>
      <c r="AN4" s="8">
        <v>0.83</v>
      </c>
      <c r="AO4" s="9" t="s">
        <v>34</v>
      </c>
      <c r="AP4" s="9" t="s">
        <v>34</v>
      </c>
      <c r="AQ4" s="9" t="s">
        <v>34</v>
      </c>
      <c r="AR4" s="9" t="s">
        <v>34</v>
      </c>
      <c r="AS4" s="12">
        <f t="shared" si="2"/>
        <v>0.77</v>
      </c>
    </row>
    <row r="5" spans="1:45" ht="15" x14ac:dyDescent="0.25">
      <c r="A5" s="2" t="s">
        <v>50</v>
      </c>
      <c r="B5" s="1">
        <v>55</v>
      </c>
      <c r="C5" s="1">
        <v>1.5</v>
      </c>
      <c r="D5" s="20">
        <v>1.81219298226804</v>
      </c>
      <c r="E5" s="1" t="s">
        <v>40</v>
      </c>
      <c r="F5" s="1">
        <v>66.040000000000006</v>
      </c>
      <c r="G5" s="1">
        <v>76.84</v>
      </c>
      <c r="H5" s="1">
        <v>76.37</v>
      </c>
      <c r="I5" s="1">
        <v>65.91</v>
      </c>
      <c r="J5" s="6">
        <f t="shared" si="0"/>
        <v>1.0155174501021103</v>
      </c>
      <c r="K5" s="6">
        <f t="shared" si="1"/>
        <v>1.0268904857939722</v>
      </c>
      <c r="L5" s="14">
        <v>7.6989906990506301E-3</v>
      </c>
      <c r="M5" s="14">
        <v>1.32668666523631E-2</v>
      </c>
      <c r="N5" s="14">
        <v>-115.35990959726399</v>
      </c>
      <c r="O5" s="14">
        <v>-83.054286419433694</v>
      </c>
      <c r="P5" s="1">
        <v>22.923828050349002</v>
      </c>
      <c r="Q5" s="1">
        <v>34.0704607042452</v>
      </c>
      <c r="R5" s="1">
        <v>35.058622354758803</v>
      </c>
      <c r="S5" s="1">
        <v>26.978538688069602</v>
      </c>
      <c r="T5" s="1">
        <v>2.7123365946303801</v>
      </c>
      <c r="U5" s="1">
        <v>2.7294377685770899</v>
      </c>
      <c r="V5" s="1">
        <v>10.7473208879738</v>
      </c>
      <c r="W5" s="1">
        <v>11.1591930617315</v>
      </c>
      <c r="X5" s="11">
        <v>0.74806293595040596</v>
      </c>
      <c r="Y5" s="11">
        <v>1.0914272759300601</v>
      </c>
      <c r="Z5" s="11">
        <v>1.1192738158967299</v>
      </c>
      <c r="AA5" s="11">
        <v>0.89399848653264202</v>
      </c>
      <c r="AB5" s="12">
        <v>0.18194274803846799</v>
      </c>
      <c r="AC5" s="12">
        <v>0.18891538390885701</v>
      </c>
      <c r="AD5" s="12">
        <v>1.0806487266149001</v>
      </c>
      <c r="AE5" s="12">
        <v>1.07321038761795</v>
      </c>
      <c r="AF5" s="12">
        <v>0.28370360159779401</v>
      </c>
      <c r="AG5" s="12">
        <v>0.270793369300244</v>
      </c>
      <c r="AH5" s="12">
        <v>0.28448108608534101</v>
      </c>
      <c r="AI5" s="12">
        <v>0.27165873412129199</v>
      </c>
      <c r="AK5" s="8">
        <v>1.94</v>
      </c>
      <c r="AL5" s="8">
        <v>1.36</v>
      </c>
      <c r="AM5" s="8">
        <v>0.87</v>
      </c>
      <c r="AN5" s="8">
        <v>0.91</v>
      </c>
      <c r="AO5" s="9" t="s">
        <v>34</v>
      </c>
      <c r="AP5" s="9" t="s">
        <v>34</v>
      </c>
      <c r="AQ5" s="9" t="s">
        <v>34</v>
      </c>
      <c r="AR5" s="9" t="s">
        <v>34</v>
      </c>
      <c r="AS5" s="12">
        <f t="shared" si="2"/>
        <v>0.87</v>
      </c>
    </row>
    <row r="6" spans="1:45" ht="15" x14ac:dyDescent="0.25">
      <c r="A6" s="2" t="s">
        <v>51</v>
      </c>
      <c r="B6" s="1">
        <v>55</v>
      </c>
      <c r="C6" s="1">
        <v>1.5</v>
      </c>
      <c r="D6" s="20">
        <v>2.0529370827241</v>
      </c>
      <c r="E6" s="1" t="s">
        <v>40</v>
      </c>
      <c r="F6" s="1">
        <v>66.239999999999995</v>
      </c>
      <c r="G6" s="1">
        <v>77.260000000000005</v>
      </c>
      <c r="H6" s="1">
        <v>76.930000000000007</v>
      </c>
      <c r="I6" s="1">
        <v>66.14</v>
      </c>
      <c r="J6" s="6">
        <f t="shared" si="0"/>
        <v>1.0133193140223575</v>
      </c>
      <c r="K6" s="6">
        <f t="shared" si="1"/>
        <v>1.0414904278709056</v>
      </c>
      <c r="L6" s="14">
        <v>6.6155993883291603E-3</v>
      </c>
      <c r="M6" s="14">
        <v>2.0323596576534701E-2</v>
      </c>
      <c r="N6" s="14">
        <v>-152.78386319247801</v>
      </c>
      <c r="O6" s="14">
        <v>171.701124938356</v>
      </c>
      <c r="P6" s="1">
        <v>21.010985664949001</v>
      </c>
      <c r="Q6" s="1">
        <v>32.833068479186601</v>
      </c>
      <c r="R6" s="1">
        <v>34.933200569971902</v>
      </c>
      <c r="S6" s="1">
        <v>24.008796603623601</v>
      </c>
      <c r="T6" s="1">
        <v>2.6357007148417702</v>
      </c>
      <c r="U6" s="1">
        <v>2.6262690756220999</v>
      </c>
      <c r="V6" s="1">
        <v>11.0134347727465</v>
      </c>
      <c r="W6" s="1">
        <v>11.2449813375902</v>
      </c>
      <c r="X6" s="11">
        <v>0.69176690321586798</v>
      </c>
      <c r="Y6" s="11">
        <v>1.05062866160053</v>
      </c>
      <c r="Z6" s="11">
        <v>1.11420351506337</v>
      </c>
      <c r="AA6" s="11">
        <v>0.80299527499373702</v>
      </c>
      <c r="AB6" s="12">
        <v>0.18644782348856601</v>
      </c>
      <c r="AC6" s="12">
        <v>0.190367704428725</v>
      </c>
      <c r="AD6" s="12">
        <v>1.1039061850454699</v>
      </c>
      <c r="AE6" s="12">
        <v>1.10724767925602</v>
      </c>
      <c r="AF6" s="12">
        <v>0.27830055290097599</v>
      </c>
      <c r="AG6" s="12">
        <v>0.27199619812998699</v>
      </c>
      <c r="AH6" s="12">
        <v>0.279278378101466</v>
      </c>
      <c r="AI6" s="12">
        <v>0.27306315101591899</v>
      </c>
      <c r="AK6" s="8" t="s">
        <v>34</v>
      </c>
      <c r="AL6" s="8">
        <v>1.68</v>
      </c>
      <c r="AM6" s="8">
        <v>0.88</v>
      </c>
      <c r="AN6" s="8">
        <v>0.98</v>
      </c>
      <c r="AO6" s="9" t="s">
        <v>34</v>
      </c>
      <c r="AP6" s="9" t="s">
        <v>34</v>
      </c>
      <c r="AQ6" s="9" t="s">
        <v>34</v>
      </c>
      <c r="AR6" s="9" t="s">
        <v>34</v>
      </c>
      <c r="AS6" s="12">
        <f t="shared" si="2"/>
        <v>0.88</v>
      </c>
    </row>
    <row r="7" spans="1:45" ht="15" x14ac:dyDescent="0.25">
      <c r="A7" s="2" t="s">
        <v>52</v>
      </c>
      <c r="B7" s="1">
        <v>55</v>
      </c>
      <c r="C7" s="1">
        <v>1.5</v>
      </c>
      <c r="D7" s="20">
        <v>2.4462693228308301</v>
      </c>
      <c r="E7" s="1" t="s">
        <v>40</v>
      </c>
      <c r="F7" s="1">
        <v>66.48</v>
      </c>
      <c r="G7" s="1">
        <v>78.59</v>
      </c>
      <c r="H7" s="1">
        <v>78.27</v>
      </c>
      <c r="I7" s="1">
        <v>66.39</v>
      </c>
      <c r="J7" s="6">
        <f t="shared" si="0"/>
        <v>1.0131819277500551</v>
      </c>
      <c r="K7" s="6">
        <f t="shared" si="1"/>
        <v>1.0344429602586567</v>
      </c>
      <c r="L7" s="14">
        <v>6.5478075122536701E-3</v>
      </c>
      <c r="M7" s="14">
        <v>1.6929921817163001E-2</v>
      </c>
      <c r="N7" s="14">
        <v>-153.688654725513</v>
      </c>
      <c r="O7" s="14">
        <v>158.54209836460001</v>
      </c>
      <c r="P7" s="1">
        <v>18.387782613418</v>
      </c>
      <c r="Q7" s="1">
        <v>31.6036785254351</v>
      </c>
      <c r="R7" s="1">
        <v>33.609065431103801</v>
      </c>
      <c r="S7" s="1">
        <v>21.534728388011601</v>
      </c>
      <c r="T7" s="1">
        <v>2.5526957330871101</v>
      </c>
      <c r="U7" s="1">
        <v>2.5790160475118</v>
      </c>
      <c r="V7" s="1">
        <v>11.3215525456803</v>
      </c>
      <c r="W7" s="1">
        <v>11.566570791611101</v>
      </c>
      <c r="X7" s="11">
        <v>0.61431139198052898</v>
      </c>
      <c r="Y7" s="11">
        <v>1.0088970774060999</v>
      </c>
      <c r="Z7" s="11">
        <v>1.06991561580172</v>
      </c>
      <c r="AA7" s="11">
        <v>0.72866749637679196</v>
      </c>
      <c r="AB7" s="12">
        <v>0.19166398804821899</v>
      </c>
      <c r="AC7" s="12">
        <v>0.195811932773133</v>
      </c>
      <c r="AD7" s="12">
        <v>1.1319479246237401</v>
      </c>
      <c r="AE7" s="12">
        <v>1.12560423102951</v>
      </c>
      <c r="AF7" s="12">
        <v>0.27295660537358202</v>
      </c>
      <c r="AG7" s="12">
        <v>0.26514120005001701</v>
      </c>
      <c r="AH7" s="12">
        <v>0.27416891276165001</v>
      </c>
      <c r="AI7" s="12">
        <v>0.26640087397607598</v>
      </c>
      <c r="AK7" s="8" t="s">
        <v>34</v>
      </c>
      <c r="AL7" s="8" t="s">
        <v>34</v>
      </c>
      <c r="AM7" s="8">
        <v>0.95</v>
      </c>
      <c r="AN7" s="8">
        <v>1.07</v>
      </c>
      <c r="AO7" s="9" t="s">
        <v>34</v>
      </c>
      <c r="AP7" s="9" t="s">
        <v>34</v>
      </c>
      <c r="AQ7" s="9" t="s">
        <v>34</v>
      </c>
      <c r="AR7" s="9" t="s">
        <v>34</v>
      </c>
      <c r="AS7" s="12">
        <f t="shared" si="2"/>
        <v>0.95</v>
      </c>
    </row>
    <row r="8" spans="1:45" ht="15" x14ac:dyDescent="0.25">
      <c r="A8" s="2" t="s">
        <v>53</v>
      </c>
      <c r="B8" s="1">
        <v>55</v>
      </c>
      <c r="C8" s="1">
        <v>1.5</v>
      </c>
      <c r="D8" s="20">
        <v>2.6533946851368002</v>
      </c>
      <c r="E8" s="1" t="s">
        <v>40</v>
      </c>
      <c r="F8" s="1">
        <v>66.7</v>
      </c>
      <c r="G8" s="1">
        <v>78.92</v>
      </c>
      <c r="H8" s="1">
        <v>79.16</v>
      </c>
      <c r="I8" s="1">
        <v>66.66</v>
      </c>
      <c r="J8" s="6">
        <f t="shared" si="0"/>
        <v>1.0366054831284066</v>
      </c>
      <c r="K8" s="6">
        <f t="shared" si="1"/>
        <v>1.0774809089255535</v>
      </c>
      <c r="L8" s="14">
        <v>1.7973772255673901E-2</v>
      </c>
      <c r="M8" s="14">
        <v>3.7295605746685598E-2</v>
      </c>
      <c r="N8" s="14">
        <v>-168.33147915151599</v>
      </c>
      <c r="O8" s="14">
        <v>164.03506226217101</v>
      </c>
      <c r="P8" s="1">
        <v>18.7142517861793</v>
      </c>
      <c r="Q8" s="1">
        <v>29.7280104944351</v>
      </c>
      <c r="R8" s="1">
        <v>32.879609324093302</v>
      </c>
      <c r="S8" s="1">
        <v>20.510517409569601</v>
      </c>
      <c r="T8" s="1">
        <v>2.6338562545621702</v>
      </c>
      <c r="U8" s="1">
        <v>2.6242587023278801</v>
      </c>
      <c r="V8" s="1">
        <v>11.802573830704301</v>
      </c>
      <c r="W8" s="1">
        <v>11.7855368847567</v>
      </c>
      <c r="X8" s="11">
        <v>0.63293335067704304</v>
      </c>
      <c r="Y8" s="11">
        <v>0.94933871859201502</v>
      </c>
      <c r="Z8" s="11">
        <v>1.04829110690222</v>
      </c>
      <c r="AA8" s="11">
        <v>0.70060021419529706</v>
      </c>
      <c r="AB8" s="12">
        <v>0.199807257926781</v>
      </c>
      <c r="AC8" s="12">
        <v>0.19951883732445599</v>
      </c>
      <c r="AD8" s="12">
        <v>1.1107776264153499</v>
      </c>
      <c r="AE8" s="12">
        <v>1.1137172738076999</v>
      </c>
      <c r="AF8" s="12">
        <v>0.25637831933567501</v>
      </c>
      <c r="AG8" s="12">
        <v>0.257263944883377</v>
      </c>
      <c r="AH8" s="12">
        <v>0.25763953503468501</v>
      </c>
      <c r="AI8" s="12">
        <v>0.258534590223859</v>
      </c>
      <c r="AK8" s="8" t="s">
        <v>34</v>
      </c>
      <c r="AL8" s="8" t="s">
        <v>34</v>
      </c>
      <c r="AM8" s="8">
        <v>0.99</v>
      </c>
      <c r="AN8" s="8">
        <v>1.21</v>
      </c>
      <c r="AO8" s="9" t="s">
        <v>34</v>
      </c>
      <c r="AP8" s="9" t="s">
        <v>34</v>
      </c>
      <c r="AQ8" s="9" t="s">
        <v>34</v>
      </c>
      <c r="AR8" s="9" t="s">
        <v>34</v>
      </c>
      <c r="AS8" s="12">
        <f t="shared" si="2"/>
        <v>0.99</v>
      </c>
    </row>
    <row r="9" spans="1:45" ht="15" x14ac:dyDescent="0.25">
      <c r="A9" s="2" t="s">
        <v>38</v>
      </c>
      <c r="B9" s="1">
        <v>55</v>
      </c>
      <c r="C9" s="1">
        <v>1.5</v>
      </c>
      <c r="D9" s="20">
        <v>2.90565590947116</v>
      </c>
      <c r="E9" s="1" t="s">
        <v>40</v>
      </c>
      <c r="F9" s="1">
        <v>66.89</v>
      </c>
      <c r="G9" s="1">
        <v>78.66</v>
      </c>
      <c r="H9" s="1">
        <v>80.040000000000006</v>
      </c>
      <c r="I9" s="1">
        <v>67.12</v>
      </c>
      <c r="J9" s="6">
        <f t="shared" si="0"/>
        <v>1.0098575819588005</v>
      </c>
      <c r="K9" s="6">
        <f t="shared" si="1"/>
        <v>1.0964796199457467</v>
      </c>
      <c r="L9" s="14">
        <v>4.9046171466504002E-3</v>
      </c>
      <c r="M9" s="14">
        <v>4.6019822481386002E-2</v>
      </c>
      <c r="N9" s="14">
        <v>-175.19244117522399</v>
      </c>
      <c r="O9" s="14">
        <v>149.44739377514401</v>
      </c>
      <c r="P9" s="1">
        <v>19.912551076546698</v>
      </c>
      <c r="Q9" s="1">
        <v>27.169876100560401</v>
      </c>
      <c r="R9" s="1">
        <v>32.325314538844601</v>
      </c>
      <c r="S9" s="1">
        <v>18.622297342267402</v>
      </c>
      <c r="T9" s="1">
        <v>2.7057298754118699</v>
      </c>
      <c r="U9" s="1">
        <v>2.6219572789357901</v>
      </c>
      <c r="V9" s="1">
        <v>12.323383618174701</v>
      </c>
      <c r="W9" s="1">
        <v>12.178041346111099</v>
      </c>
      <c r="X9" s="11">
        <v>0.68025976783866204</v>
      </c>
      <c r="Y9" s="11">
        <v>0.86839570102111896</v>
      </c>
      <c r="Z9" s="11">
        <v>1.03060295780532</v>
      </c>
      <c r="AA9" s="11">
        <v>0.64154305718384197</v>
      </c>
      <c r="AB9" s="12">
        <v>0.208624112371289</v>
      </c>
      <c r="AC9" s="12">
        <v>0.20616359475382401</v>
      </c>
      <c r="AD9" s="12">
        <v>1.09863168549006</v>
      </c>
      <c r="AE9" s="12">
        <v>1.12333808676361</v>
      </c>
      <c r="AF9" s="12">
        <v>0.239644480499458</v>
      </c>
      <c r="AG9" s="12">
        <v>0.24738463599588101</v>
      </c>
      <c r="AH9" s="12">
        <v>0.24101016195969099</v>
      </c>
      <c r="AI9" s="12">
        <v>0.24883081588960801</v>
      </c>
      <c r="AJ9" s="1">
        <v>1.97</v>
      </c>
      <c r="AK9" s="8" t="s">
        <v>34</v>
      </c>
      <c r="AL9" s="8" t="s">
        <v>34</v>
      </c>
      <c r="AM9" s="8">
        <v>1.02</v>
      </c>
      <c r="AN9" s="8">
        <v>1.44</v>
      </c>
      <c r="AO9" s="9" t="s">
        <v>34</v>
      </c>
      <c r="AP9" s="9" t="s">
        <v>34</v>
      </c>
      <c r="AQ9" s="9" t="s">
        <v>34</v>
      </c>
      <c r="AR9" s="9" t="s">
        <v>34</v>
      </c>
      <c r="AS9" s="12">
        <f t="shared" si="2"/>
        <v>1.02</v>
      </c>
    </row>
    <row r="10" spans="1:45" s="17" customFormat="1" ht="15" x14ac:dyDescent="0.25">
      <c r="A10" s="16"/>
      <c r="D10" s="21"/>
      <c r="J10" s="6"/>
      <c r="K10" s="6"/>
      <c r="AB10" s="12"/>
      <c r="AC10" s="12"/>
      <c r="AD10" s="12"/>
      <c r="AE10" s="12"/>
      <c r="AF10" s="12"/>
      <c r="AG10" s="12"/>
      <c r="AH10" s="12"/>
      <c r="AI10" s="12"/>
      <c r="AO10" s="9"/>
      <c r="AP10" s="9"/>
      <c r="AQ10" s="9"/>
      <c r="AR10" s="9"/>
      <c r="AS10" s="12"/>
    </row>
    <row r="11" spans="1:45" ht="15" x14ac:dyDescent="0.25">
      <c r="A11" s="2" t="s">
        <v>2</v>
      </c>
      <c r="B11" s="1">
        <v>55</v>
      </c>
      <c r="C11" s="1">
        <v>1.5</v>
      </c>
      <c r="D11" s="20">
        <v>1.0625752451781001</v>
      </c>
      <c r="E11" s="1" t="s">
        <v>39</v>
      </c>
      <c r="F11" s="1">
        <v>64.040000000000006</v>
      </c>
      <c r="G11" s="1">
        <v>75.56</v>
      </c>
      <c r="H11" s="1">
        <v>75.41</v>
      </c>
      <c r="I11" s="1">
        <v>64.150000000000006</v>
      </c>
      <c r="J11" s="6">
        <f t="shared" si="0"/>
        <v>1.6734575968295513</v>
      </c>
      <c r="K11" s="6">
        <f t="shared" si="1"/>
        <v>1.6439336353387817</v>
      </c>
      <c r="L11" s="14">
        <v>0.25190509758905599</v>
      </c>
      <c r="M11" s="14">
        <v>0.24355136102206701</v>
      </c>
      <c r="N11" s="14">
        <v>-78.590040692368405</v>
      </c>
      <c r="O11" s="14">
        <v>-76.974461153579995</v>
      </c>
      <c r="P11" s="1">
        <v>35.677328317992298</v>
      </c>
      <c r="Q11" s="1">
        <v>34.733312758346699</v>
      </c>
      <c r="R11" s="1">
        <v>37.474513666944397</v>
      </c>
      <c r="S11" s="1">
        <v>37.448267193744599</v>
      </c>
      <c r="T11" s="1">
        <v>3.90462643666813</v>
      </c>
      <c r="U11" s="1">
        <v>3.73708685679888</v>
      </c>
      <c r="V11" s="1">
        <v>10.8997273898191</v>
      </c>
      <c r="W11" s="1">
        <v>10.619118193888999</v>
      </c>
      <c r="X11" s="11">
        <v>1.14078225295865</v>
      </c>
      <c r="Y11" s="11">
        <v>1.11783393049536</v>
      </c>
      <c r="Z11" s="11">
        <v>1.1983775274772399</v>
      </c>
      <c r="AA11" s="11">
        <v>1.2082078497600099</v>
      </c>
      <c r="AD11" s="12">
        <v>0.72611856285154797</v>
      </c>
      <c r="AE11" s="12">
        <v>779685.52239634399</v>
      </c>
      <c r="AF11" s="12">
        <v>0.293065366219812</v>
      </c>
      <c r="AG11" s="12">
        <v>0.29483662892969498</v>
      </c>
      <c r="AH11" s="12">
        <v>0.29175769436952298</v>
      </c>
      <c r="AI11" s="12">
        <v>0.29379934153165399</v>
      </c>
      <c r="AJ11" s="1">
        <v>1.76</v>
      </c>
      <c r="AK11" s="8">
        <v>0.83</v>
      </c>
      <c r="AL11" s="8">
        <v>0.74</v>
      </c>
      <c r="AM11" s="8">
        <v>0.75</v>
      </c>
      <c r="AN11" s="8">
        <v>0.87</v>
      </c>
      <c r="AO11" s="9" t="s">
        <v>34</v>
      </c>
      <c r="AP11" s="9" t="s">
        <v>34</v>
      </c>
      <c r="AQ11" s="9" t="s">
        <v>34</v>
      </c>
      <c r="AR11" s="9" t="s">
        <v>34</v>
      </c>
      <c r="AS11" s="12">
        <f t="shared" si="2"/>
        <v>0.74</v>
      </c>
    </row>
    <row r="12" spans="1:45" ht="15" x14ac:dyDescent="0.25">
      <c r="A12" s="2" t="s">
        <v>48</v>
      </c>
      <c r="B12" s="1">
        <v>55</v>
      </c>
      <c r="C12" s="1">
        <v>1.5</v>
      </c>
      <c r="D12" s="20">
        <v>1.3351907809458401</v>
      </c>
      <c r="E12" s="1" t="s">
        <v>39</v>
      </c>
      <c r="F12" s="1">
        <v>64.150000000000006</v>
      </c>
      <c r="G12" s="1">
        <v>76.180000000000007</v>
      </c>
      <c r="H12" s="1">
        <v>76.03</v>
      </c>
      <c r="I12" s="1">
        <v>64.150000000000006</v>
      </c>
      <c r="J12" s="6">
        <f t="shared" si="0"/>
        <v>1.6572539468210692</v>
      </c>
      <c r="K12" s="6">
        <f t="shared" si="1"/>
        <v>1.6801778704534747</v>
      </c>
      <c r="L12" s="14">
        <v>0.247343294985922</v>
      </c>
      <c r="M12" s="14">
        <v>0.25378086952803303</v>
      </c>
      <c r="N12" s="14">
        <v>-77.788035725289205</v>
      </c>
      <c r="O12" s="14">
        <v>-77.823874183664799</v>
      </c>
      <c r="P12" s="1">
        <v>31.704903284959901</v>
      </c>
      <c r="Q12" s="1">
        <v>32.913267646265197</v>
      </c>
      <c r="R12" s="1">
        <v>34.609523674911799</v>
      </c>
      <c r="S12" s="1">
        <v>33.728931694648402</v>
      </c>
      <c r="T12" s="1">
        <v>3.66387632544886</v>
      </c>
      <c r="U12" s="1">
        <v>3.5543269712791501</v>
      </c>
      <c r="V12" s="1">
        <v>10.5735809080485</v>
      </c>
      <c r="W12" s="1">
        <v>10.5917131211558</v>
      </c>
      <c r="X12" s="11">
        <v>1.01820780415449</v>
      </c>
      <c r="Y12" s="11">
        <v>1.0585611757164399</v>
      </c>
      <c r="Z12" s="11">
        <v>1.10662833378034</v>
      </c>
      <c r="AA12" s="11">
        <v>1.09566103743809</v>
      </c>
      <c r="AB12" s="12">
        <v>0.17900148205029701</v>
      </c>
      <c r="AC12" s="12">
        <v>0.17930844456822601</v>
      </c>
      <c r="AD12" s="12">
        <v>0.80010576876367501</v>
      </c>
      <c r="AE12" s="12">
        <v>828150.96804169298</v>
      </c>
      <c r="AF12" s="12">
        <v>0.29335548835201902</v>
      </c>
      <c r="AG12" s="12">
        <v>0.28873736052286803</v>
      </c>
      <c r="AH12" s="12">
        <v>0.29243684742278397</v>
      </c>
      <c r="AI12" s="12">
        <v>0.28800239346970402</v>
      </c>
      <c r="AJ12" s="1">
        <v>1.76</v>
      </c>
      <c r="AK12" s="8">
        <v>1.05</v>
      </c>
      <c r="AL12" s="8">
        <v>0.9</v>
      </c>
      <c r="AM12" s="8">
        <v>0.97</v>
      </c>
      <c r="AN12" s="8">
        <v>0.89</v>
      </c>
      <c r="AO12" s="9" t="s">
        <v>34</v>
      </c>
      <c r="AP12" s="9" t="s">
        <v>34</v>
      </c>
      <c r="AQ12" s="9" t="s">
        <v>34</v>
      </c>
      <c r="AR12" s="9" t="s">
        <v>34</v>
      </c>
      <c r="AS12" s="12">
        <f t="shared" si="2"/>
        <v>0.89</v>
      </c>
    </row>
    <row r="13" spans="1:45" ht="15" x14ac:dyDescent="0.25">
      <c r="A13" s="2" t="s">
        <v>49</v>
      </c>
      <c r="B13" s="1">
        <v>55</v>
      </c>
      <c r="C13" s="1">
        <v>1.5</v>
      </c>
      <c r="D13" s="20">
        <v>1.56728058309068</v>
      </c>
      <c r="E13" s="1" t="s">
        <v>39</v>
      </c>
      <c r="F13" s="1">
        <v>64.260000000000005</v>
      </c>
      <c r="G13" s="1">
        <v>76.56</v>
      </c>
      <c r="H13" s="1">
        <v>76.400000000000006</v>
      </c>
      <c r="I13" s="1">
        <v>64.239999999999995</v>
      </c>
      <c r="J13" s="6">
        <f t="shared" si="0"/>
        <v>1.6622667410795762</v>
      </c>
      <c r="K13" s="6">
        <f t="shared" si="1"/>
        <v>1.6741162476105862</v>
      </c>
      <c r="L13" s="14">
        <v>0.24876047574820401</v>
      </c>
      <c r="M13" s="14">
        <v>0.25208935782538699</v>
      </c>
      <c r="N13" s="14">
        <v>-76.084820473390593</v>
      </c>
      <c r="O13" s="14">
        <v>-78.091148279813694</v>
      </c>
      <c r="P13" s="1">
        <v>29.232560768374299</v>
      </c>
      <c r="Q13" s="1">
        <v>31.541999037797201</v>
      </c>
      <c r="R13" s="1">
        <v>32.9654535981552</v>
      </c>
      <c r="S13" s="1">
        <v>31.415499927326</v>
      </c>
      <c r="T13" s="1">
        <v>3.4865352556902098</v>
      </c>
      <c r="U13" s="1">
        <v>3.3945835771064798</v>
      </c>
      <c r="V13" s="1">
        <v>10.510284322534099</v>
      </c>
      <c r="W13" s="1">
        <v>10.6547539957935</v>
      </c>
      <c r="X13" s="11">
        <v>0.94311821120626005</v>
      </c>
      <c r="Y13" s="11">
        <v>1.01304553980503</v>
      </c>
      <c r="Z13" s="11">
        <v>1.05289048128103</v>
      </c>
      <c r="AA13" s="11">
        <v>1.02678547225675</v>
      </c>
      <c r="AB13" s="12">
        <v>0.17792992618721501</v>
      </c>
      <c r="AC13" s="12">
        <v>0.18037567146969299</v>
      </c>
      <c r="AD13" s="12">
        <v>0.84950185495013497</v>
      </c>
      <c r="AE13" s="12">
        <v>870525.59082993504</v>
      </c>
      <c r="AF13" s="12">
        <v>0.28961893634971098</v>
      </c>
      <c r="AG13" s="12">
        <v>0.28233253064103098</v>
      </c>
      <c r="AH13" s="12">
        <v>0.28899603758079601</v>
      </c>
      <c r="AI13" s="12">
        <v>0.28188069337428201</v>
      </c>
      <c r="AK13" s="8">
        <v>1.21</v>
      </c>
      <c r="AL13" s="8">
        <v>1.02</v>
      </c>
      <c r="AM13" s="8">
        <v>0.98</v>
      </c>
      <c r="AN13" s="8">
        <v>1.06</v>
      </c>
      <c r="AO13" s="9" t="s">
        <v>34</v>
      </c>
      <c r="AP13" s="9" t="s">
        <v>34</v>
      </c>
      <c r="AQ13" s="9" t="s">
        <v>34</v>
      </c>
      <c r="AR13" s="9" t="s">
        <v>34</v>
      </c>
      <c r="AS13" s="12">
        <f t="shared" si="2"/>
        <v>0.98</v>
      </c>
    </row>
    <row r="14" spans="1:45" ht="15" x14ac:dyDescent="0.25">
      <c r="A14" s="2" t="s">
        <v>50</v>
      </c>
      <c r="B14" s="1">
        <v>55</v>
      </c>
      <c r="C14" s="1">
        <v>1.5</v>
      </c>
      <c r="D14" s="20">
        <v>1.81219298226804</v>
      </c>
      <c r="E14" s="1" t="s">
        <v>39</v>
      </c>
      <c r="F14" s="1">
        <v>64.430000000000007</v>
      </c>
      <c r="G14" s="1">
        <v>77.05</v>
      </c>
      <c r="H14" s="1">
        <v>76.680000000000007</v>
      </c>
      <c r="I14" s="1">
        <v>64.36</v>
      </c>
      <c r="J14" s="6">
        <f t="shared" si="0"/>
        <v>1.6534775767126904</v>
      </c>
      <c r="K14" s="6">
        <f t="shared" si="1"/>
        <v>1.6522138878511576</v>
      </c>
      <c r="L14" s="14">
        <v>0.24627213074936299</v>
      </c>
      <c r="M14" s="14">
        <v>0.24591300529671301</v>
      </c>
      <c r="N14" s="14">
        <v>-78.093629926627102</v>
      </c>
      <c r="O14" s="14">
        <v>-77.636080297385107</v>
      </c>
      <c r="P14" s="1">
        <v>26.943889727191898</v>
      </c>
      <c r="Q14" s="1">
        <v>30.635527555635399</v>
      </c>
      <c r="R14" s="1">
        <v>31.332223985132199</v>
      </c>
      <c r="S14" s="1">
        <v>29.7606927093093</v>
      </c>
      <c r="T14" s="1">
        <v>3.3216276440730801</v>
      </c>
      <c r="U14" s="1">
        <v>3.2653151485868999</v>
      </c>
      <c r="V14" s="1">
        <v>10.4901299066169</v>
      </c>
      <c r="W14" s="1">
        <v>10.8885083614318</v>
      </c>
      <c r="X14" s="11">
        <v>0.87492051347278998</v>
      </c>
      <c r="Y14" s="11">
        <v>0.98240044889707301</v>
      </c>
      <c r="Z14" s="11">
        <v>0.99959383567141402</v>
      </c>
      <c r="AA14" s="11">
        <v>0.97966159741888703</v>
      </c>
      <c r="AB14" s="12">
        <v>0.177588729543389</v>
      </c>
      <c r="AC14" s="12">
        <v>0.18433292854739</v>
      </c>
      <c r="AD14" s="12">
        <v>0.89883799862941105</v>
      </c>
      <c r="AE14" s="12">
        <v>905495.976588786</v>
      </c>
      <c r="AF14" s="12">
        <v>0.287486383187882</v>
      </c>
      <c r="AG14" s="12">
        <v>0.27303591655708997</v>
      </c>
      <c r="AH14" s="12">
        <v>0.28715358207972602</v>
      </c>
      <c r="AI14" s="12">
        <v>0.27285338870422099</v>
      </c>
      <c r="AK14" s="8">
        <v>1.42</v>
      </c>
      <c r="AL14" s="8">
        <v>1.1299999999999999</v>
      </c>
      <c r="AM14" s="8">
        <v>1.0900000000000001</v>
      </c>
      <c r="AN14" s="8">
        <v>1.1299999999999999</v>
      </c>
      <c r="AO14" s="9" t="s">
        <v>34</v>
      </c>
      <c r="AP14" s="9" t="s">
        <v>34</v>
      </c>
      <c r="AQ14" s="9" t="s">
        <v>34</v>
      </c>
      <c r="AR14" s="9" t="s">
        <v>34</v>
      </c>
      <c r="AS14" s="12">
        <f t="shared" si="2"/>
        <v>1.0900000000000001</v>
      </c>
    </row>
    <row r="15" spans="1:45" ht="15" x14ac:dyDescent="0.25">
      <c r="A15" s="2" t="s">
        <v>51</v>
      </c>
      <c r="B15" s="1">
        <v>55</v>
      </c>
      <c r="C15" s="1">
        <v>1.5</v>
      </c>
      <c r="D15" s="20">
        <v>2.0529370827241</v>
      </c>
      <c r="E15" s="1" t="s">
        <v>39</v>
      </c>
      <c r="F15" s="1">
        <v>64.56</v>
      </c>
      <c r="G15" s="1">
        <v>77.41</v>
      </c>
      <c r="H15" s="1">
        <v>77.010000000000005</v>
      </c>
      <c r="I15" s="1">
        <v>64.459999999999994</v>
      </c>
      <c r="J15" s="6">
        <f t="shared" si="0"/>
        <v>1.6394087967503943</v>
      </c>
      <c r="K15" s="6">
        <f t="shared" si="1"/>
        <v>1.6309488675994932</v>
      </c>
      <c r="L15" s="14">
        <v>0.242254552435237</v>
      </c>
      <c r="M15" s="14">
        <v>0.239817989383875</v>
      </c>
      <c r="N15" s="14">
        <v>-77.195361129077199</v>
      </c>
      <c r="O15" s="14">
        <v>-77.827550822428904</v>
      </c>
      <c r="P15" s="1">
        <v>24.208224806536599</v>
      </c>
      <c r="Q15" s="1">
        <v>28.835616918365901</v>
      </c>
      <c r="R15" s="1">
        <v>29.3570502584565</v>
      </c>
      <c r="S15" s="1">
        <v>27.1293905305421</v>
      </c>
      <c r="T15" s="1">
        <v>3.0630930023572098</v>
      </c>
      <c r="U15" s="1">
        <v>3.0415861277439999</v>
      </c>
      <c r="V15" s="1">
        <v>10.1606535529717</v>
      </c>
      <c r="W15" s="1">
        <v>10.601637532078801</v>
      </c>
      <c r="X15" s="11">
        <v>0.79076459235213703</v>
      </c>
      <c r="Y15" s="11">
        <v>0.92233989818311501</v>
      </c>
      <c r="Z15" s="11">
        <v>0.93440847742237199</v>
      </c>
      <c r="AA15" s="11">
        <v>0.898630580461654</v>
      </c>
      <c r="AB15" s="12">
        <v>0.17201098288254699</v>
      </c>
      <c r="AC15" s="12">
        <v>0.179476456169891</v>
      </c>
      <c r="AD15" s="12">
        <v>0.90857338858811099</v>
      </c>
      <c r="AE15" s="12">
        <v>906580.31887952203</v>
      </c>
      <c r="AF15" s="12">
        <v>0.27495472970908602</v>
      </c>
      <c r="AG15" s="12">
        <v>0.26002418716490899</v>
      </c>
      <c r="AH15" s="12">
        <v>0.27489039296693002</v>
      </c>
      <c r="AI15" s="12">
        <v>0.260071332077287</v>
      </c>
      <c r="AK15" s="8">
        <v>1.62</v>
      </c>
      <c r="AL15" s="8">
        <v>1.25</v>
      </c>
      <c r="AM15" s="8">
        <v>1.1599999999999999</v>
      </c>
      <c r="AN15" s="8">
        <v>1.19</v>
      </c>
      <c r="AO15" s="9" t="s">
        <v>34</v>
      </c>
      <c r="AP15" s="9" t="s">
        <v>34</v>
      </c>
      <c r="AQ15" s="9" t="s">
        <v>34</v>
      </c>
      <c r="AR15" s="9" t="s">
        <v>34</v>
      </c>
      <c r="AS15" s="12">
        <f t="shared" si="2"/>
        <v>1.1599999999999999</v>
      </c>
    </row>
    <row r="16" spans="1:45" ht="15" x14ac:dyDescent="0.25">
      <c r="A16" s="2" t="s">
        <v>52</v>
      </c>
      <c r="B16" s="1">
        <v>55</v>
      </c>
      <c r="C16" s="1">
        <v>1.5</v>
      </c>
      <c r="D16" s="20">
        <v>2.4462693228308301</v>
      </c>
      <c r="E16" s="1" t="s">
        <v>39</v>
      </c>
      <c r="F16" s="1">
        <v>64.680000000000007</v>
      </c>
      <c r="G16" s="1">
        <v>78.17</v>
      </c>
      <c r="H16" s="1">
        <v>77.430000000000007</v>
      </c>
      <c r="I16" s="1">
        <v>64.39</v>
      </c>
      <c r="J16" s="6">
        <f t="shared" si="0"/>
        <v>1.6413043850309688</v>
      </c>
      <c r="K16" s="6">
        <f t="shared" si="1"/>
        <v>1.6451421992778803</v>
      </c>
      <c r="L16" s="14">
        <v>0.242798364575255</v>
      </c>
      <c r="M16" s="14">
        <v>0.24389698196717099</v>
      </c>
      <c r="N16" s="14">
        <v>-77.953005161386201</v>
      </c>
      <c r="O16" s="14">
        <v>-76.543833072598005</v>
      </c>
      <c r="P16" s="1">
        <v>21.6150733719962</v>
      </c>
      <c r="Q16" s="1">
        <v>28.2127336411979</v>
      </c>
      <c r="R16" s="1">
        <v>27.6374964359423</v>
      </c>
      <c r="S16" s="1">
        <v>25.425022648110101</v>
      </c>
      <c r="T16" s="1">
        <v>2.8925206301141002</v>
      </c>
      <c r="U16" s="1">
        <v>2.9521122958861299</v>
      </c>
      <c r="V16" s="1">
        <v>10.142875716801599</v>
      </c>
      <c r="W16" s="1">
        <v>10.7959639595165</v>
      </c>
      <c r="X16" s="11">
        <v>0.71257377913817999</v>
      </c>
      <c r="Y16" s="11">
        <v>0.89848024180575703</v>
      </c>
      <c r="Z16" s="11">
        <v>0.87602617007064099</v>
      </c>
      <c r="AA16" s="11">
        <v>0.84933377703897295</v>
      </c>
      <c r="AB16" s="12">
        <v>0.17171001965639199</v>
      </c>
      <c r="AC16" s="12">
        <v>0.18276623271914</v>
      </c>
      <c r="AD16" s="12">
        <v>0.96052429472841605</v>
      </c>
      <c r="AE16" s="12">
        <v>932987.99741963495</v>
      </c>
      <c r="AF16" s="12">
        <v>0.275944372909534</v>
      </c>
      <c r="AG16" s="12">
        <v>0.254025517638228</v>
      </c>
      <c r="AH16" s="12">
        <v>0.27617712823917001</v>
      </c>
      <c r="AI16" s="12">
        <v>0.25428541613962702</v>
      </c>
      <c r="AK16" s="8">
        <v>1.99</v>
      </c>
      <c r="AL16" s="8">
        <v>1.4</v>
      </c>
      <c r="AM16" s="8">
        <v>1.32</v>
      </c>
      <c r="AN16" s="8">
        <v>1.26</v>
      </c>
      <c r="AO16" s="9" t="s">
        <v>34</v>
      </c>
      <c r="AP16" s="9" t="s">
        <v>34</v>
      </c>
      <c r="AQ16" s="9" t="s">
        <v>34</v>
      </c>
      <c r="AR16" s="9" t="s">
        <v>34</v>
      </c>
      <c r="AS16" s="12">
        <f t="shared" si="2"/>
        <v>1.26</v>
      </c>
    </row>
    <row r="17" spans="1:45" ht="15" x14ac:dyDescent="0.25">
      <c r="A17" s="2" t="s">
        <v>53</v>
      </c>
      <c r="B17" s="1">
        <v>55</v>
      </c>
      <c r="C17" s="1">
        <v>1.5</v>
      </c>
      <c r="D17" s="20">
        <v>2.6533946851368002</v>
      </c>
      <c r="E17" s="1" t="s">
        <v>39</v>
      </c>
      <c r="F17" s="1">
        <v>64.89</v>
      </c>
      <c r="G17" s="1">
        <v>78.28</v>
      </c>
      <c r="H17" s="1">
        <v>77.58</v>
      </c>
      <c r="I17" s="1">
        <v>64.45</v>
      </c>
      <c r="J17" s="6">
        <f t="shared" si="0"/>
        <v>1.6473041688526937</v>
      </c>
      <c r="K17" s="6">
        <f t="shared" si="1"/>
        <v>1.6528998092331419</v>
      </c>
      <c r="L17" s="14">
        <v>0.244514467384844</v>
      </c>
      <c r="M17" s="14">
        <v>0.24610797850744001</v>
      </c>
      <c r="N17" s="14">
        <v>-78.373870375290295</v>
      </c>
      <c r="O17" s="14">
        <v>-75.897015235716395</v>
      </c>
      <c r="P17" s="1">
        <v>21.392228815153601</v>
      </c>
      <c r="Q17" s="1">
        <v>26.775529375339801</v>
      </c>
      <c r="R17" s="1">
        <v>26.018426999062399</v>
      </c>
      <c r="S17" s="1">
        <v>25.4510206736439</v>
      </c>
      <c r="T17" s="1">
        <v>2.84939335621003</v>
      </c>
      <c r="U17" s="1">
        <v>2.9651722210345501</v>
      </c>
      <c r="V17" s="1">
        <v>10.628857646569999</v>
      </c>
      <c r="W17" s="1">
        <v>11.1901578650819</v>
      </c>
      <c r="X17" s="11">
        <v>0.71294565952700495</v>
      </c>
      <c r="Y17" s="11">
        <v>0.85146978207826096</v>
      </c>
      <c r="Z17" s="11">
        <v>0.82481045510562601</v>
      </c>
      <c r="AA17" s="11">
        <v>0.85599466956091497</v>
      </c>
      <c r="AB17" s="12">
        <v>0.179937268914209</v>
      </c>
      <c r="AC17" s="12">
        <v>0.189439590962201</v>
      </c>
      <c r="AD17" s="12">
        <v>0.96703865170774495</v>
      </c>
      <c r="AE17" s="12">
        <v>928287.64860233804</v>
      </c>
      <c r="AF17" s="12">
        <v>0.26068816893714503</v>
      </c>
      <c r="AG17" s="12">
        <v>0.241119501599633</v>
      </c>
      <c r="AH17" s="12">
        <v>0.26110039518811901</v>
      </c>
      <c r="AI17" s="12">
        <v>0.24145878709960999</v>
      </c>
      <c r="AK17" s="8">
        <v>1.99</v>
      </c>
      <c r="AL17" s="8">
        <v>1.38</v>
      </c>
      <c r="AM17" s="8">
        <v>1.49</v>
      </c>
      <c r="AN17" s="8">
        <v>1.4</v>
      </c>
      <c r="AO17" s="9" t="s">
        <v>34</v>
      </c>
      <c r="AP17" s="9" t="s">
        <v>34</v>
      </c>
      <c r="AQ17" s="9" t="s">
        <v>34</v>
      </c>
      <c r="AR17" s="9" t="s">
        <v>34</v>
      </c>
      <c r="AS17" s="12">
        <f t="shared" si="2"/>
        <v>1.38</v>
      </c>
    </row>
    <row r="18" spans="1:45" ht="15" x14ac:dyDescent="0.25">
      <c r="A18" s="2" t="s">
        <v>38</v>
      </c>
      <c r="B18" s="1">
        <v>55</v>
      </c>
      <c r="C18" s="1">
        <v>1.5</v>
      </c>
      <c r="D18" s="20">
        <v>2.90565590947116</v>
      </c>
      <c r="E18" s="1" t="s">
        <v>39</v>
      </c>
      <c r="F18" s="1">
        <v>64.94</v>
      </c>
      <c r="G18" s="1">
        <v>78.2</v>
      </c>
      <c r="H18" s="1">
        <v>77.930000000000007</v>
      </c>
      <c r="I18" s="1">
        <v>64.650000000000006</v>
      </c>
      <c r="J18" s="6">
        <f t="shared" si="0"/>
        <v>1.6465865616477311</v>
      </c>
      <c r="K18" s="6">
        <f t="shared" si="1"/>
        <v>1.6405617832736483</v>
      </c>
      <c r="L18" s="14">
        <v>0.24430962169065601</v>
      </c>
      <c r="M18" s="14">
        <v>0.24258541774376099</v>
      </c>
      <c r="N18" s="14">
        <v>-76.088842189381097</v>
      </c>
      <c r="O18" s="14">
        <v>-77.582278853111902</v>
      </c>
      <c r="P18" s="1">
        <v>21.6020060567533</v>
      </c>
      <c r="Q18" s="1">
        <v>24.685149346625899</v>
      </c>
      <c r="R18" s="1">
        <v>25.3482986071464</v>
      </c>
      <c r="S18" s="1">
        <v>24.4165877075237</v>
      </c>
      <c r="T18" s="1">
        <v>2.8311949951929298</v>
      </c>
      <c r="U18" s="1">
        <v>2.9199169193471302</v>
      </c>
      <c r="V18" s="1">
        <v>11.083451077254001</v>
      </c>
      <c r="W18" s="1">
        <v>11.375755675874</v>
      </c>
      <c r="X18" s="11">
        <v>0.72759291737878395</v>
      </c>
      <c r="Y18" s="11">
        <v>0.78400429762095203</v>
      </c>
      <c r="Z18" s="11">
        <v>0.802304709254968</v>
      </c>
      <c r="AA18" s="11">
        <v>0.82622612354894998</v>
      </c>
      <c r="AB18" s="12">
        <v>0.18763313832026901</v>
      </c>
      <c r="AC18" s="12">
        <v>0.192581599661618</v>
      </c>
      <c r="AD18" s="12">
        <v>0.97212861490945701</v>
      </c>
      <c r="AE18" s="12">
        <v>944661.21282667201</v>
      </c>
      <c r="AF18" s="12">
        <v>0.24671810731607999</v>
      </c>
      <c r="AG18" s="12">
        <v>0.23590702402477701</v>
      </c>
      <c r="AH18" s="12">
        <v>0.247291376910697</v>
      </c>
      <c r="AI18" s="12">
        <v>0.23639792135257601</v>
      </c>
      <c r="AK18" s="8">
        <v>1.91</v>
      </c>
      <c r="AL18" s="8">
        <v>1.48</v>
      </c>
      <c r="AM18" s="8">
        <v>1.57</v>
      </c>
      <c r="AN18" s="8">
        <v>1.65</v>
      </c>
      <c r="AO18" s="9" t="s">
        <v>34</v>
      </c>
      <c r="AP18" s="9" t="s">
        <v>34</v>
      </c>
      <c r="AQ18" s="9" t="s">
        <v>34</v>
      </c>
      <c r="AR18" s="9" t="s">
        <v>34</v>
      </c>
      <c r="AS18" s="12">
        <f t="shared" si="2"/>
        <v>1.48</v>
      </c>
    </row>
    <row r="19" spans="1:45" s="11" customFormat="1" ht="15" x14ac:dyDescent="0.25">
      <c r="A19" s="18"/>
      <c r="D19" s="22"/>
      <c r="AB19" s="12"/>
      <c r="AC19" s="12"/>
      <c r="AD19" s="12"/>
      <c r="AE19" s="12"/>
      <c r="AF19" s="12"/>
      <c r="AG19" s="12"/>
      <c r="AH19" s="12"/>
      <c r="AI19" s="12"/>
    </row>
    <row r="20" spans="1:45" ht="15" x14ac:dyDescent="0.25">
      <c r="A20" s="25" t="s">
        <v>59</v>
      </c>
      <c r="B20" s="1">
        <v>55</v>
      </c>
      <c r="C20" s="1">
        <v>1.5</v>
      </c>
      <c r="D20" s="20">
        <v>0.394233691326</v>
      </c>
      <c r="E20" s="1" t="s">
        <v>40</v>
      </c>
      <c r="F20" s="1">
        <v>65.959999999999994</v>
      </c>
      <c r="G20" s="1">
        <v>71.349999999999994</v>
      </c>
      <c r="H20" s="1">
        <v>71.59</v>
      </c>
      <c r="I20" s="1">
        <v>65.599999999999994</v>
      </c>
      <c r="J20" s="6">
        <f t="shared" si="0"/>
        <v>1.0942618495255063</v>
      </c>
      <c r="K20" s="6">
        <f t="shared" si="1"/>
        <v>1.0482231965454754</v>
      </c>
      <c r="L20" s="14">
        <v>4.5009581560616699E-2</v>
      </c>
      <c r="M20" s="14">
        <v>2.3543916808875399E-2</v>
      </c>
      <c r="N20" s="14">
        <v>125.144777100167</v>
      </c>
      <c r="O20" s="14">
        <v>-114.79811377618</v>
      </c>
      <c r="P20" s="1">
        <v>62.288923299991403</v>
      </c>
      <c r="Q20" s="1">
        <v>32.1695022910692</v>
      </c>
      <c r="R20" s="1">
        <v>36.124043256392298</v>
      </c>
      <c r="S20" s="1">
        <v>63.027116730406497</v>
      </c>
      <c r="T20" s="1">
        <v>4.0296400198224802</v>
      </c>
      <c r="U20" s="1">
        <v>4.1153494701157101</v>
      </c>
      <c r="V20" s="1">
        <v>16.630871335040698</v>
      </c>
      <c r="W20" s="1">
        <v>16.166750725986599</v>
      </c>
      <c r="X20" s="11">
        <v>1.98055429110974</v>
      </c>
      <c r="Y20" s="11">
        <v>1.0526271529289699</v>
      </c>
      <c r="Z20" s="11">
        <v>1.1716246311641101</v>
      </c>
      <c r="AA20" s="11">
        <v>2.0061224789808101</v>
      </c>
      <c r="AB20" s="12">
        <v>0.28154611409783198</v>
      </c>
      <c r="AC20" s="12">
        <v>0.27368895788999298</v>
      </c>
      <c r="AD20" s="12">
        <v>0.94593879397510205</v>
      </c>
      <c r="AE20" s="12">
        <v>864548.25541526999</v>
      </c>
      <c r="AF20" s="12">
        <v>0.112533622905714</v>
      </c>
      <c r="AG20" s="12">
        <v>0.127854645870385</v>
      </c>
      <c r="AH20" s="12">
        <v>0.11320284371108701</v>
      </c>
      <c r="AI20" s="12">
        <v>0.12751370105113399</v>
      </c>
      <c r="AK20" s="8">
        <v>0.3</v>
      </c>
      <c r="AL20" s="8">
        <v>0.3</v>
      </c>
      <c r="AM20" s="8">
        <v>0.88</v>
      </c>
      <c r="AN20" s="8">
        <v>1.08</v>
      </c>
      <c r="AO20" s="9">
        <v>1.29</v>
      </c>
      <c r="AP20" s="9" t="s">
        <v>34</v>
      </c>
      <c r="AQ20" s="9" t="s">
        <v>34</v>
      </c>
      <c r="AR20" s="9">
        <v>1.26</v>
      </c>
      <c r="AS20" s="12">
        <f t="shared" si="2"/>
        <v>0.3</v>
      </c>
    </row>
    <row r="21" spans="1:45" ht="15" x14ac:dyDescent="0.25">
      <c r="A21" s="25" t="s">
        <v>60</v>
      </c>
      <c r="B21" s="1">
        <v>55</v>
      </c>
      <c r="C21" s="1">
        <v>1.5</v>
      </c>
      <c r="D21" s="20">
        <v>0.80477500408199998</v>
      </c>
      <c r="E21" s="1" t="s">
        <v>40</v>
      </c>
      <c r="F21" s="1">
        <v>65.650000000000006</v>
      </c>
      <c r="G21" s="1">
        <v>73.3</v>
      </c>
      <c r="H21" s="1">
        <v>73.38</v>
      </c>
      <c r="I21" s="1">
        <v>65.61</v>
      </c>
      <c r="J21" s="6">
        <f t="shared" si="0"/>
        <v>1.0257883086879578</v>
      </c>
      <c r="K21" s="6">
        <f t="shared" si="1"/>
        <v>1.0316312289055511</v>
      </c>
      <c r="L21" s="14">
        <v>1.27300116094856E-2</v>
      </c>
      <c r="M21" s="14">
        <v>1.5569375217071701E-2</v>
      </c>
      <c r="N21" s="14">
        <v>-152.62610335900399</v>
      </c>
      <c r="O21" s="14">
        <v>-162.73489864115999</v>
      </c>
      <c r="P21" s="1">
        <v>47.2075757571765</v>
      </c>
      <c r="Q21" s="1">
        <v>32.821456245043002</v>
      </c>
      <c r="R21" s="1">
        <v>36.3211614055285</v>
      </c>
      <c r="S21" s="1">
        <v>48.515268379401697</v>
      </c>
      <c r="T21" s="1">
        <v>3.86618697026086</v>
      </c>
      <c r="U21" s="1">
        <v>3.7815934753031701</v>
      </c>
      <c r="V21" s="1">
        <v>14.2881630175971</v>
      </c>
      <c r="W21" s="1">
        <v>13.854651705451699</v>
      </c>
      <c r="X21" s="11">
        <v>1.51989090856905</v>
      </c>
      <c r="Y21" s="11">
        <v>1.070136289133</v>
      </c>
      <c r="Z21" s="11">
        <v>1.1764023981879299</v>
      </c>
      <c r="AA21" s="11">
        <v>1.5679830992263999</v>
      </c>
      <c r="AB21" s="12">
        <v>0.24188611012370601</v>
      </c>
      <c r="AC21" s="12">
        <v>0.234547142555914</v>
      </c>
      <c r="AD21" s="12">
        <v>0.83448778651158695</v>
      </c>
      <c r="AE21" s="12">
        <v>848785.82876791002</v>
      </c>
      <c r="AF21" s="12">
        <v>0.19217002645758</v>
      </c>
      <c r="AG21" s="12">
        <v>0.20635605848667801</v>
      </c>
      <c r="AH21" s="12">
        <v>0.19166255547541999</v>
      </c>
      <c r="AI21" s="12">
        <v>0.20593467253933501</v>
      </c>
      <c r="AK21" s="8">
        <v>0.52</v>
      </c>
      <c r="AL21" s="8">
        <v>0.49</v>
      </c>
      <c r="AM21" s="8">
        <v>0.87</v>
      </c>
      <c r="AN21" s="8">
        <v>1.05</v>
      </c>
      <c r="AO21" s="9" t="s">
        <v>34</v>
      </c>
      <c r="AP21" s="9" t="s">
        <v>34</v>
      </c>
      <c r="AQ21" s="9" t="s">
        <v>34</v>
      </c>
      <c r="AR21" s="9" t="s">
        <v>34</v>
      </c>
      <c r="AS21" s="12">
        <f t="shared" si="2"/>
        <v>0.49</v>
      </c>
    </row>
    <row r="22" spans="1:45" ht="15" x14ac:dyDescent="0.25">
      <c r="A22" s="25" t="s">
        <v>61</v>
      </c>
      <c r="B22" s="1">
        <v>55</v>
      </c>
      <c r="C22" s="1">
        <v>1.5</v>
      </c>
      <c r="D22" s="20">
        <v>1.7076141356200001</v>
      </c>
      <c r="E22" s="1" t="s">
        <v>40</v>
      </c>
      <c r="F22" s="1">
        <v>66.36</v>
      </c>
      <c r="G22" s="1">
        <v>76.09</v>
      </c>
      <c r="H22" s="1">
        <v>76.3</v>
      </c>
      <c r="I22" s="1">
        <v>66.28</v>
      </c>
      <c r="J22" s="6">
        <f t="shared" si="0"/>
        <v>1.0230103156920241</v>
      </c>
      <c r="K22" s="6">
        <f t="shared" si="1"/>
        <v>1.0420200394249322</v>
      </c>
      <c r="L22" s="14">
        <v>1.1374294789076599E-2</v>
      </c>
      <c r="M22" s="14">
        <v>2.0577682203728902E-2</v>
      </c>
      <c r="N22" s="14">
        <v>-61.257966387401602</v>
      </c>
      <c r="O22" s="14">
        <v>-152.44483166136999</v>
      </c>
      <c r="P22" s="1">
        <v>30.846151025740198</v>
      </c>
      <c r="Q22" s="1">
        <v>28.924793362935901</v>
      </c>
      <c r="R22" s="1">
        <v>31.602107113731499</v>
      </c>
      <c r="S22" s="1">
        <v>32.496646302138998</v>
      </c>
      <c r="T22" s="1">
        <v>3.2744539185319299</v>
      </c>
      <c r="U22" s="1">
        <v>3.24659527423464</v>
      </c>
      <c r="V22" s="1">
        <v>13.0005142988215</v>
      </c>
      <c r="W22" s="1">
        <v>12.842999070725501</v>
      </c>
      <c r="X22" s="11">
        <v>1.0221112920633699</v>
      </c>
      <c r="Y22" s="11">
        <v>0.94130341875118995</v>
      </c>
      <c r="Z22" s="11">
        <v>1.02543728422661</v>
      </c>
      <c r="AA22" s="11">
        <v>1.0852117287734899</v>
      </c>
      <c r="AB22" s="12">
        <v>0.22008734289192</v>
      </c>
      <c r="AC22" s="12">
        <v>0.21742074776961701</v>
      </c>
      <c r="AD22" s="12">
        <v>1.0050791821488101</v>
      </c>
      <c r="AE22" s="12">
        <v>1.0112926037004599</v>
      </c>
      <c r="AF22" s="12">
        <v>0.23563175984707699</v>
      </c>
      <c r="AG22" s="12">
        <v>0.24100346323566399</v>
      </c>
      <c r="AH22" s="12">
        <v>0.236186534504255</v>
      </c>
      <c r="AI22" s="12">
        <v>0.24155790144408401</v>
      </c>
      <c r="AK22" s="8">
        <v>1.1499999999999999</v>
      </c>
      <c r="AL22" s="8">
        <v>1.02</v>
      </c>
      <c r="AM22" s="8">
        <v>1.1399999999999999</v>
      </c>
      <c r="AN22" s="8">
        <v>1.35</v>
      </c>
      <c r="AO22" s="9" t="s">
        <v>34</v>
      </c>
      <c r="AP22" s="9" t="s">
        <v>34</v>
      </c>
      <c r="AQ22" s="9" t="s">
        <v>34</v>
      </c>
      <c r="AR22" s="9" t="s">
        <v>34</v>
      </c>
      <c r="AS22" s="12">
        <f t="shared" si="2"/>
        <v>1.02</v>
      </c>
    </row>
    <row r="23" spans="1:45" ht="15" x14ac:dyDescent="0.25">
      <c r="A23" s="25" t="s">
        <v>62</v>
      </c>
      <c r="B23" s="1">
        <v>55</v>
      </c>
      <c r="C23" s="1">
        <v>1.5</v>
      </c>
      <c r="D23" s="20">
        <v>0.42156602891900002</v>
      </c>
      <c r="E23" s="1" t="s">
        <v>40</v>
      </c>
      <c r="F23" s="1">
        <v>65.89</v>
      </c>
      <c r="G23" s="1">
        <v>71.59</v>
      </c>
      <c r="H23" s="1">
        <v>71.81</v>
      </c>
      <c r="I23" s="1">
        <v>65.59</v>
      </c>
      <c r="J23" s="6">
        <f t="shared" si="0"/>
        <v>1.0238840140876344</v>
      </c>
      <c r="K23" s="6">
        <f t="shared" si="1"/>
        <v>1.0804592740956434</v>
      </c>
      <c r="L23" s="14">
        <v>1.1801078481466901E-2</v>
      </c>
      <c r="M23" s="14">
        <v>3.86738039515905E-2</v>
      </c>
      <c r="N23" s="14">
        <v>151.47442239336999</v>
      </c>
      <c r="O23" s="14">
        <v>-94.429102960935694</v>
      </c>
      <c r="P23" s="1">
        <v>60.789745842146097</v>
      </c>
      <c r="Q23" s="1">
        <v>31.4302847685396</v>
      </c>
      <c r="R23" s="1">
        <v>35.591791029558202</v>
      </c>
      <c r="S23" s="1">
        <v>61.556142792202102</v>
      </c>
      <c r="T23" s="1">
        <v>4.06336130456648</v>
      </c>
      <c r="U23" s="1">
        <v>4.1151778080174903</v>
      </c>
      <c r="V23" s="1">
        <v>16.548141468920399</v>
      </c>
      <c r="W23" s="1">
        <v>16.0201975571796</v>
      </c>
      <c r="X23" s="11">
        <v>1.93677148348363</v>
      </c>
      <c r="Y23" s="11">
        <v>1.03083843286052</v>
      </c>
      <c r="Z23" s="11">
        <v>1.15659461970149</v>
      </c>
      <c r="AA23" s="11">
        <v>1.96368600761442</v>
      </c>
      <c r="AB23" s="12">
        <v>0.280145569781378</v>
      </c>
      <c r="AC23" s="12">
        <v>0.27120794084914801</v>
      </c>
      <c r="AD23" s="12">
        <v>0.92356476558895095</v>
      </c>
      <c r="AE23" s="12">
        <v>851708.79430755298</v>
      </c>
      <c r="AF23" s="12">
        <v>0.11481084030472</v>
      </c>
      <c r="AG23" s="12">
        <v>0.133407873962401</v>
      </c>
      <c r="AH23" s="12">
        <v>0.115173726556397</v>
      </c>
      <c r="AI23" s="12">
        <v>0.13294323300201499</v>
      </c>
      <c r="AK23" s="8">
        <v>0.32</v>
      </c>
      <c r="AL23" s="8">
        <v>0.31</v>
      </c>
      <c r="AM23" s="8">
        <v>0.9</v>
      </c>
      <c r="AN23" s="8">
        <v>1.1299999999999999</v>
      </c>
      <c r="AO23" s="9">
        <v>1.36</v>
      </c>
      <c r="AP23" s="9" t="s">
        <v>34</v>
      </c>
      <c r="AQ23" s="9" t="s">
        <v>34</v>
      </c>
      <c r="AR23" s="9">
        <v>1.33</v>
      </c>
      <c r="AS23" s="12">
        <f t="shared" si="2"/>
        <v>0.31</v>
      </c>
    </row>
    <row r="24" spans="1:45" ht="15" x14ac:dyDescent="0.25">
      <c r="A24" s="25" t="s">
        <v>63</v>
      </c>
      <c r="B24" s="1">
        <v>55</v>
      </c>
      <c r="C24" s="1">
        <v>1.5</v>
      </c>
      <c r="D24" s="20">
        <v>0.87657298072099998</v>
      </c>
      <c r="E24" s="1" t="s">
        <v>40</v>
      </c>
      <c r="F24" s="1">
        <v>65.77</v>
      </c>
      <c r="G24" s="1">
        <v>73.87</v>
      </c>
      <c r="H24" s="1">
        <v>73.900000000000006</v>
      </c>
      <c r="I24" s="1">
        <v>65.75</v>
      </c>
      <c r="J24" s="6">
        <f t="shared" si="0"/>
        <v>1.0263833316777866</v>
      </c>
      <c r="K24" s="6">
        <f t="shared" si="1"/>
        <v>1.0199246813891294</v>
      </c>
      <c r="L24" s="14">
        <v>1.30199115169103E-2</v>
      </c>
      <c r="M24" s="14">
        <v>9.8640714541033299E-3</v>
      </c>
      <c r="N24" s="14">
        <v>-155.277779719817</v>
      </c>
      <c r="O24" s="14">
        <v>178.58018108408001</v>
      </c>
      <c r="P24" s="1">
        <v>44.755630578685803</v>
      </c>
      <c r="Q24" s="1">
        <v>32.894338991791699</v>
      </c>
      <c r="R24" s="1">
        <v>35.854437005863197</v>
      </c>
      <c r="S24" s="1">
        <v>46.192152269980497</v>
      </c>
      <c r="T24" s="1">
        <v>3.8464537411938502</v>
      </c>
      <c r="U24" s="1">
        <v>3.7441067743720602</v>
      </c>
      <c r="V24" s="1">
        <v>13.887672951926501</v>
      </c>
      <c r="W24" s="1">
        <v>13.549790169913599</v>
      </c>
      <c r="X24" s="11">
        <v>1.4479074778293</v>
      </c>
      <c r="Y24" s="11">
        <v>1.07624740327527</v>
      </c>
      <c r="Z24" s="11">
        <v>1.1661306669526801</v>
      </c>
      <c r="AA24" s="11">
        <v>1.5011717143726599</v>
      </c>
      <c r="AB24" s="12">
        <v>0.23510616339374901</v>
      </c>
      <c r="AC24" s="12">
        <v>0.22938610324898301</v>
      </c>
      <c r="AD24" s="12">
        <v>0.82665614287744205</v>
      </c>
      <c r="AE24" s="12">
        <v>853576.40747582295</v>
      </c>
      <c r="AF24" s="12">
        <v>0.206599308324423</v>
      </c>
      <c r="AG24" s="12">
        <v>0.216865826461489</v>
      </c>
      <c r="AH24" s="12">
        <v>0.20600798252667399</v>
      </c>
      <c r="AI24" s="12">
        <v>0.216446674587745</v>
      </c>
      <c r="AK24" s="8">
        <v>0.56999999999999995</v>
      </c>
      <c r="AL24" s="8">
        <v>0.53</v>
      </c>
      <c r="AM24" s="8">
        <v>0.88</v>
      </c>
      <c r="AN24" s="8">
        <v>1.04</v>
      </c>
      <c r="AO24" s="9" t="s">
        <v>34</v>
      </c>
      <c r="AP24" s="9" t="s">
        <v>34</v>
      </c>
      <c r="AQ24" s="9" t="s">
        <v>34</v>
      </c>
      <c r="AR24" s="9" t="s">
        <v>34</v>
      </c>
      <c r="AS24" s="12">
        <f t="shared" si="2"/>
        <v>0.53</v>
      </c>
    </row>
    <row r="25" spans="1:45" ht="15" x14ac:dyDescent="0.25">
      <c r="A25" s="25" t="s">
        <v>64</v>
      </c>
      <c r="B25" s="1">
        <v>55</v>
      </c>
      <c r="C25" s="1">
        <v>1.5</v>
      </c>
      <c r="D25" s="20">
        <v>1.81570768537</v>
      </c>
      <c r="E25" s="1" t="s">
        <v>40</v>
      </c>
      <c r="F25" s="1">
        <v>66.69</v>
      </c>
      <c r="G25" s="1">
        <v>76.489999999999995</v>
      </c>
      <c r="H25" s="1">
        <v>76.650000000000006</v>
      </c>
      <c r="I25" s="1">
        <v>66.59</v>
      </c>
      <c r="J25" s="6">
        <f t="shared" si="0"/>
        <v>1.0203799036886474</v>
      </c>
      <c r="K25" s="6">
        <f t="shared" si="1"/>
        <v>1.0198768225261219</v>
      </c>
      <c r="L25" s="14">
        <v>1.0087164127617501E-2</v>
      </c>
      <c r="M25" s="14">
        <v>9.8406112216602292E-3</v>
      </c>
      <c r="N25" s="14">
        <v>-8.4734829080561394</v>
      </c>
      <c r="O25" s="14">
        <v>-175.45475729008001</v>
      </c>
      <c r="P25" s="1">
        <v>30.489178148859999</v>
      </c>
      <c r="Q25" s="1">
        <v>26.786068670954901</v>
      </c>
      <c r="R25" s="1">
        <v>29.0817491388386</v>
      </c>
      <c r="S25" s="1">
        <v>32.024216672097097</v>
      </c>
      <c r="T25" s="1">
        <v>3.30500896980725</v>
      </c>
      <c r="U25" s="1">
        <v>3.28373165107267</v>
      </c>
      <c r="V25" s="1">
        <v>13.3638414451064</v>
      </c>
      <c r="W25" s="1">
        <v>13.2628349801392</v>
      </c>
      <c r="X25" s="11">
        <v>1.01916019253698</v>
      </c>
      <c r="Y25" s="11">
        <v>0.87700785160836603</v>
      </c>
      <c r="Z25" s="11">
        <v>0.94947561642796396</v>
      </c>
      <c r="AA25" s="11">
        <v>1.0775603291504301</v>
      </c>
      <c r="AB25" s="12">
        <v>0.226238153882035</v>
      </c>
      <c r="AC25" s="12">
        <v>0.22452820272329299</v>
      </c>
      <c r="AD25" s="12">
        <v>1.00448304943463</v>
      </c>
      <c r="AE25" s="12">
        <v>1.00887794275822</v>
      </c>
      <c r="AF25" s="12">
        <v>0.223931545042724</v>
      </c>
      <c r="AG25" s="12">
        <v>0.227427296786546</v>
      </c>
      <c r="AH25" s="12">
        <v>0.22457541624059399</v>
      </c>
      <c r="AI25" s="12">
        <v>0.228075243272061</v>
      </c>
      <c r="AK25" s="8">
        <v>1.1499999999999999</v>
      </c>
      <c r="AL25" s="8">
        <v>1.03</v>
      </c>
      <c r="AM25" s="8">
        <v>1.33</v>
      </c>
      <c r="AN25" s="8">
        <v>1.56</v>
      </c>
      <c r="AO25" s="9" t="s">
        <v>34</v>
      </c>
      <c r="AP25" s="9" t="s">
        <v>34</v>
      </c>
      <c r="AQ25" s="9" t="s">
        <v>34</v>
      </c>
      <c r="AR25" s="9" t="s">
        <v>34</v>
      </c>
      <c r="AS25" s="12">
        <f t="shared" si="2"/>
        <v>1.03</v>
      </c>
    </row>
    <row r="26" spans="1:45" ht="15" x14ac:dyDescent="0.25">
      <c r="A26" s="25" t="s">
        <v>56</v>
      </c>
      <c r="B26" s="1">
        <v>55</v>
      </c>
      <c r="C26" s="1">
        <v>1.5</v>
      </c>
      <c r="D26" s="20">
        <v>0.44813940335699998</v>
      </c>
      <c r="E26" s="1" t="s">
        <v>40</v>
      </c>
      <c r="J26" s="6">
        <f t="shared" si="0"/>
        <v>1</v>
      </c>
      <c r="K26" s="6">
        <f t="shared" si="1"/>
        <v>1</v>
      </c>
      <c r="AS26" s="12">
        <f t="shared" si="2"/>
        <v>0</v>
      </c>
    </row>
    <row r="27" spans="1:45" ht="15" x14ac:dyDescent="0.25">
      <c r="A27" s="25" t="s">
        <v>57</v>
      </c>
      <c r="B27" s="1">
        <v>55</v>
      </c>
      <c r="C27" s="1">
        <v>1.5</v>
      </c>
      <c r="D27" s="20">
        <v>0.93957194533599997</v>
      </c>
      <c r="E27" s="1" t="s">
        <v>40</v>
      </c>
      <c r="J27" s="6">
        <f t="shared" si="0"/>
        <v>1</v>
      </c>
      <c r="K27" s="6">
        <f t="shared" si="1"/>
        <v>1</v>
      </c>
      <c r="AS27" s="12">
        <f t="shared" si="2"/>
        <v>0</v>
      </c>
    </row>
    <row r="28" spans="1:45" ht="15" x14ac:dyDescent="0.25">
      <c r="A28" s="25" t="s">
        <v>58</v>
      </c>
      <c r="B28" s="1">
        <v>55</v>
      </c>
      <c r="C28" s="1">
        <v>1.5</v>
      </c>
      <c r="D28" s="20">
        <v>1.89434550845</v>
      </c>
      <c r="E28" s="1" t="s">
        <v>40</v>
      </c>
      <c r="J28" s="6">
        <f t="shared" si="0"/>
        <v>1</v>
      </c>
      <c r="K28" s="6">
        <f t="shared" si="1"/>
        <v>1</v>
      </c>
      <c r="AS28" s="12">
        <f t="shared" si="2"/>
        <v>0</v>
      </c>
    </row>
    <row r="29" spans="1:45" s="11" customFormat="1" ht="15" x14ac:dyDescent="0.25">
      <c r="A29" s="18"/>
      <c r="D29" s="22"/>
      <c r="AB29" s="12"/>
      <c r="AC29" s="12"/>
      <c r="AD29" s="12"/>
      <c r="AE29" s="12"/>
      <c r="AF29" s="12"/>
      <c r="AG29" s="12"/>
      <c r="AH29" s="12"/>
      <c r="AI29" s="12"/>
    </row>
    <row r="30" spans="1:45" x14ac:dyDescent="0.3">
      <c r="A30" s="25" t="s">
        <v>59</v>
      </c>
      <c r="B30" s="1">
        <v>55</v>
      </c>
      <c r="C30" s="1">
        <v>1.5</v>
      </c>
      <c r="D30" s="20">
        <v>0.394233691326</v>
      </c>
      <c r="E30" s="1" t="s">
        <v>39</v>
      </c>
      <c r="F30" s="1">
        <v>63.22</v>
      </c>
      <c r="G30" s="1">
        <v>74.11</v>
      </c>
      <c r="H30" s="1">
        <v>72.12</v>
      </c>
      <c r="I30" s="1">
        <v>65.31</v>
      </c>
      <c r="J30" s="6">
        <f t="shared" ref="J30:J38" si="3">(1+L30)/(1-L30)</f>
        <v>3.2749446460498168</v>
      </c>
      <c r="K30" s="6">
        <f t="shared" ref="K30:K38" si="4">(1+M30)/(1-M30)</f>
        <v>1.5308707083145037</v>
      </c>
      <c r="L30" s="14">
        <v>0.53215768493094695</v>
      </c>
      <c r="M30" s="14">
        <v>0.209758130500491</v>
      </c>
      <c r="N30" s="14">
        <v>-92.863618604760404</v>
      </c>
      <c r="O30" s="14">
        <v>-95.029991659811898</v>
      </c>
      <c r="P30" s="1">
        <v>53.536722791095002</v>
      </c>
      <c r="Q30" s="1">
        <v>32.487232822118003</v>
      </c>
      <c r="R30" s="1">
        <v>42.046198295611198</v>
      </c>
      <c r="S30" s="1">
        <v>63.462538755909101</v>
      </c>
      <c r="T30" s="1">
        <v>5.29642140970752</v>
      </c>
      <c r="U30" s="1">
        <v>4.3452293715850798</v>
      </c>
      <c r="V30" s="1">
        <v>16.281475139482499</v>
      </c>
      <c r="W30" s="1">
        <v>15.301698124913999</v>
      </c>
      <c r="X30" s="11">
        <v>1.70750901762393</v>
      </c>
      <c r="Y30" s="11">
        <v>1.06545714018958</v>
      </c>
      <c r="Z30" s="11">
        <v>1.35903701593</v>
      </c>
      <c r="AA30" s="11">
        <v>2.02261078353864</v>
      </c>
      <c r="AB30" s="12">
        <v>0.27563114192600702</v>
      </c>
      <c r="AC30" s="12">
        <v>0.25904437352542797</v>
      </c>
      <c r="AD30" s="12">
        <v>0.36859362327181699</v>
      </c>
      <c r="AE30" s="12">
        <v>701988.13226680795</v>
      </c>
      <c r="AF30" s="12">
        <v>0.224128297096989</v>
      </c>
      <c r="AG30" s="12">
        <v>0.171398208347292</v>
      </c>
      <c r="AH30" s="12">
        <v>0.220464806283273</v>
      </c>
      <c r="AI30" s="12">
        <v>0.169685179990819</v>
      </c>
      <c r="AK30" s="8">
        <v>0.41</v>
      </c>
      <c r="AL30" s="8">
        <v>0.23</v>
      </c>
      <c r="AM30" s="8">
        <v>0.65</v>
      </c>
      <c r="AN30" s="8">
        <v>1.06</v>
      </c>
      <c r="AO30" s="9">
        <v>1.75</v>
      </c>
      <c r="AP30" s="9" t="s">
        <v>34</v>
      </c>
      <c r="AQ30" s="9" t="s">
        <v>34</v>
      </c>
      <c r="AR30" s="9">
        <v>1.25</v>
      </c>
      <c r="AS30" s="12">
        <f t="shared" si="2"/>
        <v>0.23</v>
      </c>
    </row>
    <row r="31" spans="1:45" x14ac:dyDescent="0.3">
      <c r="A31" s="25" t="s">
        <v>60</v>
      </c>
      <c r="B31" s="1">
        <v>55</v>
      </c>
      <c r="C31" s="1">
        <v>1.5</v>
      </c>
      <c r="D31" s="20">
        <v>0.80477500408199998</v>
      </c>
      <c r="E31" s="1" t="s">
        <v>39</v>
      </c>
      <c r="F31" s="1">
        <v>64.569999999999993</v>
      </c>
      <c r="G31" s="1">
        <v>73.95</v>
      </c>
      <c r="H31" s="1">
        <v>74.099999999999994</v>
      </c>
      <c r="I31" s="1">
        <v>64.42</v>
      </c>
      <c r="J31" s="6">
        <f t="shared" si="3"/>
        <v>1.6613996279298511</v>
      </c>
      <c r="K31" s="6">
        <f t="shared" si="4"/>
        <v>1.7119244279183563</v>
      </c>
      <c r="L31" s="14">
        <v>0.24851571368269701</v>
      </c>
      <c r="M31" s="14">
        <v>0.26251632257496998</v>
      </c>
      <c r="N31" s="14">
        <v>-77.024453250043393</v>
      </c>
      <c r="O31" s="14">
        <v>-78.5207257857234</v>
      </c>
      <c r="P31" s="1">
        <v>46.696171740701097</v>
      </c>
      <c r="Q31" s="1">
        <v>30.120326366852701</v>
      </c>
      <c r="R31" s="1">
        <v>32.639269917660002</v>
      </c>
      <c r="S31" s="1">
        <v>47.831781745138599</v>
      </c>
      <c r="T31" s="1">
        <v>4.2794913279863298</v>
      </c>
      <c r="U31" s="1">
        <v>4.2822420423275798</v>
      </c>
      <c r="V31" s="1">
        <v>14.5467412472085</v>
      </c>
      <c r="W31" s="1">
        <v>14.2481186954475</v>
      </c>
      <c r="X31" s="11">
        <v>1.50274017411518</v>
      </c>
      <c r="Y31" s="11">
        <v>0.98643855895183497</v>
      </c>
      <c r="Z31" s="11">
        <v>1.0614883574704499</v>
      </c>
      <c r="AA31" s="11">
        <v>1.54440724010301</v>
      </c>
      <c r="AB31" s="12">
        <v>0.24626361351909301</v>
      </c>
      <c r="AC31" s="12">
        <v>0.24120819475380301</v>
      </c>
      <c r="AD31" s="12">
        <v>0.68869880606447298</v>
      </c>
      <c r="AE31" s="12">
        <v>677245.82283571502</v>
      </c>
      <c r="AF31" s="12">
        <v>0.19846238033923599</v>
      </c>
      <c r="AG31" s="12">
        <v>0.21071716380093999</v>
      </c>
      <c r="AH31" s="12">
        <v>0.19681924210662799</v>
      </c>
      <c r="AI31" s="12">
        <v>0.20903642738095701</v>
      </c>
      <c r="AK31" s="8">
        <v>0.53</v>
      </c>
      <c r="AL31" s="8">
        <v>0.5</v>
      </c>
      <c r="AM31" s="8">
        <v>1.06</v>
      </c>
      <c r="AN31" s="8">
        <v>1.23</v>
      </c>
      <c r="AO31" s="9" t="s">
        <v>34</v>
      </c>
      <c r="AP31" s="9" t="s">
        <v>34</v>
      </c>
      <c r="AQ31" s="9" t="s">
        <v>34</v>
      </c>
      <c r="AR31" s="9" t="s">
        <v>34</v>
      </c>
      <c r="AS31" s="12">
        <f t="shared" si="2"/>
        <v>0.5</v>
      </c>
    </row>
    <row r="32" spans="1:45" x14ac:dyDescent="0.3">
      <c r="A32" s="25" t="s">
        <v>61</v>
      </c>
      <c r="B32" s="1">
        <v>55</v>
      </c>
      <c r="C32" s="1">
        <v>1.5</v>
      </c>
      <c r="D32" s="20">
        <v>1.7076141356200001</v>
      </c>
      <c r="E32" s="1" t="s">
        <v>39</v>
      </c>
      <c r="F32" s="1">
        <v>64.84</v>
      </c>
      <c r="G32" s="1">
        <v>76.92</v>
      </c>
      <c r="H32" s="1">
        <v>76.8</v>
      </c>
      <c r="I32" s="1">
        <v>64.72</v>
      </c>
      <c r="J32" s="6">
        <f t="shared" si="3"/>
        <v>1.658781940886916</v>
      </c>
      <c r="K32" s="6">
        <f t="shared" si="4"/>
        <v>1.6390055752301929</v>
      </c>
      <c r="L32" s="14">
        <v>0.247775844553525</v>
      </c>
      <c r="M32" s="14">
        <v>0.24213877425190899</v>
      </c>
      <c r="N32" s="14">
        <v>-80.006223930807906</v>
      </c>
      <c r="O32" s="14">
        <v>-79.510372852957005</v>
      </c>
      <c r="P32" s="1">
        <v>32.238571979578197</v>
      </c>
      <c r="Q32" s="1">
        <v>26.637931636707702</v>
      </c>
      <c r="R32" s="1">
        <v>27.6255694879261</v>
      </c>
      <c r="S32" s="1">
        <v>34.380412389622997</v>
      </c>
      <c r="T32" s="1">
        <v>3.7434386225379401</v>
      </c>
      <c r="U32" s="1">
        <v>3.7351208723379998</v>
      </c>
      <c r="V32" s="1">
        <v>12.7713495889203</v>
      </c>
      <c r="W32" s="1">
        <v>12.914266616868399</v>
      </c>
      <c r="X32" s="11">
        <v>1.0660806253950299</v>
      </c>
      <c r="Y32" s="11">
        <v>0.87055558346852202</v>
      </c>
      <c r="Z32" s="11">
        <v>0.89975025089546501</v>
      </c>
      <c r="AA32" s="11">
        <v>1.1447400470706299</v>
      </c>
      <c r="AB32" s="12">
        <v>0.21620778467387899</v>
      </c>
      <c r="AC32" s="12">
        <v>0.21862724502845601</v>
      </c>
      <c r="AD32" s="12">
        <v>0.841212694220833</v>
      </c>
      <c r="AE32" s="12">
        <v>844945.51650394604</v>
      </c>
      <c r="AF32" s="12">
        <v>0.244781848979301</v>
      </c>
      <c r="AG32" s="12">
        <v>0.239414926760039</v>
      </c>
      <c r="AH32" s="12">
        <v>0.24416994254726801</v>
      </c>
      <c r="AI32" s="12">
        <v>0.23885082786207701</v>
      </c>
      <c r="AK32" s="8">
        <v>1.05</v>
      </c>
      <c r="AL32" s="8">
        <v>0.91</v>
      </c>
      <c r="AM32" s="8">
        <v>1.48</v>
      </c>
      <c r="AN32" s="8">
        <v>1.58</v>
      </c>
      <c r="AO32" s="9" t="s">
        <v>34</v>
      </c>
      <c r="AP32" s="9" t="s">
        <v>34</v>
      </c>
      <c r="AQ32" s="9" t="s">
        <v>34</v>
      </c>
      <c r="AR32" s="9" t="s">
        <v>34</v>
      </c>
      <c r="AS32" s="12">
        <f t="shared" si="2"/>
        <v>0.91</v>
      </c>
    </row>
    <row r="33" spans="1:45" x14ac:dyDescent="0.3">
      <c r="A33" s="25" t="s">
        <v>62</v>
      </c>
      <c r="B33" s="1">
        <v>55</v>
      </c>
      <c r="C33" s="1">
        <v>1.5</v>
      </c>
      <c r="D33" s="20">
        <v>0.42156602891900002</v>
      </c>
      <c r="E33" s="1" t="s">
        <v>39</v>
      </c>
      <c r="F33" s="1">
        <v>64.87</v>
      </c>
      <c r="G33" s="1">
        <v>72.36</v>
      </c>
      <c r="H33" s="1">
        <v>72.36</v>
      </c>
      <c r="I33" s="1">
        <v>64.87</v>
      </c>
      <c r="J33" s="6">
        <f t="shared" si="3"/>
        <v>1.7725403601607226</v>
      </c>
      <c r="K33" s="6">
        <f t="shared" si="4"/>
        <v>1.7271167269705647</v>
      </c>
      <c r="L33" s="14">
        <v>0.27863989691963897</v>
      </c>
      <c r="M33" s="14">
        <v>0.26662471751925598</v>
      </c>
      <c r="N33" s="14">
        <v>-78.160545088517495</v>
      </c>
      <c r="O33" s="14">
        <v>-78.626102881470302</v>
      </c>
      <c r="P33" s="1">
        <v>59.032458657298498</v>
      </c>
      <c r="Q33" s="1">
        <v>31.489454427118101</v>
      </c>
      <c r="R33" s="1">
        <v>34.927498567674903</v>
      </c>
      <c r="S33" s="1">
        <v>60.064798455036602</v>
      </c>
      <c r="T33" s="1">
        <v>4.5260422917310503</v>
      </c>
      <c r="U33" s="1">
        <v>4.4573718555197201</v>
      </c>
      <c r="V33" s="1">
        <v>16.557748515785999</v>
      </c>
      <c r="W33" s="1">
        <v>16.070385123413502</v>
      </c>
      <c r="X33" s="11">
        <v>1.88178883056076</v>
      </c>
      <c r="Y33" s="11">
        <v>1.03438587589526</v>
      </c>
      <c r="Z33" s="11">
        <v>1.13676858852986</v>
      </c>
      <c r="AA33" s="11">
        <v>1.9168051352767499</v>
      </c>
      <c r="AB33" s="12">
        <v>0.28030820868696898</v>
      </c>
      <c r="AC33" s="12">
        <v>0.27205757247484702</v>
      </c>
      <c r="AD33" s="12">
        <v>0.72820049213712701</v>
      </c>
      <c r="AE33" s="12">
        <v>713011.33081201301</v>
      </c>
      <c r="AF33" s="12">
        <v>0.129882799657212</v>
      </c>
      <c r="AG33" s="12">
        <v>0.146257841553633</v>
      </c>
      <c r="AH33" s="12">
        <v>0.12782111221725601</v>
      </c>
      <c r="AI33" s="12">
        <v>0.14433581882982199</v>
      </c>
      <c r="AK33" s="8">
        <v>0.34</v>
      </c>
      <c r="AL33" s="8">
        <v>0.33</v>
      </c>
      <c r="AM33" s="8">
        <v>0.93</v>
      </c>
      <c r="AN33" s="8">
        <v>1.1200000000000001</v>
      </c>
      <c r="AO33" s="9">
        <v>1.44</v>
      </c>
      <c r="AP33" s="9" t="s">
        <v>34</v>
      </c>
      <c r="AQ33" s="9" t="s">
        <v>34</v>
      </c>
      <c r="AR33" s="9">
        <v>1.39</v>
      </c>
      <c r="AS33" s="12">
        <f t="shared" si="2"/>
        <v>0.33</v>
      </c>
    </row>
    <row r="34" spans="1:45" x14ac:dyDescent="0.3">
      <c r="A34" s="25" t="s">
        <v>63</v>
      </c>
      <c r="B34" s="1">
        <v>55</v>
      </c>
      <c r="C34" s="1">
        <v>1.5</v>
      </c>
      <c r="D34" s="20">
        <v>0.87657298072099998</v>
      </c>
      <c r="E34" s="1" t="s">
        <v>39</v>
      </c>
      <c r="F34" s="1">
        <v>64.7</v>
      </c>
      <c r="G34" s="1">
        <v>74.430000000000007</v>
      </c>
      <c r="H34" s="1">
        <v>74.56</v>
      </c>
      <c r="I34" s="1">
        <v>64.540000000000006</v>
      </c>
      <c r="J34" s="6">
        <f t="shared" si="3"/>
        <v>1.6017453623748907</v>
      </c>
      <c r="K34" s="6">
        <f t="shared" si="4"/>
        <v>1.6571964339620791</v>
      </c>
      <c r="L34" s="14">
        <v>0.23128526376063699</v>
      </c>
      <c r="M34" s="14">
        <v>0.24732700434275001</v>
      </c>
      <c r="N34" s="14">
        <v>-76.245646447182907</v>
      </c>
      <c r="O34" s="14">
        <v>-77.021564659641896</v>
      </c>
      <c r="P34" s="1">
        <v>44.663218776430199</v>
      </c>
      <c r="Q34" s="1">
        <v>29.7857607708331</v>
      </c>
      <c r="R34" s="1">
        <v>31.928977619739399</v>
      </c>
      <c r="S34" s="1">
        <v>45.878076931358997</v>
      </c>
      <c r="T34" s="1">
        <v>4.2393396304011102</v>
      </c>
      <c r="U34" s="1">
        <v>4.2354618058871596</v>
      </c>
      <c r="V34" s="1">
        <v>14.243182863181</v>
      </c>
      <c r="W34" s="1">
        <v>13.999501828721501</v>
      </c>
      <c r="X34" s="11">
        <v>1.4439631813285101</v>
      </c>
      <c r="Y34" s="11">
        <v>0.97894259535958505</v>
      </c>
      <c r="Z34" s="11">
        <v>1.0427450495277399</v>
      </c>
      <c r="AA34" s="11">
        <v>1.4890735624161899</v>
      </c>
      <c r="AB34" s="12">
        <v>0.241124635428108</v>
      </c>
      <c r="AC34" s="12">
        <v>0.23699932852450201</v>
      </c>
      <c r="AD34" s="12">
        <v>0.69346394054277205</v>
      </c>
      <c r="AE34" s="12">
        <v>688290.22268540005</v>
      </c>
      <c r="AF34" s="12">
        <v>0.20853605639149</v>
      </c>
      <c r="AG34" s="12">
        <v>0.21806638440788301</v>
      </c>
      <c r="AH34" s="12">
        <v>0.206962761175672</v>
      </c>
      <c r="AI34" s="12">
        <v>0.216478889235766</v>
      </c>
      <c r="AK34" s="8">
        <v>0.57999999999999996</v>
      </c>
      <c r="AL34" s="8">
        <v>0.54</v>
      </c>
      <c r="AM34" s="8">
        <v>1.1000000000000001</v>
      </c>
      <c r="AN34" s="8">
        <v>1.25</v>
      </c>
      <c r="AS34" s="12">
        <f t="shared" si="2"/>
        <v>0.54</v>
      </c>
    </row>
    <row r="35" spans="1:45" x14ac:dyDescent="0.3">
      <c r="A35" s="25" t="s">
        <v>64</v>
      </c>
      <c r="B35" s="1">
        <v>55</v>
      </c>
      <c r="C35" s="1">
        <v>1.5</v>
      </c>
      <c r="D35" s="20">
        <v>1.81570768537</v>
      </c>
      <c r="E35" s="1" t="s">
        <v>39</v>
      </c>
      <c r="F35" s="1">
        <v>65.03</v>
      </c>
      <c r="G35" s="1">
        <v>77.39</v>
      </c>
      <c r="H35" s="1">
        <v>77.28</v>
      </c>
      <c r="I35" s="1">
        <v>64.83</v>
      </c>
      <c r="J35" s="6">
        <f t="shared" si="3"/>
        <v>1.660910708116675</v>
      </c>
      <c r="K35" s="6">
        <f t="shared" si="4"/>
        <v>1.6579319533123309</v>
      </c>
      <c r="L35" s="14">
        <v>0.24837763480776501</v>
      </c>
      <c r="M35" s="14">
        <v>0.24753528866395999</v>
      </c>
      <c r="N35" s="14">
        <v>-78.238949532844202</v>
      </c>
      <c r="O35" s="14">
        <v>-77.664643775653602</v>
      </c>
      <c r="P35" s="1">
        <v>31.712693157709101</v>
      </c>
      <c r="Q35" s="1">
        <v>24.6147463923663</v>
      </c>
      <c r="R35" s="1">
        <v>25.250414701204601</v>
      </c>
      <c r="S35" s="1">
        <v>33.744950455219602</v>
      </c>
      <c r="T35" s="1">
        <v>3.7577448742434898</v>
      </c>
      <c r="U35" s="1">
        <v>3.77001451413292</v>
      </c>
      <c r="V35" s="1">
        <v>13.0899315169471</v>
      </c>
      <c r="W35" s="1">
        <v>13.2669894879631</v>
      </c>
      <c r="X35" s="11">
        <v>1.0582247013521</v>
      </c>
      <c r="Y35" s="11">
        <v>0.81020672082771095</v>
      </c>
      <c r="Z35" s="11">
        <v>0.82865194274990195</v>
      </c>
      <c r="AA35" s="11">
        <v>1.1329531812066</v>
      </c>
      <c r="AB35" s="12">
        <v>0.22160109823218599</v>
      </c>
      <c r="AC35" s="12">
        <v>0.22459853490915499</v>
      </c>
      <c r="AD35" s="12">
        <v>0.83971515777780004</v>
      </c>
      <c r="AE35" s="12">
        <v>838176.45183920197</v>
      </c>
      <c r="AF35" s="12">
        <v>0.23373001354784501</v>
      </c>
      <c r="AG35" s="12">
        <v>0.22757172306228601</v>
      </c>
      <c r="AH35" s="12">
        <v>0.23315257931750399</v>
      </c>
      <c r="AI35" s="12">
        <v>0.227006506769517</v>
      </c>
      <c r="AK35" s="8">
        <v>1.07</v>
      </c>
      <c r="AL35" s="8">
        <v>0.93</v>
      </c>
      <c r="AM35" s="8">
        <v>1.74</v>
      </c>
      <c r="AN35" s="8">
        <v>1.83</v>
      </c>
      <c r="AO35" s="9" t="s">
        <v>34</v>
      </c>
      <c r="AP35" s="9" t="s">
        <v>34</v>
      </c>
      <c r="AQ35" s="9" t="s">
        <v>34</v>
      </c>
      <c r="AR35" s="9" t="s">
        <v>34</v>
      </c>
      <c r="AS35" s="12">
        <f t="shared" si="2"/>
        <v>0.93</v>
      </c>
    </row>
    <row r="36" spans="1:45" x14ac:dyDescent="0.3">
      <c r="A36" s="25" t="s">
        <v>56</v>
      </c>
      <c r="B36" s="1">
        <v>55</v>
      </c>
      <c r="C36" s="1">
        <v>1.5</v>
      </c>
      <c r="D36" s="20">
        <v>0.44813940335699998</v>
      </c>
      <c r="E36" s="1" t="s">
        <v>39</v>
      </c>
      <c r="J36" s="6">
        <f t="shared" si="3"/>
        <v>1</v>
      </c>
      <c r="K36" s="6">
        <f t="shared" si="4"/>
        <v>1</v>
      </c>
      <c r="AS36" s="12">
        <f t="shared" si="2"/>
        <v>0</v>
      </c>
    </row>
    <row r="37" spans="1:45" x14ac:dyDescent="0.3">
      <c r="A37" s="25" t="s">
        <v>57</v>
      </c>
      <c r="B37" s="1">
        <v>55</v>
      </c>
      <c r="C37" s="1">
        <v>1.5</v>
      </c>
      <c r="D37" s="20">
        <v>0.93957194533599997</v>
      </c>
      <c r="E37" s="1" t="s">
        <v>39</v>
      </c>
      <c r="J37" s="6">
        <f t="shared" si="3"/>
        <v>1</v>
      </c>
      <c r="K37" s="6">
        <f t="shared" si="4"/>
        <v>1</v>
      </c>
      <c r="AS37" s="12">
        <f t="shared" si="2"/>
        <v>0</v>
      </c>
    </row>
    <row r="38" spans="1:45" x14ac:dyDescent="0.3">
      <c r="A38" s="25" t="s">
        <v>58</v>
      </c>
      <c r="B38" s="1">
        <v>55</v>
      </c>
      <c r="C38" s="1">
        <v>1.5</v>
      </c>
      <c r="D38" s="20">
        <v>1.89434550845</v>
      </c>
      <c r="E38" s="1" t="s">
        <v>39</v>
      </c>
      <c r="J38" s="6">
        <f t="shared" si="3"/>
        <v>1</v>
      </c>
      <c r="K38" s="6">
        <f t="shared" si="4"/>
        <v>1</v>
      </c>
      <c r="AS38" s="12">
        <f t="shared" si="2"/>
        <v>0</v>
      </c>
    </row>
  </sheetData>
  <pageMargins left="0.7" right="0.7" top="0.75" bottom="0.75" header="0.3" footer="0.3"/>
  <pageSetup paperSize="9" scale="59" orientation="portrait" r:id="rId1"/>
  <colBreaks count="3" manualBreakCount="3">
    <brk id="9" max="1048575" man="1"/>
    <brk id="23" max="39" man="1"/>
    <brk id="3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4"/>
  <sheetViews>
    <sheetView tabSelected="1" topLeftCell="A55" zoomScale="85" zoomScaleNormal="85" workbookViewId="0">
      <pane xSplit="5" topLeftCell="F1" activePane="topRight" state="frozen"/>
      <selection pane="topRight" activeCell="F78" sqref="F78:X78"/>
    </sheetView>
  </sheetViews>
  <sheetFormatPr baseColWidth="10" defaultColWidth="9.109375" defaultRowHeight="14.4" x14ac:dyDescent="0.3"/>
  <cols>
    <col min="1" max="1" width="33.109375" style="2" customWidth="1"/>
    <col min="2" max="2" width="7.6640625" style="1" customWidth="1"/>
    <col min="3" max="3" width="9.109375" style="1"/>
    <col min="4" max="4" width="23.44140625" style="23" customWidth="1"/>
    <col min="5" max="5" width="20.5546875" style="1" customWidth="1"/>
    <col min="6" max="6" width="9" style="23" customWidth="1"/>
    <col min="7" max="9" width="9.21875" style="23" bestFit="1" customWidth="1"/>
    <col min="10" max="11" width="9.21875" style="27" bestFit="1" customWidth="1"/>
    <col min="12" max="12" width="12" style="21" bestFit="1" customWidth="1"/>
    <col min="13" max="13" width="13.21875" style="21" customWidth="1"/>
    <col min="14" max="15" width="9.21875" style="21" bestFit="1" customWidth="1"/>
    <col min="16" max="19" width="9.21875" style="33" bestFit="1" customWidth="1"/>
    <col min="20" max="23" width="9.21875" style="21" bestFit="1" customWidth="1"/>
    <col min="24" max="27" width="9.109375" style="8"/>
    <col min="28" max="31" width="9.109375" style="9"/>
    <col min="32" max="32" width="9.109375" style="12"/>
    <col min="33" max="16384" width="9.109375" style="1"/>
  </cols>
  <sheetData>
    <row r="1" spans="1:32" s="4" customFormat="1" ht="57.6" x14ac:dyDescent="0.3">
      <c r="A1" s="3" t="s">
        <v>1</v>
      </c>
      <c r="B1" s="3" t="s">
        <v>0</v>
      </c>
      <c r="C1" s="3" t="s">
        <v>7</v>
      </c>
      <c r="D1" s="19" t="s">
        <v>8</v>
      </c>
      <c r="E1" s="3" t="s">
        <v>55</v>
      </c>
      <c r="F1" s="19" t="s">
        <v>3</v>
      </c>
      <c r="G1" s="19" t="s">
        <v>4</v>
      </c>
      <c r="H1" s="19" t="s">
        <v>5</v>
      </c>
      <c r="I1" s="19" t="s">
        <v>6</v>
      </c>
      <c r="J1" s="26" t="s">
        <v>45</v>
      </c>
      <c r="K1" s="26" t="s">
        <v>46</v>
      </c>
      <c r="L1" s="31" t="s">
        <v>66</v>
      </c>
      <c r="M1" s="31" t="s">
        <v>67</v>
      </c>
      <c r="N1" s="31" t="s">
        <v>43</v>
      </c>
      <c r="O1" s="31" t="s">
        <v>44</v>
      </c>
      <c r="P1" s="32" t="s">
        <v>10</v>
      </c>
      <c r="Q1" s="32" t="s">
        <v>9</v>
      </c>
      <c r="R1" s="32" t="s">
        <v>14</v>
      </c>
      <c r="S1" s="32" t="s">
        <v>65</v>
      </c>
      <c r="T1" s="29" t="s">
        <v>18</v>
      </c>
      <c r="U1" s="29" t="s">
        <v>17</v>
      </c>
      <c r="V1" s="29" t="s">
        <v>21</v>
      </c>
      <c r="W1" s="29" t="s">
        <v>19</v>
      </c>
      <c r="X1" s="7" t="s">
        <v>30</v>
      </c>
      <c r="Y1" s="7" t="s">
        <v>29</v>
      </c>
      <c r="Z1" s="7" t="s">
        <v>31</v>
      </c>
      <c r="AA1" s="7" t="s">
        <v>32</v>
      </c>
      <c r="AB1" s="24" t="s">
        <v>33</v>
      </c>
      <c r="AC1" s="24" t="s">
        <v>35</v>
      </c>
      <c r="AD1" s="24" t="s">
        <v>36</v>
      </c>
      <c r="AE1" s="24" t="s">
        <v>37</v>
      </c>
      <c r="AF1" s="15" t="s">
        <v>54</v>
      </c>
    </row>
    <row r="2" spans="1:32" x14ac:dyDescent="0.3">
      <c r="A2" s="2" t="s">
        <v>2</v>
      </c>
      <c r="B2" s="1">
        <v>55</v>
      </c>
      <c r="C2" s="1">
        <v>1.5</v>
      </c>
      <c r="D2" s="20">
        <v>1.0625752451781001</v>
      </c>
      <c r="E2" s="1" t="s">
        <v>40</v>
      </c>
      <c r="F2" s="23">
        <v>75.641399153779901</v>
      </c>
      <c r="G2" s="23">
        <v>64.934223048097095</v>
      </c>
      <c r="H2" s="23">
        <v>75.386214019546799</v>
      </c>
      <c r="I2" s="23">
        <v>64.9947692291408</v>
      </c>
      <c r="J2" s="27">
        <v>1.0000348015760001</v>
      </c>
      <c r="K2" s="27">
        <v>1.0000348015181</v>
      </c>
      <c r="L2" s="21">
        <v>-47.594386411072399</v>
      </c>
      <c r="M2" s="21">
        <v>-47.594393635716798</v>
      </c>
      <c r="N2" s="21">
        <v>-4.7652271006345603E-5</v>
      </c>
      <c r="O2" s="21">
        <v>2.70456250689789E-5</v>
      </c>
      <c r="P2" s="33">
        <v>35.813185534648198</v>
      </c>
      <c r="Q2" s="33">
        <v>34.240381451573697</v>
      </c>
      <c r="R2" s="33">
        <v>42.033617349066397</v>
      </c>
      <c r="S2" s="33">
        <v>40.213791670643303</v>
      </c>
      <c r="T2" s="21">
        <v>1.16585518705835</v>
      </c>
      <c r="U2" s="21">
        <v>1.10390590779383</v>
      </c>
      <c r="V2" s="21">
        <v>1.3434397395942399</v>
      </c>
      <c r="W2" s="21">
        <v>1.29031211126889</v>
      </c>
      <c r="AF2" s="12">
        <f>MIN(X2:AE2)</f>
        <v>0</v>
      </c>
    </row>
    <row r="3" spans="1:32" x14ac:dyDescent="0.3">
      <c r="A3" s="2" t="s">
        <v>2</v>
      </c>
      <c r="B3" s="1">
        <v>55</v>
      </c>
      <c r="C3" s="1">
        <v>1.5</v>
      </c>
      <c r="D3" s="20">
        <v>1.0625752451781001</v>
      </c>
      <c r="E3" s="1" t="s">
        <v>40</v>
      </c>
      <c r="F3" s="23">
        <v>75.4523176518112</v>
      </c>
      <c r="G3" s="23">
        <v>64.796118511417802</v>
      </c>
      <c r="H3" s="23">
        <v>65.053091220057993</v>
      </c>
      <c r="I3" s="23">
        <v>75.037207543299999</v>
      </c>
      <c r="J3" s="27">
        <v>1.0000348015279901</v>
      </c>
      <c r="K3" s="27">
        <v>1.00003480164063</v>
      </c>
      <c r="L3" s="21">
        <v>-47.594392401546202</v>
      </c>
      <c r="M3" s="21">
        <v>-47.594378345203197</v>
      </c>
      <c r="N3" s="21">
        <v>4.8108110580576201E-7</v>
      </c>
      <c r="O3" s="21">
        <v>5.3718435619763897E-5</v>
      </c>
      <c r="P3" s="33">
        <v>35.9571516202992</v>
      </c>
      <c r="Q3" s="33">
        <v>40.689356013175697</v>
      </c>
      <c r="R3" s="33">
        <v>42.349820364717303</v>
      </c>
      <c r="S3" s="33">
        <v>33.608465467712399</v>
      </c>
      <c r="T3" s="21">
        <v>1.16678094716485</v>
      </c>
      <c r="U3" s="21">
        <v>1.30339659059894</v>
      </c>
      <c r="V3" s="21">
        <v>1.3488181503407199</v>
      </c>
      <c r="W3" s="21">
        <v>1.0724632440663999</v>
      </c>
      <c r="AF3" s="12">
        <f>MIN(X3:AE3)</f>
        <v>0</v>
      </c>
    </row>
    <row r="4" spans="1:32" x14ac:dyDescent="0.3">
      <c r="A4" s="2" t="s">
        <v>2</v>
      </c>
      <c r="B4" s="1">
        <v>55</v>
      </c>
      <c r="C4" s="1">
        <v>1.5</v>
      </c>
      <c r="D4" s="20">
        <v>1.0625752451781001</v>
      </c>
      <c r="E4" s="1" t="s">
        <v>40</v>
      </c>
      <c r="F4" s="23">
        <v>65.085139062007102</v>
      </c>
      <c r="G4" s="23">
        <v>74.937500373675803</v>
      </c>
      <c r="H4" s="23">
        <v>74.8827016807425</v>
      </c>
      <c r="I4" s="23">
        <v>65.099872549800594</v>
      </c>
      <c r="J4" s="27">
        <v>1.00003480163368</v>
      </c>
      <c r="K4" s="27">
        <v>1.0000348014080001</v>
      </c>
      <c r="L4" s="21">
        <v>-47.594379213161098</v>
      </c>
      <c r="M4" s="21">
        <v>-47.594407375076401</v>
      </c>
      <c r="N4" s="21">
        <v>8.4258095295130998E-4</v>
      </c>
      <c r="O4" s="21">
        <v>7.1102572374791997E-5</v>
      </c>
      <c r="P4" s="33">
        <v>39.757439713997101</v>
      </c>
      <c r="Q4" s="33">
        <v>37.061530977174201</v>
      </c>
      <c r="R4" s="33">
        <v>33.331717035464202</v>
      </c>
      <c r="S4" s="33">
        <v>42.8029687306854</v>
      </c>
      <c r="T4" s="21">
        <v>1.27722973773852</v>
      </c>
      <c r="U4" s="21">
        <v>1.19407299068477</v>
      </c>
      <c r="V4" s="21">
        <v>1.0614220332830899</v>
      </c>
      <c r="W4" s="21">
        <v>1.37101067868671</v>
      </c>
      <c r="AF4" s="12">
        <f>MIN(X4:AE4)</f>
        <v>0</v>
      </c>
    </row>
    <row r="5" spans="1:32" x14ac:dyDescent="0.3">
      <c r="A5" s="2" t="s">
        <v>2</v>
      </c>
      <c r="B5" s="1">
        <v>55</v>
      </c>
      <c r="C5" s="1">
        <v>1.5</v>
      </c>
      <c r="D5" s="20">
        <v>1.0625752451781001</v>
      </c>
      <c r="E5" s="1" t="s">
        <v>40</v>
      </c>
      <c r="F5" s="23">
        <v>65.233604843188999</v>
      </c>
      <c r="G5" s="23">
        <v>75.329407591819603</v>
      </c>
      <c r="H5" s="23">
        <v>64.818735058453598</v>
      </c>
      <c r="I5" s="23">
        <v>75.704341298978804</v>
      </c>
      <c r="J5" s="27">
        <v>1.00003480082745</v>
      </c>
      <c r="K5" s="27">
        <v>1.00003479804795</v>
      </c>
      <c r="L5" s="21">
        <v>-47.594479822188902</v>
      </c>
      <c r="M5" s="21">
        <v>-47.594826696746097</v>
      </c>
      <c r="N5" s="21">
        <v>-4.07138242191326E-4</v>
      </c>
      <c r="O5" s="21">
        <v>-2.6830024591047801E-3</v>
      </c>
      <c r="P5" s="33">
        <v>39.86322798074</v>
      </c>
      <c r="Q5" s="33">
        <v>39.092862216640903</v>
      </c>
      <c r="R5" s="33">
        <v>32.631064882545601</v>
      </c>
      <c r="S5" s="33">
        <v>31.661053992350698</v>
      </c>
      <c r="T5" s="21">
        <v>1.2828018740704801</v>
      </c>
      <c r="U5" s="21">
        <v>1.2493157206071199</v>
      </c>
      <c r="V5" s="21">
        <v>1.04291714875219</v>
      </c>
      <c r="W5" s="21">
        <v>1.0155031243335799</v>
      </c>
      <c r="AF5" s="12">
        <f>MIN(X5:AE5)</f>
        <v>0</v>
      </c>
    </row>
    <row r="6" spans="1:32" x14ac:dyDescent="0.3">
      <c r="A6" s="2" t="s">
        <v>48</v>
      </c>
      <c r="B6" s="1">
        <v>55</v>
      </c>
      <c r="C6" s="1">
        <v>1.5</v>
      </c>
      <c r="D6" s="20">
        <v>1.3351907809458401</v>
      </c>
      <c r="E6" s="1" t="s">
        <v>40</v>
      </c>
      <c r="F6" s="23">
        <v>76.672195353560298</v>
      </c>
      <c r="G6" s="23">
        <v>64.731332031464106</v>
      </c>
      <c r="H6" s="23">
        <v>76.516483868026697</v>
      </c>
      <c r="I6" s="23">
        <v>64.807228534427395</v>
      </c>
      <c r="J6" s="27">
        <v>1.00003480155008</v>
      </c>
      <c r="K6" s="27">
        <v>1.0000348018690599</v>
      </c>
      <c r="L6" s="21">
        <v>-47.594389645088803</v>
      </c>
      <c r="M6" s="21">
        <v>-47.5943498398576</v>
      </c>
      <c r="N6" s="21">
        <v>5.8149457273096401E-6</v>
      </c>
      <c r="O6" s="21">
        <v>6.2784830065057797E-4</v>
      </c>
      <c r="P6" s="33">
        <v>31.408387118243098</v>
      </c>
      <c r="Q6" s="33">
        <v>29.764640086972499</v>
      </c>
      <c r="R6" s="33">
        <v>38.121990019530799</v>
      </c>
      <c r="S6" s="33">
        <v>36.188669098408198</v>
      </c>
      <c r="T6" s="21">
        <v>1.0261165882519701</v>
      </c>
      <c r="U6" s="21">
        <v>0.96325862604463097</v>
      </c>
      <c r="V6" s="21">
        <v>1.2206442259115899</v>
      </c>
      <c r="W6" s="21">
        <v>1.16435727283803</v>
      </c>
      <c r="AF6" s="12">
        <f t="shared" ref="AF6:AF104" si="0">MIN(X6:AE6)</f>
        <v>0</v>
      </c>
    </row>
    <row r="7" spans="1:32" x14ac:dyDescent="0.3">
      <c r="A7" s="2" t="s">
        <v>48</v>
      </c>
      <c r="B7" s="1">
        <v>55</v>
      </c>
      <c r="C7" s="1">
        <v>1.5</v>
      </c>
      <c r="D7" s="20">
        <v>1.3351907809458401</v>
      </c>
      <c r="E7" s="1" t="s">
        <v>40</v>
      </c>
      <c r="F7" s="23">
        <v>65.251643006994499</v>
      </c>
      <c r="G7" s="23">
        <v>75.634176296698797</v>
      </c>
      <c r="H7" s="23">
        <v>75.4529652717018</v>
      </c>
      <c r="I7" s="23">
        <v>65.240717189604496</v>
      </c>
      <c r="J7" s="27">
        <v>1.00003479483658</v>
      </c>
      <c r="K7" s="27">
        <v>1.0000348031302999</v>
      </c>
      <c r="L7" s="21">
        <v>-47.595227500960199</v>
      </c>
      <c r="M7" s="21">
        <v>-47.5941924545711</v>
      </c>
      <c r="N7" s="21">
        <v>-8.0710283326175802E-3</v>
      </c>
      <c r="O7" s="21">
        <v>6.2164642892306799E-3</v>
      </c>
      <c r="P7" s="33">
        <v>37.665183613070099</v>
      </c>
      <c r="Q7" s="33">
        <v>34.601137908478201</v>
      </c>
      <c r="R7" s="33">
        <v>30.968463435202001</v>
      </c>
      <c r="S7" s="33">
        <v>40.757035052742701</v>
      </c>
      <c r="T7" s="21">
        <v>1.2177792872683399</v>
      </c>
      <c r="U7" s="21">
        <v>1.1176850245132901</v>
      </c>
      <c r="V7" s="21">
        <v>0.98970546802955295</v>
      </c>
      <c r="W7" s="21">
        <v>1.31265350062769</v>
      </c>
      <c r="AF7" s="12">
        <f t="shared" ref="AF7:AF8" si="1">MIN(X7:AE7)</f>
        <v>0</v>
      </c>
    </row>
    <row r="8" spans="1:32" x14ac:dyDescent="0.3">
      <c r="A8" s="2" t="s">
        <v>48</v>
      </c>
      <c r="B8" s="1">
        <v>55</v>
      </c>
      <c r="C8" s="1">
        <v>1.5</v>
      </c>
      <c r="D8" s="20">
        <v>1.3351907809458401</v>
      </c>
      <c r="E8" s="1" t="s">
        <v>40</v>
      </c>
      <c r="F8" s="23">
        <v>65.038124390005706</v>
      </c>
      <c r="G8" s="23">
        <v>76.340320058040604</v>
      </c>
      <c r="H8" s="23">
        <v>64.642937724633597</v>
      </c>
      <c r="I8" s="23">
        <v>76.910602425488705</v>
      </c>
      <c r="J8" s="27">
        <v>1.00003480159033</v>
      </c>
      <c r="K8" s="27">
        <v>1.0000348040579501</v>
      </c>
      <c r="L8" s="21">
        <v>-47.594384622294598</v>
      </c>
      <c r="M8" s="21">
        <v>-47.594076699842198</v>
      </c>
      <c r="N8" s="21">
        <v>2.4200167960256101E-4</v>
      </c>
      <c r="O8" s="21">
        <v>-5.6924621491695202E-3</v>
      </c>
      <c r="P8" s="33">
        <v>36.172992409435899</v>
      </c>
      <c r="Q8" s="33">
        <v>35.187009121865202</v>
      </c>
      <c r="R8" s="33">
        <v>28.6669133817641</v>
      </c>
      <c r="S8" s="33">
        <v>27.400963516989101</v>
      </c>
      <c r="T8" s="21">
        <v>1.16616838663985</v>
      </c>
      <c r="U8" s="21">
        <v>1.1273145978065899</v>
      </c>
      <c r="V8" s="21">
        <v>0.91800665415905003</v>
      </c>
      <c r="W8" s="21">
        <v>0.88131776216635405</v>
      </c>
      <c r="AF8" s="12">
        <f t="shared" si="1"/>
        <v>0</v>
      </c>
    </row>
    <row r="9" spans="1:32" x14ac:dyDescent="0.3">
      <c r="A9" s="2" t="s">
        <v>48</v>
      </c>
      <c r="B9" s="1">
        <v>55</v>
      </c>
      <c r="C9" s="1">
        <v>1.5</v>
      </c>
      <c r="D9" s="20">
        <v>1.3351907809458401</v>
      </c>
      <c r="E9" s="1" t="s">
        <v>40</v>
      </c>
      <c r="F9" s="23">
        <v>76.209384248422097</v>
      </c>
      <c r="G9" s="23">
        <v>64.938103189951093</v>
      </c>
      <c r="H9" s="23">
        <v>65.222978719052193</v>
      </c>
      <c r="I9" s="23">
        <v>75.580901324993604</v>
      </c>
      <c r="J9" s="27">
        <v>1.0000348013782601</v>
      </c>
      <c r="K9" s="27">
        <v>1.00003479769404</v>
      </c>
      <c r="L9" s="21">
        <v>-47.5944110865629</v>
      </c>
      <c r="M9" s="21">
        <v>-47.594870865172297</v>
      </c>
      <c r="N9" s="21">
        <v>-2.76823994913887E-4</v>
      </c>
      <c r="O9" s="21">
        <v>-1.2156240968411499E-3</v>
      </c>
      <c r="P9" s="33">
        <v>33.244108928822797</v>
      </c>
      <c r="Q9" s="33">
        <v>38.5863116294748</v>
      </c>
      <c r="R9" s="33">
        <v>40.274641174847602</v>
      </c>
      <c r="S9" s="33">
        <v>31.4451233239913</v>
      </c>
      <c r="T9" s="21">
        <v>1.0833769230446</v>
      </c>
      <c r="U9" s="21">
        <v>1.24413024935794</v>
      </c>
      <c r="V9" s="21">
        <v>1.2895256107075701</v>
      </c>
      <c r="W9" s="21">
        <v>1.0052676373037801</v>
      </c>
      <c r="AF9" s="12">
        <f t="shared" ref="AF9" si="2">MIN(X9:AE9)</f>
        <v>0</v>
      </c>
    </row>
    <row r="10" spans="1:32" x14ac:dyDescent="0.3">
      <c r="A10" s="2" t="s">
        <v>49</v>
      </c>
      <c r="B10" s="1">
        <v>55</v>
      </c>
      <c r="C10" s="1">
        <v>1.5</v>
      </c>
      <c r="D10" s="20">
        <v>1.56728058309068</v>
      </c>
      <c r="E10" s="1" t="s">
        <v>40</v>
      </c>
      <c r="F10" s="23">
        <v>65.428841883969298</v>
      </c>
      <c r="G10" s="23">
        <v>76.134888072171506</v>
      </c>
      <c r="H10" s="23">
        <v>75.840853769650295</v>
      </c>
      <c r="I10" s="23">
        <v>65.380555460854396</v>
      </c>
      <c r="J10" s="27">
        <v>1.00003480153895</v>
      </c>
      <c r="K10" s="27">
        <v>1.0000348015206899</v>
      </c>
      <c r="L10" s="21">
        <v>-47.594391034473603</v>
      </c>
      <c r="M10" s="21">
        <v>-47.594393312798402</v>
      </c>
      <c r="N10" s="21">
        <v>1.7759518565465301E-6</v>
      </c>
      <c r="O10" s="21">
        <v>4.66340450169149E-5</v>
      </c>
      <c r="P10" s="33">
        <v>36.382772671423098</v>
      </c>
      <c r="Q10" s="33">
        <v>32.924967511917302</v>
      </c>
      <c r="R10" s="33">
        <v>29.483103927726798</v>
      </c>
      <c r="S10" s="33">
        <v>39.383145618287102</v>
      </c>
      <c r="T10" s="21">
        <v>1.1826526981068799</v>
      </c>
      <c r="U10" s="21">
        <v>1.0645420592016199</v>
      </c>
      <c r="V10" s="21">
        <v>0.94457560944360797</v>
      </c>
      <c r="W10" s="21">
        <v>1.2741566849569299</v>
      </c>
      <c r="AF10" s="12">
        <f t="shared" si="0"/>
        <v>0</v>
      </c>
    </row>
    <row r="11" spans="1:32" x14ac:dyDescent="0.3">
      <c r="A11" s="2" t="s">
        <v>49</v>
      </c>
      <c r="B11" s="1">
        <v>55</v>
      </c>
      <c r="C11" s="1">
        <v>1.5</v>
      </c>
      <c r="D11" s="20">
        <v>1.56728058309068</v>
      </c>
      <c r="E11" s="1" t="s">
        <v>40</v>
      </c>
      <c r="F11" s="23">
        <v>64.913419477302298</v>
      </c>
      <c r="G11" s="23">
        <v>77.191982715421105</v>
      </c>
      <c r="H11" s="23">
        <v>64.565691347692805</v>
      </c>
      <c r="I11" s="23">
        <v>77.912717966383795</v>
      </c>
      <c r="J11" s="27">
        <v>1.00003479755233</v>
      </c>
      <c r="K11" s="27">
        <v>1.0000348053715999</v>
      </c>
      <c r="L11" s="21">
        <v>-47.594888551115801</v>
      </c>
      <c r="M11" s="21">
        <v>-47.593912785028998</v>
      </c>
      <c r="N11" s="21">
        <v>-1.2584366005973799E-3</v>
      </c>
      <c r="O11" s="21">
        <v>-1.4378753130385199E-3</v>
      </c>
      <c r="P11" s="33">
        <v>33.813683517947801</v>
      </c>
      <c r="Q11" s="33">
        <v>32.7881158916422</v>
      </c>
      <c r="R11" s="33">
        <v>26.008074807845599</v>
      </c>
      <c r="S11" s="33">
        <v>24.668087491570201</v>
      </c>
      <c r="T11" s="21">
        <v>1.09134514823458</v>
      </c>
      <c r="U11" s="21">
        <v>1.0526215892342199</v>
      </c>
      <c r="V11" s="21">
        <v>0.83408084409969097</v>
      </c>
      <c r="W11" s="21">
        <v>0.79517716089444601</v>
      </c>
      <c r="AF11" s="12">
        <f t="shared" ref="AF11:AF12" si="3">MIN(X11:AE11)</f>
        <v>0</v>
      </c>
    </row>
    <row r="12" spans="1:32" x14ac:dyDescent="0.3">
      <c r="A12" s="2" t="s">
        <v>49</v>
      </c>
      <c r="B12" s="1">
        <v>55</v>
      </c>
      <c r="C12" s="1">
        <v>1.5</v>
      </c>
      <c r="D12" s="20">
        <v>1.56728058309068</v>
      </c>
      <c r="E12" s="1" t="s">
        <v>40</v>
      </c>
      <c r="F12" s="23">
        <v>76.785539315725302</v>
      </c>
      <c r="G12" s="23">
        <v>65.107929645248404</v>
      </c>
      <c r="H12" s="23">
        <v>65.363873168862597</v>
      </c>
      <c r="I12" s="23">
        <v>75.929013708891304</v>
      </c>
      <c r="J12" s="27">
        <v>1.00003478876811</v>
      </c>
      <c r="K12" s="27">
        <v>1.0000348061878599</v>
      </c>
      <c r="L12" s="21">
        <v>-47.595984994178202</v>
      </c>
      <c r="M12" s="21">
        <v>-47.593810936712799</v>
      </c>
      <c r="N12" s="21">
        <v>4.9974957148870403E-2</v>
      </c>
      <c r="O12" s="21">
        <v>3.0461293107882599E-2</v>
      </c>
      <c r="P12" s="33">
        <v>31.389811436057201</v>
      </c>
      <c r="Q12" s="33">
        <v>37.242567337757997</v>
      </c>
      <c r="R12" s="33">
        <v>39.018890257860903</v>
      </c>
      <c r="S12" s="33">
        <v>30.132602453685699</v>
      </c>
      <c r="T12" s="21">
        <v>1.0256806286120099</v>
      </c>
      <c r="U12" s="21">
        <v>1.2068179420201499</v>
      </c>
      <c r="V12" s="21">
        <v>1.2549310928355</v>
      </c>
      <c r="W12" s="21">
        <v>0.96419393078923499</v>
      </c>
      <c r="AF12" s="12">
        <f t="shared" si="3"/>
        <v>0</v>
      </c>
    </row>
    <row r="13" spans="1:32" x14ac:dyDescent="0.3">
      <c r="A13" s="2" t="s">
        <v>49</v>
      </c>
      <c r="B13" s="1">
        <v>55</v>
      </c>
      <c r="C13" s="1">
        <v>1.5</v>
      </c>
      <c r="D13" s="20">
        <v>1.56728058309068</v>
      </c>
      <c r="E13" s="1" t="s">
        <v>40</v>
      </c>
      <c r="F13" s="23">
        <v>77.518918765717302</v>
      </c>
      <c r="G13" s="23">
        <v>64.605755855877504</v>
      </c>
      <c r="H13" s="23">
        <v>77.444324600733395</v>
      </c>
      <c r="I13" s="23">
        <v>64.711048940910004</v>
      </c>
      <c r="J13" s="27">
        <v>1.0000348018854299</v>
      </c>
      <c r="K13" s="27">
        <v>1.0000348005937001</v>
      </c>
      <c r="L13" s="21">
        <v>-47.594347796532404</v>
      </c>
      <c r="M13" s="21">
        <v>-47.594508992560698</v>
      </c>
      <c r="N13" s="21">
        <v>7.5188052913170304E-5</v>
      </c>
      <c r="O13" s="21">
        <v>-1.9345662621625501E-4</v>
      </c>
      <c r="P13" s="33">
        <v>28.464627778702901</v>
      </c>
      <c r="Q13" s="33">
        <v>26.905563494475398</v>
      </c>
      <c r="R13" s="33">
        <v>35.627293476803302</v>
      </c>
      <c r="S13" s="33">
        <v>33.724924834316397</v>
      </c>
      <c r="T13" s="21">
        <v>0.93213749798640699</v>
      </c>
      <c r="U13" s="21">
        <v>0.87337015827653197</v>
      </c>
      <c r="V13" s="21">
        <v>1.14219619854</v>
      </c>
      <c r="W13" s="21">
        <v>1.0873792888389999</v>
      </c>
      <c r="AF13" s="12">
        <f t="shared" ref="AF13" si="4">MIN(X13:AE13)</f>
        <v>0</v>
      </c>
    </row>
    <row r="14" spans="1:32" x14ac:dyDescent="0.3">
      <c r="A14" s="2" t="s">
        <v>50</v>
      </c>
      <c r="B14" s="1">
        <v>55</v>
      </c>
      <c r="C14" s="1">
        <v>1.5</v>
      </c>
      <c r="D14" s="20">
        <v>1.81219298226804</v>
      </c>
      <c r="E14" s="1" t="s">
        <v>40</v>
      </c>
      <c r="F14" s="23">
        <v>77.361906300916402</v>
      </c>
      <c r="G14" s="23">
        <v>65.314816818828902</v>
      </c>
      <c r="H14" s="23">
        <v>65.492499586053</v>
      </c>
      <c r="I14" s="23">
        <v>76.214936993037597</v>
      </c>
      <c r="J14" s="27">
        <v>1.0000347929025399</v>
      </c>
      <c r="K14" s="27">
        <v>1.0000347995477601</v>
      </c>
      <c r="L14" s="21">
        <v>-47.595468901778702</v>
      </c>
      <c r="M14" s="21">
        <v>-47.594639520767998</v>
      </c>
      <c r="N14" s="21">
        <v>-6.3600467912478095E-4</v>
      </c>
      <c r="O14" s="21">
        <v>-2.15729623685688E-3</v>
      </c>
      <c r="P14" s="33">
        <v>29.662311562906901</v>
      </c>
      <c r="Q14" s="33">
        <v>35.927092214352399</v>
      </c>
      <c r="R14" s="33">
        <v>37.865174150855204</v>
      </c>
      <c r="S14" s="33">
        <v>28.983947285811801</v>
      </c>
      <c r="T14" s="21">
        <v>0.97135899803911196</v>
      </c>
      <c r="U14" s="21">
        <v>1.1700413341404601</v>
      </c>
      <c r="V14" s="21">
        <v>1.2238644545366399</v>
      </c>
      <c r="W14" s="21">
        <v>0.92769022158547199</v>
      </c>
      <c r="AF14" s="12">
        <f t="shared" si="0"/>
        <v>0</v>
      </c>
    </row>
    <row r="15" spans="1:32" x14ac:dyDescent="0.3">
      <c r="A15" s="2" t="s">
        <v>50</v>
      </c>
      <c r="B15" s="1">
        <v>55</v>
      </c>
      <c r="C15" s="1">
        <v>1.5</v>
      </c>
      <c r="D15" s="20">
        <v>1.81219298226804</v>
      </c>
      <c r="E15" s="1" t="s">
        <v>40</v>
      </c>
      <c r="F15" s="23">
        <v>65.632870147008404</v>
      </c>
      <c r="G15" s="23">
        <v>76.593937663224196</v>
      </c>
      <c r="H15" s="23">
        <v>76.199007832107299</v>
      </c>
      <c r="I15" s="23">
        <v>65.527596231568793</v>
      </c>
      <c r="J15" s="27">
        <v>1.0000348003100099</v>
      </c>
      <c r="K15" s="27">
        <v>1.00003480086274</v>
      </c>
      <c r="L15" s="21">
        <v>-47.594544395023497</v>
      </c>
      <c r="M15" s="21">
        <v>-47.594475418673099</v>
      </c>
      <c r="N15" s="21">
        <v>-1.3615809483062001E-3</v>
      </c>
      <c r="O15" s="21">
        <v>5.7258306124922996E-4</v>
      </c>
      <c r="P15" s="33">
        <v>35.258331376906099</v>
      </c>
      <c r="Q15" s="33">
        <v>31.377530302621199</v>
      </c>
      <c r="R15" s="33">
        <v>28.207156226674702</v>
      </c>
      <c r="S15" s="33">
        <v>38.044484598554099</v>
      </c>
      <c r="T15" s="21">
        <v>1.1526539933383</v>
      </c>
      <c r="U15" s="21">
        <v>1.0148494158886701</v>
      </c>
      <c r="V15" s="21">
        <v>0.90554289316098402</v>
      </c>
      <c r="W15" s="21">
        <v>1.2366878841137301</v>
      </c>
      <c r="AF15" s="12">
        <f t="shared" ref="AF15:AF16" si="5">MIN(X15:AE15)</f>
        <v>0</v>
      </c>
    </row>
    <row r="16" spans="1:32" x14ac:dyDescent="0.3">
      <c r="A16" s="2" t="s">
        <v>50</v>
      </c>
      <c r="B16" s="1">
        <v>55</v>
      </c>
      <c r="C16" s="1">
        <v>1.5</v>
      </c>
      <c r="D16" s="20">
        <v>1.81219298226804</v>
      </c>
      <c r="E16" s="1" t="s">
        <v>40</v>
      </c>
      <c r="F16" s="23">
        <v>64.859496592314301</v>
      </c>
      <c r="G16" s="23">
        <v>78.155830077997393</v>
      </c>
      <c r="H16" s="23">
        <v>64.585553663058406</v>
      </c>
      <c r="I16" s="23">
        <v>79.032750020247903</v>
      </c>
      <c r="J16" s="27">
        <v>1.00003480148613</v>
      </c>
      <c r="K16" s="27">
        <v>1.0000348015426099</v>
      </c>
      <c r="L16" s="21">
        <v>-47.594397624942502</v>
      </c>
      <c r="M16" s="21">
        <v>-47.594390577135002</v>
      </c>
      <c r="N16" s="21">
        <v>2.8933656930600899E-6</v>
      </c>
      <c r="O16" s="21">
        <v>-8.36078072418752E-6</v>
      </c>
      <c r="P16" s="33">
        <v>31.827929975735699</v>
      </c>
      <c r="Q16" s="33">
        <v>30.835822198961601</v>
      </c>
      <c r="R16" s="33">
        <v>23.6478248539144</v>
      </c>
      <c r="S16" s="33">
        <v>22.3168500544902</v>
      </c>
      <c r="T16" s="21">
        <v>1.0290049571553599</v>
      </c>
      <c r="U16" s="21">
        <v>0.99286741279692703</v>
      </c>
      <c r="V16" s="21">
        <v>0.76000879909716701</v>
      </c>
      <c r="W16" s="21">
        <v>0.72158544790499302</v>
      </c>
      <c r="AF16" s="12">
        <f t="shared" si="5"/>
        <v>0</v>
      </c>
    </row>
    <row r="17" spans="1:32" x14ac:dyDescent="0.3">
      <c r="A17" s="2" t="s">
        <v>50</v>
      </c>
      <c r="B17" s="1">
        <v>55</v>
      </c>
      <c r="C17" s="1">
        <v>1.5</v>
      </c>
      <c r="D17" s="20">
        <v>1.81219298226804</v>
      </c>
      <c r="E17" s="1" t="s">
        <v>40</v>
      </c>
      <c r="F17" s="23">
        <v>78.467315532478594</v>
      </c>
      <c r="G17" s="23">
        <v>64.548077628792299</v>
      </c>
      <c r="H17" s="23">
        <v>78.470589171372396</v>
      </c>
      <c r="I17" s="23">
        <v>64.707616075927504</v>
      </c>
      <c r="J17" s="27">
        <v>1.00003480629496</v>
      </c>
      <c r="K17" s="27">
        <v>1.0000348008348601</v>
      </c>
      <c r="L17" s="21">
        <v>-47.593797574589701</v>
      </c>
      <c r="M17" s="21">
        <v>-47.594478898181301</v>
      </c>
      <c r="N17" s="21">
        <v>2.4488385226318198E-3</v>
      </c>
      <c r="O17" s="21">
        <v>-2.4811389860443699E-5</v>
      </c>
      <c r="P17" s="33">
        <v>25.825615302083801</v>
      </c>
      <c r="Q17" s="33">
        <v>24.452714696902301</v>
      </c>
      <c r="R17" s="33">
        <v>33.491822580644502</v>
      </c>
      <c r="S17" s="33">
        <v>31.711964873693699</v>
      </c>
      <c r="T17" s="21">
        <v>0.84800280573277298</v>
      </c>
      <c r="U17" s="21">
        <v>0.79682275443065498</v>
      </c>
      <c r="V17" s="21">
        <v>1.0757383129273701</v>
      </c>
      <c r="W17" s="21">
        <v>1.0255635814950499</v>
      </c>
      <c r="AF17" s="12">
        <f t="shared" ref="AF17" si="6">MIN(X17:AE17)</f>
        <v>0</v>
      </c>
    </row>
    <row r="18" spans="1:32" x14ac:dyDescent="0.3">
      <c r="A18" s="2" t="s">
        <v>51</v>
      </c>
      <c r="B18" s="1">
        <v>55</v>
      </c>
      <c r="C18" s="1">
        <v>1.5</v>
      </c>
      <c r="D18" s="20">
        <v>2.0529370827241</v>
      </c>
      <c r="E18" s="1" t="s">
        <v>40</v>
      </c>
      <c r="F18" s="23">
        <v>65.801661804920201</v>
      </c>
      <c r="G18" s="23">
        <v>77.110428743580798</v>
      </c>
      <c r="H18" s="23">
        <v>76.6054083100219</v>
      </c>
      <c r="I18" s="23">
        <v>65.642950459765899</v>
      </c>
      <c r="J18" s="27">
        <v>1.00003480167558</v>
      </c>
      <c r="K18" s="27">
        <v>1.00003480688532</v>
      </c>
      <c r="L18" s="21">
        <v>-47.594373983873503</v>
      </c>
      <c r="M18" s="21">
        <v>-47.593723913637703</v>
      </c>
      <c r="N18" s="21">
        <v>9.7817343298834802E-4</v>
      </c>
      <c r="O18" s="21">
        <v>6.1054152838853999E-3</v>
      </c>
      <c r="P18" s="33">
        <v>34.136995460881302</v>
      </c>
      <c r="Q18" s="33">
        <v>29.6607708044573</v>
      </c>
      <c r="R18" s="33">
        <v>26.781773039116501</v>
      </c>
      <c r="S18" s="33">
        <v>36.701716683025602</v>
      </c>
      <c r="T18" s="21">
        <v>1.1212418709902401</v>
      </c>
      <c r="U18" s="21">
        <v>0.958924118713817</v>
      </c>
      <c r="V18" s="21">
        <v>0.86099889594613499</v>
      </c>
      <c r="W18" s="21">
        <v>1.19762861920816</v>
      </c>
      <c r="X18" s="30"/>
      <c r="Y18" s="30"/>
      <c r="AF18" s="12">
        <f t="shared" si="0"/>
        <v>0</v>
      </c>
    </row>
    <row r="19" spans="1:32" x14ac:dyDescent="0.3">
      <c r="A19" s="2" t="s">
        <v>51</v>
      </c>
      <c r="B19" s="1">
        <v>55</v>
      </c>
      <c r="C19" s="1">
        <v>1.5</v>
      </c>
      <c r="D19" s="20">
        <v>2.0529370827241</v>
      </c>
      <c r="E19" s="1" t="s">
        <v>40</v>
      </c>
      <c r="F19" s="23">
        <v>64.790353446146</v>
      </c>
      <c r="G19" s="23">
        <v>79.054158167666998</v>
      </c>
      <c r="H19" s="23">
        <v>64.598851237125103</v>
      </c>
      <c r="I19" s="23">
        <v>80.094330280304007</v>
      </c>
      <c r="J19" s="27">
        <v>1.0000348110053701</v>
      </c>
      <c r="K19" s="27">
        <v>1.00003479990482</v>
      </c>
      <c r="L19" s="21">
        <v>-47.593209884163002</v>
      </c>
      <c r="M19" s="21">
        <v>-47.594594961768202</v>
      </c>
      <c r="N19" s="21">
        <v>1.9788822289547099E-2</v>
      </c>
      <c r="O19" s="21">
        <v>9.6546105092288503E-5</v>
      </c>
      <c r="P19" s="33">
        <v>30.331935426308998</v>
      </c>
      <c r="Q19" s="33">
        <v>29.364630196512</v>
      </c>
      <c r="R19" s="33">
        <v>21.690444227504699</v>
      </c>
      <c r="S19" s="33">
        <v>20.356453997671402</v>
      </c>
      <c r="T19" s="21">
        <v>0.98071394272644996</v>
      </c>
      <c r="U19" s="21">
        <v>0.94680686620346699</v>
      </c>
      <c r="V19" s="21">
        <v>0.69754271074499596</v>
      </c>
      <c r="W19" s="21">
        <v>0.65904827100821095</v>
      </c>
      <c r="X19" s="30"/>
      <c r="Y19" s="30"/>
      <c r="AF19" s="12">
        <f t="shared" ref="AF19:AF20" si="7">MIN(X19:AE19)</f>
        <v>0</v>
      </c>
    </row>
    <row r="20" spans="1:32" x14ac:dyDescent="0.3">
      <c r="A20" s="2" t="s">
        <v>51</v>
      </c>
      <c r="B20" s="1">
        <v>55</v>
      </c>
      <c r="C20" s="1">
        <v>1.5</v>
      </c>
      <c r="D20" s="20">
        <v>2.0529370827241</v>
      </c>
      <c r="E20" s="1" t="s">
        <v>40</v>
      </c>
      <c r="F20" s="23">
        <v>78.059325552409007</v>
      </c>
      <c r="G20" s="23">
        <v>65.496226232226803</v>
      </c>
      <c r="H20" s="23">
        <v>65.558328654075098</v>
      </c>
      <c r="I20" s="23">
        <v>76.510056637884702</v>
      </c>
      <c r="J20" s="27">
        <v>1.0000348015274301</v>
      </c>
      <c r="K20" s="27">
        <v>1.0000348015365901</v>
      </c>
      <c r="L20" s="21">
        <v>-47.594392471381603</v>
      </c>
      <c r="M20" s="21">
        <v>-47.594391329075201</v>
      </c>
      <c r="N20" s="21">
        <v>7.0457793545695998E-6</v>
      </c>
      <c r="O20" s="21">
        <v>4.3895085839495201E-6</v>
      </c>
      <c r="P20" s="33">
        <v>27.735831844236699</v>
      </c>
      <c r="Q20" s="33">
        <v>34.555624239478099</v>
      </c>
      <c r="R20" s="33">
        <v>36.700974629787801</v>
      </c>
      <c r="S20" s="33">
        <v>27.713769012566299</v>
      </c>
      <c r="T20" s="21">
        <v>0.91011082869960602</v>
      </c>
      <c r="U20" s="21">
        <v>1.12972973185156</v>
      </c>
      <c r="V20" s="21">
        <v>1.1909682566645701</v>
      </c>
      <c r="W20" s="21">
        <v>0.88652078138853596</v>
      </c>
      <c r="X20" s="30"/>
      <c r="Y20" s="30"/>
      <c r="AF20" s="12">
        <f t="shared" si="7"/>
        <v>0</v>
      </c>
    </row>
    <row r="21" spans="1:32" x14ac:dyDescent="0.3">
      <c r="A21" s="2" t="s">
        <v>51</v>
      </c>
      <c r="B21" s="1">
        <v>55</v>
      </c>
      <c r="C21" s="1">
        <v>1.5</v>
      </c>
      <c r="D21" s="20">
        <v>2.0529370827241</v>
      </c>
      <c r="E21" s="1" t="s">
        <v>40</v>
      </c>
      <c r="F21" s="23">
        <v>79.334942803291</v>
      </c>
      <c r="G21" s="23">
        <v>64.474559619845905</v>
      </c>
      <c r="H21" s="23">
        <v>79.403192369683197</v>
      </c>
      <c r="I21" s="23">
        <v>64.697789047007603</v>
      </c>
      <c r="J21" s="27">
        <v>1.00003479529574</v>
      </c>
      <c r="K21" s="27">
        <v>1.00003479243377</v>
      </c>
      <c r="L21" s="21">
        <v>-47.595170191736898</v>
      </c>
      <c r="M21" s="21">
        <v>-47.5955274136751</v>
      </c>
      <c r="N21" s="21">
        <v>-6.8439207403776696E-3</v>
      </c>
      <c r="O21" s="21">
        <v>-3.0410671606532799E-3</v>
      </c>
      <c r="P21" s="33">
        <v>23.6421990065963</v>
      </c>
      <c r="Q21" s="33">
        <v>22.464155159211401</v>
      </c>
      <c r="R21" s="33">
        <v>31.834339187544501</v>
      </c>
      <c r="S21" s="33">
        <v>30.167626641308399</v>
      </c>
      <c r="T21" s="21">
        <v>0.77707509305571798</v>
      </c>
      <c r="U21" s="21">
        <v>0.73373359390713599</v>
      </c>
      <c r="V21" s="21">
        <v>1.0229234992651599</v>
      </c>
      <c r="W21" s="21">
        <v>0.97732941253081296</v>
      </c>
      <c r="X21" s="30"/>
      <c r="Y21" s="30"/>
      <c r="AF21" s="12">
        <f t="shared" ref="AF21" si="8">MIN(X21:AE21)</f>
        <v>0</v>
      </c>
    </row>
    <row r="22" spans="1:32" x14ac:dyDescent="0.3">
      <c r="A22" s="2" t="s">
        <v>52</v>
      </c>
      <c r="B22" s="1">
        <v>55</v>
      </c>
      <c r="C22" s="1">
        <v>1.5</v>
      </c>
      <c r="D22" s="20">
        <v>2.4462693228308301</v>
      </c>
      <c r="E22" s="1" t="s">
        <v>40</v>
      </c>
      <c r="F22" s="23">
        <v>66.034651350854105</v>
      </c>
      <c r="G22" s="23">
        <v>78.019410363957206</v>
      </c>
      <c r="H22" s="23">
        <v>77.241347511665296</v>
      </c>
      <c r="I22" s="23">
        <v>65.762927788006607</v>
      </c>
      <c r="J22" s="27">
        <v>1.0000347896016</v>
      </c>
      <c r="K22" s="27">
        <v>1.00003479886034</v>
      </c>
      <c r="L22" s="21">
        <v>-47.595880946786501</v>
      </c>
      <c r="M22" s="21">
        <v>-47.594725309989201</v>
      </c>
      <c r="N22" s="21">
        <v>-1.33219642311997E-2</v>
      </c>
      <c r="O22" s="21">
        <v>-3.4351995678164899E-3</v>
      </c>
      <c r="P22" s="33">
        <v>32.535083237329303</v>
      </c>
      <c r="Q22" s="33">
        <v>26.902766825842601</v>
      </c>
      <c r="R22" s="33">
        <v>24.398019437840102</v>
      </c>
      <c r="S22" s="33">
        <v>34.590057357682902</v>
      </c>
      <c r="T22" s="21">
        <v>1.0745872560959699</v>
      </c>
      <c r="U22" s="21">
        <v>0.86700511757217202</v>
      </c>
      <c r="V22" s="21">
        <v>0.78471759517059403</v>
      </c>
      <c r="W22" s="21">
        <v>1.13385388003528</v>
      </c>
      <c r="X22" s="30"/>
      <c r="Y22" s="30"/>
      <c r="AF22" s="12">
        <f t="shared" si="0"/>
        <v>0</v>
      </c>
    </row>
    <row r="23" spans="1:32" x14ac:dyDescent="0.3">
      <c r="A23" s="2" t="s">
        <v>52</v>
      </c>
      <c r="B23" s="1">
        <v>55</v>
      </c>
      <c r="C23" s="1">
        <v>1.5</v>
      </c>
      <c r="D23" s="20">
        <v>2.4462693228308301</v>
      </c>
      <c r="E23" s="1" t="s">
        <v>40</v>
      </c>
      <c r="F23" s="23">
        <v>80.826189704114</v>
      </c>
      <c r="G23" s="23">
        <v>64.396211894393602</v>
      </c>
      <c r="H23" s="23">
        <v>81.023166018329505</v>
      </c>
      <c r="I23" s="23">
        <v>64.760702987182697</v>
      </c>
      <c r="J23" s="27">
        <v>1.0000348133193999</v>
      </c>
      <c r="K23" s="27">
        <v>1.0000347954327899</v>
      </c>
      <c r="L23" s="21">
        <v>-47.592921205347402</v>
      </c>
      <c r="M23" s="21">
        <v>-47.595153085973998</v>
      </c>
      <c r="N23" s="21">
        <v>7.7861352315812104E-3</v>
      </c>
      <c r="O23" s="21">
        <v>-9.2565385819593003E-4</v>
      </c>
      <c r="P23" s="33">
        <v>20.549923801847399</v>
      </c>
      <c r="Q23" s="33">
        <v>19.6396310259309</v>
      </c>
      <c r="R23" s="33">
        <v>29.777202438484601</v>
      </c>
      <c r="S23" s="33">
        <v>28.269865560361001</v>
      </c>
      <c r="T23" s="21">
        <v>0.67522510080240605</v>
      </c>
      <c r="U23" s="21">
        <v>0.64295421865121605</v>
      </c>
      <c r="V23" s="21">
        <v>0.95604114291992004</v>
      </c>
      <c r="W23" s="21">
        <v>0.91767921227356197</v>
      </c>
      <c r="X23" s="30"/>
      <c r="Y23" s="30"/>
      <c r="AF23" s="12">
        <f t="shared" ref="AF23:AF24" si="9">MIN(X23:AE23)</f>
        <v>0</v>
      </c>
    </row>
    <row r="24" spans="1:32" x14ac:dyDescent="0.3">
      <c r="A24" s="2" t="s">
        <v>52</v>
      </c>
      <c r="B24" s="1">
        <v>55</v>
      </c>
      <c r="C24" s="1">
        <v>1.5</v>
      </c>
      <c r="D24" s="20">
        <v>2.4462693228308301</v>
      </c>
      <c r="E24" s="1" t="s">
        <v>40</v>
      </c>
      <c r="F24" s="23">
        <v>80.826189908832504</v>
      </c>
      <c r="G24" s="23">
        <v>64.396211873923093</v>
      </c>
      <c r="H24" s="23">
        <v>81.023165960228596</v>
      </c>
      <c r="I24" s="23">
        <v>64.760702990182395</v>
      </c>
      <c r="J24" s="27">
        <v>1.0000347979066699</v>
      </c>
      <c r="K24" s="27">
        <v>1.00003480115887</v>
      </c>
      <c r="L24" s="21">
        <v>-47.594844328308199</v>
      </c>
      <c r="M24" s="21">
        <v>-47.594438464199499</v>
      </c>
      <c r="N24" s="21">
        <v>-3.5220893442662799E-3</v>
      </c>
      <c r="O24" s="21">
        <v>-3.6923922011931302E-4</v>
      </c>
      <c r="P24" s="33">
        <v>20.5499236231922</v>
      </c>
      <c r="Q24" s="33">
        <v>19.6396310991754</v>
      </c>
      <c r="R24" s="33">
        <v>29.7772025581421</v>
      </c>
      <c r="S24" s="33">
        <v>28.269865510116201</v>
      </c>
      <c r="T24" s="21">
        <v>0.67522509492503802</v>
      </c>
      <c r="U24" s="21">
        <v>0.642954221174457</v>
      </c>
      <c r="V24" s="21">
        <v>0.956041146806482</v>
      </c>
      <c r="W24" s="21">
        <v>0.91767921063798596</v>
      </c>
      <c r="X24" s="30"/>
      <c r="Y24" s="30"/>
      <c r="AF24" s="12">
        <f t="shared" si="9"/>
        <v>0</v>
      </c>
    </row>
    <row r="25" spans="1:32" x14ac:dyDescent="0.3">
      <c r="A25" s="2" t="s">
        <v>52</v>
      </c>
      <c r="B25" s="1">
        <v>55</v>
      </c>
      <c r="C25" s="1">
        <v>1.5</v>
      </c>
      <c r="D25" s="20">
        <v>2.4462693228308301</v>
      </c>
      <c r="E25" s="1" t="s">
        <v>40</v>
      </c>
      <c r="F25" s="23">
        <v>64.724038814513193</v>
      </c>
      <c r="G25" s="23">
        <v>80.640580731430703</v>
      </c>
      <c r="H25" s="23">
        <v>64.697692576194996</v>
      </c>
      <c r="I25" s="23">
        <v>82.022789613145605</v>
      </c>
      <c r="J25" s="27">
        <v>1.0000348018568801</v>
      </c>
      <c r="K25" s="27">
        <v>1.0000348014584</v>
      </c>
      <c r="L25" s="21">
        <v>-47.5943513602205</v>
      </c>
      <c r="M25" s="21">
        <v>-47.594401086145098</v>
      </c>
      <c r="N25" s="21">
        <v>-1.6177191300365099E-4</v>
      </c>
      <c r="O25" s="21">
        <v>-2.2676850707102399E-5</v>
      </c>
      <c r="P25" s="33">
        <v>28.571691426550299</v>
      </c>
      <c r="Q25" s="33">
        <v>27.680588552544101</v>
      </c>
      <c r="R25" s="33">
        <v>18.945389019170701</v>
      </c>
      <c r="S25" s="33">
        <v>17.579031608664401</v>
      </c>
      <c r="T25" s="21">
        <v>0.92243212097586702</v>
      </c>
      <c r="U25" s="21">
        <v>0.89319834191517</v>
      </c>
      <c r="V25" s="21">
        <v>0.60925000253611405</v>
      </c>
      <c r="W25" s="21">
        <v>0.56945590528774903</v>
      </c>
      <c r="X25" s="30"/>
      <c r="Y25" s="30"/>
      <c r="AF25" s="12">
        <f t="shared" ref="AF25" si="10">MIN(X25:AE25)</f>
        <v>0</v>
      </c>
    </row>
    <row r="26" spans="1:32" x14ac:dyDescent="0.3">
      <c r="A26" s="2" t="s">
        <v>53</v>
      </c>
      <c r="B26" s="1">
        <v>55</v>
      </c>
      <c r="C26" s="1">
        <v>1.5</v>
      </c>
      <c r="D26" s="20">
        <v>2.6533946851368002</v>
      </c>
      <c r="E26" s="1" t="s">
        <v>40</v>
      </c>
      <c r="F26" s="23">
        <v>66.302616186005807</v>
      </c>
      <c r="G26" s="23">
        <v>78.085800133114404</v>
      </c>
      <c r="H26" s="23">
        <v>77.396275596628897</v>
      </c>
      <c r="I26" s="23">
        <v>65.936290586986303</v>
      </c>
      <c r="J26" s="27">
        <v>1.0000348015396101</v>
      </c>
      <c r="K26" s="27">
        <v>1.00003480271956</v>
      </c>
      <c r="L26" s="21">
        <v>-47.594390951843003</v>
      </c>
      <c r="M26" s="21">
        <v>-47.5942437090402</v>
      </c>
      <c r="N26" s="21">
        <v>-3.9858019298584502E-4</v>
      </c>
      <c r="O26" s="21">
        <v>1.0361249789656399E-3</v>
      </c>
      <c r="P26" s="33">
        <v>31.8825731509056</v>
      </c>
      <c r="Q26" s="33">
        <v>26.177498761943198</v>
      </c>
      <c r="R26" s="33">
        <v>24.060672965327299</v>
      </c>
      <c r="S26" s="33">
        <v>33.383383605859898</v>
      </c>
      <c r="T26" s="21">
        <v>1.0603673743791</v>
      </c>
      <c r="U26" s="21">
        <v>0.84319488535345499</v>
      </c>
      <c r="V26" s="21">
        <v>0.77326033255209403</v>
      </c>
      <c r="W26" s="21">
        <v>1.1013538463852</v>
      </c>
      <c r="AF26" s="12">
        <f t="shared" si="0"/>
        <v>0</v>
      </c>
    </row>
    <row r="27" spans="1:32" x14ac:dyDescent="0.3">
      <c r="A27" s="2" t="s">
        <v>53</v>
      </c>
      <c r="B27" s="1">
        <v>55</v>
      </c>
      <c r="C27" s="1">
        <v>1.5</v>
      </c>
      <c r="D27" s="20">
        <v>2.6533946851368002</v>
      </c>
      <c r="E27" s="1" t="s">
        <v>40</v>
      </c>
      <c r="F27" s="23">
        <v>65.099243322263206</v>
      </c>
      <c r="G27" s="23">
        <v>82.350623498460394</v>
      </c>
      <c r="H27" s="23">
        <v>65.159061205038199</v>
      </c>
      <c r="I27" s="23">
        <v>83.620946426048803</v>
      </c>
      <c r="J27" s="27">
        <v>1.00003480230261</v>
      </c>
      <c r="K27" s="27">
        <v>1.0000347985276901</v>
      </c>
      <c r="L27" s="21">
        <v>-47.594295738218499</v>
      </c>
      <c r="M27" s="21">
        <v>-47.594766823912202</v>
      </c>
      <c r="N27" s="21">
        <v>1.4777463748765901E-3</v>
      </c>
      <c r="O27" s="21">
        <v>-1.05617437324184E-3</v>
      </c>
      <c r="P27" s="33">
        <v>27.643485532762199</v>
      </c>
      <c r="Q27" s="33">
        <v>26.8707294047461</v>
      </c>
      <c r="R27" s="33">
        <v>17.214455668390599</v>
      </c>
      <c r="S27" s="33">
        <v>16.230234144579502</v>
      </c>
      <c r="T27" s="21">
        <v>0.89788447843088504</v>
      </c>
      <c r="U27" s="21">
        <v>0.87419753665696998</v>
      </c>
      <c r="V27" s="21">
        <v>0.55684003953338601</v>
      </c>
      <c r="W27" s="21">
        <v>0.52909419575027405</v>
      </c>
      <c r="AF27" s="12">
        <f t="shared" ref="AF27:AF28" si="11">MIN(X27:AE27)</f>
        <v>0</v>
      </c>
    </row>
    <row r="28" spans="1:32" x14ac:dyDescent="0.3">
      <c r="A28" s="2" t="s">
        <v>53</v>
      </c>
      <c r="B28" s="1">
        <v>55</v>
      </c>
      <c r="C28" s="1">
        <v>1.5</v>
      </c>
      <c r="D28" s="20">
        <v>2.6533946851368002</v>
      </c>
      <c r="E28" s="1" t="s">
        <v>40</v>
      </c>
      <c r="F28" s="23">
        <v>82.381453522739307</v>
      </c>
      <c r="G28" s="23">
        <v>64.726326724818307</v>
      </c>
      <c r="H28" s="23">
        <v>82.373583297311697</v>
      </c>
      <c r="I28" s="23">
        <v>65.172037176404302</v>
      </c>
      <c r="J28" s="27">
        <v>1.00003480194592</v>
      </c>
      <c r="K28" s="27">
        <v>1.0000348013184801</v>
      </c>
      <c r="L28" s="21">
        <v>-47.5943402490879</v>
      </c>
      <c r="M28" s="21">
        <v>-47.594418546186901</v>
      </c>
      <c r="N28" s="21">
        <v>3.0683503034522301E-4</v>
      </c>
      <c r="O28" s="21">
        <v>3.4752530147595599E-6</v>
      </c>
      <c r="P28" s="33">
        <v>18.7364948287657</v>
      </c>
      <c r="Q28" s="33">
        <v>18.383949671588098</v>
      </c>
      <c r="R28" s="33">
        <v>28.540701494737601</v>
      </c>
      <c r="S28" s="33">
        <v>27.460038522612699</v>
      </c>
      <c r="T28" s="21">
        <v>0.61994689532722502</v>
      </c>
      <c r="U28" s="21">
        <v>0.60698799980140405</v>
      </c>
      <c r="V28" s="21">
        <v>0.92264534952014199</v>
      </c>
      <c r="W28" s="21">
        <v>0.89877238467190002</v>
      </c>
      <c r="AF28" s="12">
        <f t="shared" si="11"/>
        <v>0</v>
      </c>
    </row>
    <row r="29" spans="1:32" x14ac:dyDescent="0.3">
      <c r="A29" s="2" t="s">
        <v>53</v>
      </c>
      <c r="B29" s="1">
        <v>55</v>
      </c>
      <c r="C29" s="1">
        <v>1.5</v>
      </c>
      <c r="D29" s="20">
        <v>2.6533946851368002</v>
      </c>
      <c r="E29" s="1" t="s">
        <v>40</v>
      </c>
      <c r="F29" s="23">
        <v>79.657532204954904</v>
      </c>
      <c r="G29" s="23">
        <v>66.0573206657631</v>
      </c>
      <c r="H29" s="23">
        <v>65.6155206687001</v>
      </c>
      <c r="I29" s="23">
        <v>76.994000316479202</v>
      </c>
      <c r="J29" s="27">
        <v>1.00003479967727</v>
      </c>
      <c r="K29" s="27">
        <v>1.0000347857698999</v>
      </c>
      <c r="L29" s="21">
        <v>-47.594623358212502</v>
      </c>
      <c r="M29" s="21">
        <v>-47.596359292350897</v>
      </c>
      <c r="N29" s="21">
        <v>1.16928298610336E-3</v>
      </c>
      <c r="O29" s="21">
        <v>-9.0599196921070206E-3</v>
      </c>
      <c r="P29" s="33">
        <v>23.888256194591602</v>
      </c>
      <c r="Q29" s="33">
        <v>31.284832007281299</v>
      </c>
      <c r="R29" s="33">
        <v>34.157841424071002</v>
      </c>
      <c r="S29" s="33">
        <v>25.207574021089201</v>
      </c>
      <c r="T29" s="21">
        <v>0.78570494150113201</v>
      </c>
      <c r="U29" s="21">
        <v>1.03188900699832</v>
      </c>
      <c r="V29" s="21">
        <v>1.12156152716457</v>
      </c>
      <c r="W29" s="21">
        <v>0.803923423881021</v>
      </c>
      <c r="AF29" s="12">
        <f t="shared" ref="AF29" si="12">MIN(X29:AE29)</f>
        <v>0</v>
      </c>
    </row>
    <row r="30" spans="1:32" x14ac:dyDescent="0.3">
      <c r="A30" s="2" t="s">
        <v>38</v>
      </c>
      <c r="B30" s="1">
        <v>55</v>
      </c>
      <c r="C30" s="1">
        <v>1.5</v>
      </c>
      <c r="D30" s="20">
        <v>2.90565590947116</v>
      </c>
      <c r="E30" s="1" t="s">
        <v>40</v>
      </c>
      <c r="F30" s="23">
        <v>65.441717784998701</v>
      </c>
      <c r="G30" s="33">
        <v>83.889321770245104</v>
      </c>
      <c r="H30" s="23">
        <v>65.504540029421406</v>
      </c>
      <c r="I30" s="23">
        <v>85.228075867455303</v>
      </c>
      <c r="J30" s="27">
        <v>1.0000348010834801</v>
      </c>
      <c r="K30" s="27">
        <v>1.0000348017109799</v>
      </c>
      <c r="L30" s="21">
        <v>-47.5944478716455</v>
      </c>
      <c r="M30" s="21">
        <v>-47.594369566120399</v>
      </c>
      <c r="N30" s="21">
        <v>-4.5510636409883901E-4</v>
      </c>
      <c r="O30" s="21">
        <v>-3.3917126360186001E-3</v>
      </c>
      <c r="P30" s="33">
        <v>26.4547344308288</v>
      </c>
      <c r="Q30" s="33">
        <v>25.879313877420898</v>
      </c>
      <c r="R30" s="33">
        <v>15.674505084585601</v>
      </c>
      <c r="S30" s="33">
        <v>14.9908840142812</v>
      </c>
      <c r="T30" s="21">
        <v>0.86491585875233101</v>
      </c>
      <c r="U30" s="21">
        <v>0.84768438692215697</v>
      </c>
      <c r="V30" s="21">
        <v>0.50821917360503799</v>
      </c>
      <c r="W30" s="21">
        <v>0.49171676519700003</v>
      </c>
      <c r="AF30" s="12">
        <f t="shared" si="0"/>
        <v>0</v>
      </c>
    </row>
    <row r="31" spans="1:32" x14ac:dyDescent="0.3">
      <c r="A31" s="2" t="s">
        <v>38</v>
      </c>
      <c r="B31" s="1">
        <v>55</v>
      </c>
      <c r="C31" s="1">
        <v>1.5</v>
      </c>
      <c r="D31" s="20">
        <v>2.90565590947116</v>
      </c>
      <c r="E31" s="1" t="s">
        <v>40</v>
      </c>
      <c r="F31" s="23">
        <v>66.484348018788197</v>
      </c>
      <c r="G31" s="33">
        <v>78.182045904267596</v>
      </c>
      <c r="H31" s="23">
        <v>77.591153221155295</v>
      </c>
      <c r="I31" s="23">
        <v>66.159376102643705</v>
      </c>
      <c r="J31" s="27">
        <v>1.0000348015435601</v>
      </c>
      <c r="K31" s="27">
        <v>1.0000348014716101</v>
      </c>
      <c r="L31" s="21">
        <v>-47.594390458711999</v>
      </c>
      <c r="M31" s="21">
        <v>-47.594399437103903</v>
      </c>
      <c r="N31" s="21">
        <v>-6.77653450761936E-6</v>
      </c>
      <c r="O31" s="21">
        <v>-6.6845966257856999E-5</v>
      </c>
      <c r="P31" s="33">
        <v>30.768674172567099</v>
      </c>
      <c r="Q31" s="33">
        <v>25.383975875906</v>
      </c>
      <c r="R31" s="33">
        <v>23.483519079022599</v>
      </c>
      <c r="S31" s="33">
        <v>32.139748007358897</v>
      </c>
      <c r="T31" s="21">
        <v>1.03025513820338</v>
      </c>
      <c r="U31" s="21">
        <v>0.81731541314115397</v>
      </c>
      <c r="V31" s="21">
        <v>0.75378610814742197</v>
      </c>
      <c r="W31" s="21">
        <v>1.0683580376467401</v>
      </c>
      <c r="AF31" s="12">
        <f t="shared" ref="AF31:AF32" si="13">MIN(X31:AE31)</f>
        <v>0</v>
      </c>
    </row>
    <row r="32" spans="1:32" x14ac:dyDescent="0.3">
      <c r="A32" s="2" t="s">
        <v>38</v>
      </c>
      <c r="B32" s="1">
        <v>55</v>
      </c>
      <c r="C32" s="1">
        <v>1.5</v>
      </c>
      <c r="D32" s="20">
        <v>2.90565590947116</v>
      </c>
      <c r="E32" s="1" t="s">
        <v>40</v>
      </c>
      <c r="G32" s="33"/>
      <c r="AF32" s="12">
        <f t="shared" si="13"/>
        <v>0</v>
      </c>
    </row>
    <row r="33" spans="1:32" x14ac:dyDescent="0.3">
      <c r="A33" s="2" t="s">
        <v>38</v>
      </c>
      <c r="B33" s="1">
        <v>55</v>
      </c>
      <c r="C33" s="1">
        <v>1.5</v>
      </c>
      <c r="D33" s="20">
        <v>2.90565590947116</v>
      </c>
      <c r="E33" s="1" t="s">
        <v>40</v>
      </c>
      <c r="G33" s="33"/>
      <c r="AF33" s="12">
        <f t="shared" ref="AF33" si="14">MIN(X33:AE33)</f>
        <v>0</v>
      </c>
    </row>
    <row r="34" spans="1:32" s="17" customFormat="1" x14ac:dyDescent="0.3">
      <c r="A34" s="16"/>
      <c r="D34" s="21"/>
      <c r="F34" s="21"/>
      <c r="G34" s="21"/>
      <c r="H34" s="21"/>
      <c r="I34" s="21"/>
      <c r="J34" s="27"/>
      <c r="K34" s="27"/>
      <c r="L34" s="21"/>
      <c r="M34" s="21"/>
      <c r="N34" s="21"/>
      <c r="O34" s="21"/>
      <c r="P34" s="33"/>
      <c r="Q34" s="33"/>
      <c r="R34" s="33"/>
      <c r="S34" s="33"/>
      <c r="T34" s="21"/>
      <c r="U34" s="21"/>
      <c r="V34" s="21"/>
      <c r="W34" s="21"/>
      <c r="AB34" s="9"/>
      <c r="AC34" s="9"/>
      <c r="AD34" s="9"/>
      <c r="AE34" s="9"/>
      <c r="AF34" s="12"/>
    </row>
    <row r="35" spans="1:32" x14ac:dyDescent="0.3">
      <c r="A35" s="2" t="s">
        <v>2</v>
      </c>
      <c r="B35" s="1">
        <v>55</v>
      </c>
      <c r="C35" s="1">
        <v>1.5</v>
      </c>
      <c r="D35" s="20">
        <v>1.0625752451781001</v>
      </c>
      <c r="E35" s="1" t="s">
        <v>39</v>
      </c>
      <c r="F35" s="23">
        <v>63.750590174852398</v>
      </c>
      <c r="G35" s="23">
        <v>75.971792605489298</v>
      </c>
      <c r="H35" s="23">
        <v>63.275559294582898</v>
      </c>
      <c r="I35" s="23">
        <v>76.344923473460597</v>
      </c>
      <c r="J35" s="27">
        <v>1.6473716018615601</v>
      </c>
      <c r="K35" s="27">
        <v>1.64737157399684</v>
      </c>
      <c r="L35" s="21">
        <v>-6.1166126154366696</v>
      </c>
      <c r="M35" s="21">
        <v>-6.1166127566580304</v>
      </c>
      <c r="N35" s="21">
        <v>-75.841769176503803</v>
      </c>
      <c r="O35" s="21">
        <v>-75.841766859126594</v>
      </c>
      <c r="P35" s="33">
        <v>35.052224605415802</v>
      </c>
      <c r="Q35" s="33">
        <v>34.271621364304103</v>
      </c>
      <c r="R35" s="33">
        <v>35.6954771578907</v>
      </c>
      <c r="S35" s="33">
        <v>34.763645900052097</v>
      </c>
      <c r="T35" s="21">
        <v>1.1300045597716399</v>
      </c>
      <c r="U35" s="21">
        <v>1.0969304951340599</v>
      </c>
      <c r="V35" s="21">
        <v>1.1407746297951</v>
      </c>
      <c r="W35" s="21">
        <v>1.1150037704168301</v>
      </c>
      <c r="AF35" s="12">
        <f t="shared" si="0"/>
        <v>0</v>
      </c>
    </row>
    <row r="36" spans="1:32" x14ac:dyDescent="0.3">
      <c r="A36" s="2" t="s">
        <v>2</v>
      </c>
      <c r="B36" s="1">
        <v>55</v>
      </c>
      <c r="C36" s="1">
        <v>1.5</v>
      </c>
      <c r="D36" s="20">
        <v>1.0625752451781001</v>
      </c>
      <c r="E36" s="1" t="s">
        <v>39</v>
      </c>
      <c r="F36" s="23">
        <v>76.322843378821304</v>
      </c>
      <c r="G36" s="23">
        <v>63.4586259216927</v>
      </c>
      <c r="H36" s="23">
        <v>76.049819217914006</v>
      </c>
      <c r="I36" s="23">
        <v>63.436076008905701</v>
      </c>
      <c r="J36" s="27">
        <v>1.64737159844965</v>
      </c>
      <c r="K36" s="27">
        <v>1.6473715946062299</v>
      </c>
      <c r="L36" s="21">
        <v>-6.1166126327286099</v>
      </c>
      <c r="M36" s="21">
        <v>-6.1166126522074302</v>
      </c>
      <c r="N36" s="21">
        <v>-75.841767315363995</v>
      </c>
      <c r="O36" s="21">
        <v>-75.841767760345306</v>
      </c>
      <c r="P36" s="33">
        <v>37.950158934692901</v>
      </c>
      <c r="Q36" s="33">
        <v>36.689290686839001</v>
      </c>
      <c r="R36" s="33">
        <v>36.883753768291001</v>
      </c>
      <c r="S36" s="33">
        <v>35.2069060508422</v>
      </c>
      <c r="T36" s="21">
        <v>1.2324351729962</v>
      </c>
      <c r="U36" s="21">
        <v>1.1805834139167899</v>
      </c>
      <c r="V36" s="21">
        <v>1.1791842717991401</v>
      </c>
      <c r="W36" s="21">
        <v>1.13007134692434</v>
      </c>
      <c r="AF36" s="12">
        <f t="shared" ref="AF36:AF37" si="15">MIN(X36:AE36)</f>
        <v>0</v>
      </c>
    </row>
    <row r="37" spans="1:32" x14ac:dyDescent="0.3">
      <c r="A37" s="2" t="s">
        <v>2</v>
      </c>
      <c r="B37" s="1">
        <v>55</v>
      </c>
      <c r="C37" s="1">
        <v>1.5</v>
      </c>
      <c r="D37" s="20">
        <v>1.0625752451781001</v>
      </c>
      <c r="E37" s="1" t="s">
        <v>39</v>
      </c>
      <c r="F37" s="23">
        <v>76.128367346975196</v>
      </c>
      <c r="G37" s="23">
        <v>63.330016694263499</v>
      </c>
      <c r="H37" s="23">
        <v>63.625567358518303</v>
      </c>
      <c r="I37" s="23">
        <v>75.706883325163005</v>
      </c>
      <c r="J37" s="27">
        <v>1.64737159573434</v>
      </c>
      <c r="K37" s="27">
        <v>1.64737159561576</v>
      </c>
      <c r="L37" s="21">
        <v>-6.1166126464900801</v>
      </c>
      <c r="M37" s="21">
        <v>-6.1166126470910402</v>
      </c>
      <c r="N37" s="21">
        <v>-75.841767848868798</v>
      </c>
      <c r="O37" s="21">
        <v>-75.841767960679107</v>
      </c>
      <c r="P37" s="33">
        <v>38.202929748524603</v>
      </c>
      <c r="Q37" s="33">
        <v>36.0215587326446</v>
      </c>
      <c r="R37" s="33">
        <v>37.295595648654498</v>
      </c>
      <c r="S37" s="33">
        <v>36.746418531068898</v>
      </c>
      <c r="T37" s="21">
        <v>1.2370279577722001</v>
      </c>
      <c r="U37" s="21">
        <v>1.1557769503517199</v>
      </c>
      <c r="V37" s="21">
        <v>1.1876597350426099</v>
      </c>
      <c r="W37" s="21">
        <v>1.1734966363431001</v>
      </c>
      <c r="AF37" s="12">
        <f t="shared" si="15"/>
        <v>0</v>
      </c>
    </row>
    <row r="38" spans="1:32" x14ac:dyDescent="0.3">
      <c r="A38" s="2" t="s">
        <v>2</v>
      </c>
      <c r="B38" s="1">
        <v>55</v>
      </c>
      <c r="C38" s="1">
        <v>1.5</v>
      </c>
      <c r="D38" s="20">
        <v>1.0625752451781001</v>
      </c>
      <c r="E38" s="1" t="s">
        <v>39</v>
      </c>
      <c r="F38" s="23">
        <v>63.605111814407898</v>
      </c>
      <c r="G38" s="23">
        <v>75.649490139782301</v>
      </c>
      <c r="H38" s="23">
        <v>75.576579339276407</v>
      </c>
      <c r="I38" s="23">
        <v>63.657677326307002</v>
      </c>
      <c r="J38" s="27">
        <v>1.64737159457674</v>
      </c>
      <c r="K38" s="27">
        <v>1.6473715945362</v>
      </c>
      <c r="L38" s="21">
        <v>-6.1166126523569204</v>
      </c>
      <c r="M38" s="21">
        <v>-6.1166126525623801</v>
      </c>
      <c r="N38" s="21">
        <v>-75.841767737117493</v>
      </c>
      <c r="O38" s="21">
        <v>-75.841767727232593</v>
      </c>
      <c r="P38" s="33">
        <v>35.005592106837803</v>
      </c>
      <c r="Q38" s="33">
        <v>39.300982535089098</v>
      </c>
      <c r="R38" s="33">
        <v>36.147158748548598</v>
      </c>
      <c r="S38" s="33">
        <v>37.778028843653701</v>
      </c>
      <c r="T38" s="21">
        <v>1.1263215644510001</v>
      </c>
      <c r="U38" s="21">
        <v>1.26443808092365</v>
      </c>
      <c r="V38" s="21">
        <v>1.1511326936644899</v>
      </c>
      <c r="W38" s="21">
        <v>1.21001805543909</v>
      </c>
      <c r="AF38" s="12">
        <f t="shared" ref="AF38" si="16">MIN(X38:AE38)</f>
        <v>0</v>
      </c>
    </row>
    <row r="39" spans="1:32" x14ac:dyDescent="0.3">
      <c r="A39" s="2" t="s">
        <v>48</v>
      </c>
      <c r="B39" s="1">
        <v>55</v>
      </c>
      <c r="C39" s="1">
        <v>1.5</v>
      </c>
      <c r="D39" s="20">
        <v>1.3351907809458401</v>
      </c>
      <c r="E39" s="1" t="s">
        <v>39</v>
      </c>
      <c r="F39" s="23">
        <v>63.302561143339503</v>
      </c>
      <c r="G39" s="23">
        <v>76.901163005934905</v>
      </c>
      <c r="H39" s="23">
        <v>62.810652556643198</v>
      </c>
      <c r="I39" s="23">
        <v>77.429834028677405</v>
      </c>
      <c r="J39" s="27">
        <v>1.64737159403529</v>
      </c>
      <c r="K39" s="27">
        <v>1.64737159469838</v>
      </c>
      <c r="L39" s="21">
        <v>-6.1166126551010702</v>
      </c>
      <c r="M39" s="21">
        <v>-6.1166126517404198</v>
      </c>
      <c r="N39" s="21">
        <v>-75.841767726557705</v>
      </c>
      <c r="O39" s="21">
        <v>-75.8417677009773</v>
      </c>
      <c r="P39" s="33">
        <v>31.320304968439299</v>
      </c>
      <c r="Q39" s="33">
        <v>30.322375466344099</v>
      </c>
      <c r="R39" s="33">
        <v>32.019949985284001</v>
      </c>
      <c r="S39" s="33">
        <v>30.878286054073001</v>
      </c>
      <c r="T39" s="21">
        <v>1.0117123634376599</v>
      </c>
      <c r="U39" s="21">
        <v>0.97319084117675003</v>
      </c>
      <c r="V39" s="21">
        <v>1.0252773644901501</v>
      </c>
      <c r="W39" s="21">
        <v>0.99322852417315199</v>
      </c>
      <c r="AF39" s="12">
        <f t="shared" si="0"/>
        <v>0</v>
      </c>
    </row>
    <row r="40" spans="1:32" x14ac:dyDescent="0.3">
      <c r="A40" s="2" t="s">
        <v>48</v>
      </c>
      <c r="B40" s="1">
        <v>55</v>
      </c>
      <c r="C40" s="1">
        <v>1.5</v>
      </c>
      <c r="D40" s="20">
        <v>1.3351907809458401</v>
      </c>
      <c r="E40" s="1" t="s">
        <v>39</v>
      </c>
      <c r="F40" s="23">
        <v>63.648510809340898</v>
      </c>
      <c r="G40" s="23">
        <v>76.293475933435005</v>
      </c>
      <c r="H40" s="23">
        <v>76.104487499547702</v>
      </c>
      <c r="I40" s="23">
        <v>63.683790173218597</v>
      </c>
      <c r="J40" s="27">
        <v>1.6473715945470799</v>
      </c>
      <c r="K40" s="27">
        <v>1.6473715932428199</v>
      </c>
      <c r="L40" s="21">
        <v>-6.1166126525072197</v>
      </c>
      <c r="M40" s="21">
        <v>-6.1166126591173597</v>
      </c>
      <c r="N40" s="21">
        <v>-75.841767710530803</v>
      </c>
      <c r="O40" s="21">
        <v>-75.841767222599998</v>
      </c>
      <c r="P40" s="33">
        <v>32.889068571604199</v>
      </c>
      <c r="Q40" s="33">
        <v>37.284652807868</v>
      </c>
      <c r="R40" s="33">
        <v>34.088444769069298</v>
      </c>
      <c r="S40" s="33">
        <v>35.793916950486498</v>
      </c>
      <c r="T40" s="21">
        <v>1.0657019427030301</v>
      </c>
      <c r="U40" s="21">
        <v>1.2032952132467301</v>
      </c>
      <c r="V40" s="21">
        <v>1.0898117682009101</v>
      </c>
      <c r="W40" s="21">
        <v>1.1529138305725199</v>
      </c>
      <c r="AF40" s="12">
        <f t="shared" ref="AF40:AF41" si="17">MIN(X40:AE40)</f>
        <v>0</v>
      </c>
    </row>
    <row r="41" spans="1:32" x14ac:dyDescent="0.3">
      <c r="A41" s="2" t="s">
        <v>48</v>
      </c>
      <c r="B41" s="1">
        <v>55</v>
      </c>
      <c r="C41" s="1">
        <v>1.5</v>
      </c>
      <c r="D41" s="20">
        <v>1.3351907809458401</v>
      </c>
      <c r="E41" s="1" t="s">
        <v>39</v>
      </c>
      <c r="F41" s="23">
        <v>77.274531195186995</v>
      </c>
      <c r="G41" s="23">
        <v>63.006799254304099</v>
      </c>
      <c r="H41" s="23">
        <v>77.091511307398704</v>
      </c>
      <c r="I41" s="23">
        <v>62.953372986219797</v>
      </c>
      <c r="J41" s="27">
        <v>1.64737159565427</v>
      </c>
      <c r="K41" s="27">
        <v>1.64737160885345</v>
      </c>
      <c r="L41" s="21">
        <v>-6.1166126468959101</v>
      </c>
      <c r="M41" s="21">
        <v>-6.1166125800010001</v>
      </c>
      <c r="N41" s="21">
        <v>-75.841768367796206</v>
      </c>
      <c r="O41" s="21">
        <v>-75.841771136000503</v>
      </c>
      <c r="P41" s="33">
        <v>33.982624554023701</v>
      </c>
      <c r="Q41" s="33">
        <v>32.620686276519102</v>
      </c>
      <c r="R41" s="33">
        <v>32.970590944873898</v>
      </c>
      <c r="S41" s="33">
        <v>31.1386731410254</v>
      </c>
      <c r="T41" s="21">
        <v>1.1069356827528301</v>
      </c>
      <c r="U41" s="21">
        <v>1.05328943779471</v>
      </c>
      <c r="V41" s="21">
        <v>1.05595959566094</v>
      </c>
      <c r="W41" s="21">
        <v>1.0022242966110799</v>
      </c>
      <c r="AF41" s="12">
        <f t="shared" si="17"/>
        <v>0</v>
      </c>
    </row>
    <row r="42" spans="1:32" x14ac:dyDescent="0.3">
      <c r="A42" s="2" t="s">
        <v>48</v>
      </c>
      <c r="B42" s="1">
        <v>55</v>
      </c>
      <c r="C42" s="1">
        <v>1.5</v>
      </c>
      <c r="D42" s="20">
        <v>1.3351907809458401</v>
      </c>
      <c r="E42" s="1" t="s">
        <v>39</v>
      </c>
      <c r="F42" s="23">
        <v>76.805582338148</v>
      </c>
      <c r="G42" s="23">
        <v>63.3551207414339</v>
      </c>
      <c r="H42" s="23">
        <v>63.684401906413299</v>
      </c>
      <c r="I42" s="23">
        <v>76.217668223401802</v>
      </c>
      <c r="J42" s="27">
        <v>1.6473715927189101</v>
      </c>
      <c r="K42" s="27">
        <v>1.64737158412002</v>
      </c>
      <c r="L42" s="21">
        <v>-6.1166126617726198</v>
      </c>
      <c r="M42" s="21">
        <v>-6.1166127053526997</v>
      </c>
      <c r="N42" s="21">
        <v>-75.841767324032602</v>
      </c>
      <c r="O42" s="21">
        <v>-75.841768086987997</v>
      </c>
      <c r="P42" s="33">
        <v>35.974907306062597</v>
      </c>
      <c r="Q42" s="33">
        <v>33.969583374739301</v>
      </c>
      <c r="R42" s="33">
        <v>35.239361407080303</v>
      </c>
      <c r="S42" s="33">
        <v>34.898149622103801</v>
      </c>
      <c r="T42" s="21">
        <v>1.17000662827013</v>
      </c>
      <c r="U42" s="21">
        <v>1.0976399994072401</v>
      </c>
      <c r="V42" s="21">
        <v>1.1285123403762101</v>
      </c>
      <c r="W42" s="21">
        <v>1.1174237542031999</v>
      </c>
      <c r="AF42" s="12">
        <f t="shared" ref="AF42" si="18">MIN(X42:AE42)</f>
        <v>0</v>
      </c>
    </row>
    <row r="43" spans="1:32" x14ac:dyDescent="0.3">
      <c r="A43" s="2" t="s">
        <v>49</v>
      </c>
      <c r="B43" s="1">
        <v>55</v>
      </c>
      <c r="C43" s="1">
        <v>1.5</v>
      </c>
      <c r="D43" s="20">
        <v>1.56728058309068</v>
      </c>
      <c r="E43" s="1" t="s">
        <v>39</v>
      </c>
      <c r="F43" s="23">
        <v>77.995447266131805</v>
      </c>
      <c r="G43" s="23">
        <v>62.661893713801703</v>
      </c>
      <c r="H43" s="23">
        <v>77.884535456353305</v>
      </c>
      <c r="I43" s="23">
        <v>62.600758071921398</v>
      </c>
      <c r="J43" s="27">
        <v>1.64737159442008</v>
      </c>
      <c r="K43" s="27">
        <v>1.6473715939245299</v>
      </c>
      <c r="L43" s="21">
        <v>-6.1166126531509102</v>
      </c>
      <c r="M43" s="21">
        <v>-6.1166126556623803</v>
      </c>
      <c r="N43" s="21">
        <v>-75.841767822853299</v>
      </c>
      <c r="O43" s="21">
        <v>-75.8417676979644</v>
      </c>
      <c r="P43" s="33">
        <v>31.405780251239602</v>
      </c>
      <c r="Q43" s="33">
        <v>30.089978717979999</v>
      </c>
      <c r="R43" s="33">
        <v>30.4228790713771</v>
      </c>
      <c r="S43" s="33">
        <v>28.590931612802201</v>
      </c>
      <c r="T43" s="21">
        <v>1.0249324169434999</v>
      </c>
      <c r="U43" s="21">
        <v>0.97424994544815202</v>
      </c>
      <c r="V43" s="21">
        <v>0.97552970065852596</v>
      </c>
      <c r="W43" s="21">
        <v>0.92210075879276399</v>
      </c>
      <c r="AF43" s="12">
        <f t="shared" si="0"/>
        <v>0</v>
      </c>
    </row>
    <row r="44" spans="1:32" x14ac:dyDescent="0.3">
      <c r="A44" s="2" t="s">
        <v>49</v>
      </c>
      <c r="B44" s="1">
        <v>55</v>
      </c>
      <c r="C44" s="1">
        <v>1.5</v>
      </c>
      <c r="D44" s="20">
        <v>1.56728058309068</v>
      </c>
      <c r="E44" s="1" t="s">
        <v>39</v>
      </c>
      <c r="F44" s="23">
        <v>62.955031370254297</v>
      </c>
      <c r="G44" s="23">
        <v>77.620382951711093</v>
      </c>
      <c r="H44" s="23">
        <v>62.482674003594802</v>
      </c>
      <c r="I44" s="23">
        <v>78.254671348247697</v>
      </c>
      <c r="J44" s="27">
        <v>1.6473715945132299</v>
      </c>
      <c r="K44" s="27">
        <v>1.6473715945046099</v>
      </c>
      <c r="L44" s="21">
        <v>-6.1166126526787696</v>
      </c>
      <c r="M44" s="21">
        <v>-6.1166126527224902</v>
      </c>
      <c r="N44" s="21">
        <v>-75.841767722652705</v>
      </c>
      <c r="O44" s="21">
        <v>-75.841767722220496</v>
      </c>
      <c r="P44" s="33">
        <v>28.888096295111001</v>
      </c>
      <c r="Q44" s="33">
        <v>27.844171709384899</v>
      </c>
      <c r="R44" s="33">
        <v>29.628304493231202</v>
      </c>
      <c r="S44" s="33">
        <v>28.4625711672279</v>
      </c>
      <c r="T44" s="21">
        <v>0.93430565734486704</v>
      </c>
      <c r="U44" s="21">
        <v>0.89564156367939396</v>
      </c>
      <c r="V44" s="21">
        <v>0.950015391398085</v>
      </c>
      <c r="W44" s="21">
        <v>0.91761305554913097</v>
      </c>
      <c r="AF44" s="12">
        <f t="shared" ref="AF44:AF45" si="19">MIN(X44:AE44)</f>
        <v>0</v>
      </c>
    </row>
    <row r="45" spans="1:32" x14ac:dyDescent="0.3">
      <c r="A45" s="2" t="s">
        <v>49</v>
      </c>
      <c r="B45" s="1">
        <v>55</v>
      </c>
      <c r="C45" s="1">
        <v>1.5</v>
      </c>
      <c r="D45" s="20">
        <v>1.56728058309068</v>
      </c>
      <c r="E45" s="1" t="s">
        <v>39</v>
      </c>
      <c r="F45" s="23">
        <v>63.740734239074797</v>
      </c>
      <c r="G45" s="23">
        <v>76.735435610249496</v>
      </c>
      <c r="H45" s="23">
        <v>76.450092759737601</v>
      </c>
      <c r="I45" s="23">
        <v>63.7354021018159</v>
      </c>
      <c r="J45" s="27">
        <v>1.64737159462392</v>
      </c>
      <c r="K45" s="27">
        <v>1.6473715945234</v>
      </c>
      <c r="L45" s="21">
        <v>-6.1166126521178201</v>
      </c>
      <c r="M45" s="21">
        <v>-6.1166126526272597</v>
      </c>
      <c r="N45" s="21">
        <v>-75.841767734923806</v>
      </c>
      <c r="O45" s="21">
        <v>-75.841767723361002</v>
      </c>
      <c r="P45" s="33">
        <v>31.577614060918499</v>
      </c>
      <c r="Q45" s="33">
        <v>35.974184324231203</v>
      </c>
      <c r="R45" s="33">
        <v>32.858488765892297</v>
      </c>
      <c r="S45" s="33">
        <v>34.4733517491402</v>
      </c>
      <c r="T45" s="21">
        <v>1.0294379581976101</v>
      </c>
      <c r="U45" s="21">
        <v>1.1628938204019801</v>
      </c>
      <c r="V45" s="21">
        <v>1.05353933899867</v>
      </c>
      <c r="W45" s="21">
        <v>1.1155700595782501</v>
      </c>
      <c r="AF45" s="12">
        <f t="shared" si="19"/>
        <v>0</v>
      </c>
    </row>
    <row r="46" spans="1:32" x14ac:dyDescent="0.3">
      <c r="A46" s="2" t="s">
        <v>49</v>
      </c>
      <c r="B46" s="1">
        <v>55</v>
      </c>
      <c r="C46" s="1">
        <v>1.5</v>
      </c>
      <c r="D46" s="20">
        <v>1.56728058309068</v>
      </c>
      <c r="E46" s="1" t="s">
        <v>39</v>
      </c>
      <c r="F46" s="23">
        <v>77.995447245362698</v>
      </c>
      <c r="G46" s="23">
        <v>62.661893708771302</v>
      </c>
      <c r="H46" s="23">
        <v>77.884535114295602</v>
      </c>
      <c r="I46" s="23">
        <v>62.600758114609803</v>
      </c>
      <c r="J46" s="27">
        <v>1.6473715951311301</v>
      </c>
      <c r="K46" s="27">
        <v>1.64737156467583</v>
      </c>
      <c r="L46" s="21">
        <v>-6.1166126495472302</v>
      </c>
      <c r="M46" s="21">
        <v>-6.1166128038979304</v>
      </c>
      <c r="N46" s="21">
        <v>-75.841767630710606</v>
      </c>
      <c r="O46" s="21">
        <v>-75.841762128421195</v>
      </c>
      <c r="P46" s="33">
        <v>31.405780279603</v>
      </c>
      <c r="Q46" s="33">
        <v>30.0899792033827</v>
      </c>
      <c r="R46" s="33">
        <v>30.4228790419909</v>
      </c>
      <c r="S46" s="33">
        <v>28.5909312752927</v>
      </c>
      <c r="T46" s="21">
        <v>1.02493241771758</v>
      </c>
      <c r="U46" s="21">
        <v>0.97424996108426298</v>
      </c>
      <c r="V46" s="21">
        <v>0.97552969973313897</v>
      </c>
      <c r="W46" s="21">
        <v>0.92210074794985397</v>
      </c>
      <c r="AF46" s="12">
        <f t="shared" ref="AF46" si="20">MIN(X46:AE46)</f>
        <v>0</v>
      </c>
    </row>
    <row r="47" spans="1:32" x14ac:dyDescent="0.3">
      <c r="A47" s="2" t="s">
        <v>50</v>
      </c>
      <c r="B47" s="1">
        <v>55</v>
      </c>
      <c r="C47" s="1">
        <v>1.5</v>
      </c>
      <c r="D47" s="20">
        <v>1.81219298226804</v>
      </c>
      <c r="E47" s="1" t="s">
        <v>39</v>
      </c>
      <c r="F47" s="23">
        <v>77.731571113105602</v>
      </c>
      <c r="G47" s="23">
        <v>63.561483212179397</v>
      </c>
      <c r="H47" s="23">
        <v>63.791945757673801</v>
      </c>
      <c r="I47" s="23">
        <v>76.826919766356497</v>
      </c>
      <c r="J47" s="27">
        <v>1.64737159629049</v>
      </c>
      <c r="K47" s="27">
        <v>1.64737160001537</v>
      </c>
      <c r="L47" s="21">
        <v>-6.1166126436714396</v>
      </c>
      <c r="M47" s="21">
        <v>-6.1166126247933699</v>
      </c>
      <c r="N47" s="21">
        <v>-75.841767705145699</v>
      </c>
      <c r="O47" s="21">
        <v>-75.841769315405401</v>
      </c>
      <c r="P47" s="33">
        <v>33.318103814396999</v>
      </c>
      <c r="Q47" s="33">
        <v>31.4141454422018</v>
      </c>
      <c r="R47" s="33">
        <v>32.867796017930303</v>
      </c>
      <c r="S47" s="33">
        <v>32.849974681021997</v>
      </c>
      <c r="T47" s="21">
        <v>1.0896030593813799</v>
      </c>
      <c r="U47" s="21">
        <v>1.0261643911484699</v>
      </c>
      <c r="V47" s="21">
        <v>1.06340780767079</v>
      </c>
      <c r="W47" s="21">
        <v>1.05528369701574</v>
      </c>
      <c r="AF47" s="12">
        <f t="shared" si="0"/>
        <v>0</v>
      </c>
    </row>
    <row r="48" spans="1:32" x14ac:dyDescent="0.3">
      <c r="A48" s="2" t="s">
        <v>50</v>
      </c>
      <c r="B48" s="1">
        <v>55</v>
      </c>
      <c r="C48" s="1">
        <v>1.5</v>
      </c>
      <c r="D48" s="20">
        <v>1.81219298226804</v>
      </c>
      <c r="E48" s="1" t="s">
        <v>39</v>
      </c>
      <c r="F48" s="23">
        <v>63.861636486853698</v>
      </c>
      <c r="G48" s="23">
        <v>77.130111876759102</v>
      </c>
      <c r="H48" s="23">
        <v>76.769391607108503</v>
      </c>
      <c r="I48" s="23">
        <v>63.785492627970498</v>
      </c>
      <c r="J48" s="27">
        <v>1.64737159461754</v>
      </c>
      <c r="K48" s="27">
        <v>1.64737159452777</v>
      </c>
      <c r="L48" s="21">
        <v>-6.1166126521501401</v>
      </c>
      <c r="M48" s="21">
        <v>-6.1166126526051201</v>
      </c>
      <c r="N48" s="21">
        <v>-75.841767734756203</v>
      </c>
      <c r="O48" s="21">
        <v>-75.841767722902603</v>
      </c>
      <c r="P48" s="33">
        <v>30.434297872309902</v>
      </c>
      <c r="Q48" s="33">
        <v>34.774609783411698</v>
      </c>
      <c r="R48" s="33">
        <v>31.8450765312251</v>
      </c>
      <c r="S48" s="33">
        <v>33.201890026019903</v>
      </c>
      <c r="T48" s="21">
        <v>0.99858893280247696</v>
      </c>
      <c r="U48" s="21">
        <v>1.1255920274678799</v>
      </c>
      <c r="V48" s="21">
        <v>1.02380811280808</v>
      </c>
      <c r="W48" s="21">
        <v>1.07959977817187</v>
      </c>
      <c r="AF48" s="12">
        <f t="shared" ref="AF48:AF49" si="21">MIN(X48:AE48)</f>
        <v>0</v>
      </c>
    </row>
    <row r="49" spans="1:32" x14ac:dyDescent="0.3">
      <c r="A49" s="2" t="s">
        <v>50</v>
      </c>
      <c r="B49" s="1">
        <v>55</v>
      </c>
      <c r="C49" s="1">
        <v>1.5</v>
      </c>
      <c r="D49" s="20">
        <v>1.81219298226804</v>
      </c>
      <c r="E49" s="1" t="s">
        <v>39</v>
      </c>
      <c r="F49" s="23">
        <v>62.648212914998297</v>
      </c>
      <c r="G49" s="23">
        <v>78.369003479644505</v>
      </c>
      <c r="H49" s="23">
        <v>62.2260596616455</v>
      </c>
      <c r="I49" s="23">
        <v>79.098641211179697</v>
      </c>
      <c r="J49" s="27">
        <v>1.6473715956127699</v>
      </c>
      <c r="K49" s="27">
        <v>1.6473715944502001</v>
      </c>
      <c r="L49" s="21">
        <v>-6.1166126471062299</v>
      </c>
      <c r="M49" s="21">
        <v>-6.1166126529982296</v>
      </c>
      <c r="N49" s="21">
        <v>-75.841767665951593</v>
      </c>
      <c r="O49" s="21">
        <v>-75.841767470365198</v>
      </c>
      <c r="P49" s="33">
        <v>26.7899137328262</v>
      </c>
      <c r="Q49" s="33">
        <v>25.7757875876874</v>
      </c>
      <c r="R49" s="33">
        <v>27.573665377331899</v>
      </c>
      <c r="S49" s="33">
        <v>26.461119824601401</v>
      </c>
      <c r="T49" s="21">
        <v>0.86795714451834305</v>
      </c>
      <c r="U49" s="21">
        <v>0.83167603763245601</v>
      </c>
      <c r="V49" s="21">
        <v>0.88592464666311999</v>
      </c>
      <c r="W49" s="21">
        <v>0.85575634738755002</v>
      </c>
      <c r="AF49" s="12">
        <f t="shared" si="21"/>
        <v>0</v>
      </c>
    </row>
    <row r="50" spans="1:32" x14ac:dyDescent="0.3">
      <c r="A50" s="2" t="s">
        <v>50</v>
      </c>
      <c r="B50" s="1">
        <v>55</v>
      </c>
      <c r="C50" s="1">
        <v>1.5</v>
      </c>
      <c r="D50" s="20">
        <v>1.81219298226804</v>
      </c>
      <c r="E50" s="1" t="s">
        <v>39</v>
      </c>
      <c r="AF50" s="12">
        <f t="shared" ref="AF50" si="22">MIN(X50:AE50)</f>
        <v>0</v>
      </c>
    </row>
    <row r="51" spans="1:32" x14ac:dyDescent="0.3">
      <c r="A51" s="2" t="s">
        <v>51</v>
      </c>
      <c r="B51" s="1">
        <v>55</v>
      </c>
      <c r="C51" s="1">
        <v>1.5</v>
      </c>
      <c r="D51" s="20">
        <v>2.0529370827241</v>
      </c>
      <c r="E51" s="1" t="s">
        <v>39</v>
      </c>
      <c r="F51" s="23">
        <v>78.224191797845407</v>
      </c>
      <c r="G51" s="23">
        <v>63.640528381194201</v>
      </c>
      <c r="H51" s="23">
        <v>63.763837431969598</v>
      </c>
      <c r="I51" s="23">
        <v>77.107663858949707</v>
      </c>
      <c r="J51" s="27">
        <v>1.6473715885139</v>
      </c>
      <c r="K51" s="27">
        <v>1.6473715956862101</v>
      </c>
      <c r="L51" s="21">
        <v>-6.1166126830840097</v>
      </c>
      <c r="M51" s="21">
        <v>-6.1166126467340103</v>
      </c>
      <c r="N51" s="21">
        <v>-75.841767229539698</v>
      </c>
      <c r="O51" s="21">
        <v>-75.841767569494095</v>
      </c>
      <c r="P51" s="33">
        <v>31.9426397389099</v>
      </c>
      <c r="Q51" s="33">
        <v>30.061101909044801</v>
      </c>
      <c r="R51" s="33">
        <v>31.689765129941001</v>
      </c>
      <c r="S51" s="33">
        <v>31.771874025007101</v>
      </c>
      <c r="T51" s="21">
        <v>1.0469514477127999</v>
      </c>
      <c r="U51" s="21">
        <v>0.98644811252825404</v>
      </c>
      <c r="V51" s="21">
        <v>1.0300436911462501</v>
      </c>
      <c r="W51" s="21">
        <v>1.02137320768518</v>
      </c>
      <c r="AF51" s="12">
        <f t="shared" si="0"/>
        <v>0</v>
      </c>
    </row>
    <row r="52" spans="1:32" x14ac:dyDescent="0.3">
      <c r="A52" s="2" t="s">
        <v>51</v>
      </c>
      <c r="B52" s="1">
        <v>55</v>
      </c>
      <c r="C52" s="1">
        <v>1.5</v>
      </c>
      <c r="D52" s="20">
        <v>2.0529370827241</v>
      </c>
      <c r="E52" s="1" t="s">
        <v>39</v>
      </c>
      <c r="F52" s="23">
        <v>62.318119776082902</v>
      </c>
      <c r="G52" s="23">
        <v>78.960846641913705</v>
      </c>
      <c r="H52" s="23">
        <v>61.952039681478098</v>
      </c>
      <c r="I52" s="23">
        <v>79.775959741377704</v>
      </c>
      <c r="J52" s="27">
        <v>1.6473715941473099</v>
      </c>
      <c r="K52" s="27">
        <v>1.64737159433361</v>
      </c>
      <c r="L52" s="21">
        <v>-6.1166126545333297</v>
      </c>
      <c r="M52" s="21">
        <v>-6.1166126535891001</v>
      </c>
      <c r="N52" s="21">
        <v>-75.841767710087694</v>
      </c>
      <c r="O52" s="21">
        <v>-75.841767716589501</v>
      </c>
      <c r="P52" s="33">
        <v>25.143200283629401</v>
      </c>
      <c r="Q52" s="33">
        <v>24.1458323309039</v>
      </c>
      <c r="R52" s="33">
        <v>25.959750114176401</v>
      </c>
      <c r="S52" s="33">
        <v>24.888547428157999</v>
      </c>
      <c r="T52" s="21">
        <v>0.81461785630619499</v>
      </c>
      <c r="U52" s="21">
        <v>0.78022440287607597</v>
      </c>
      <c r="V52" s="21">
        <v>0.83449310481371697</v>
      </c>
      <c r="W52" s="21">
        <v>0.80609825761835996</v>
      </c>
      <c r="AF52" s="12">
        <f t="shared" ref="AF52:AF53" si="23">MIN(X52:AE52)</f>
        <v>0</v>
      </c>
    </row>
    <row r="53" spans="1:32" x14ac:dyDescent="0.3">
      <c r="A53" s="2" t="s">
        <v>51</v>
      </c>
      <c r="B53" s="1">
        <v>55</v>
      </c>
      <c r="C53" s="1">
        <v>1.5</v>
      </c>
      <c r="D53" s="20">
        <v>2.0529370827241</v>
      </c>
      <c r="E53" s="1" t="s">
        <v>39</v>
      </c>
      <c r="F53" s="23">
        <v>63.934993129183098</v>
      </c>
      <c r="G53" s="23">
        <v>77.540780814149201</v>
      </c>
      <c r="H53" s="23">
        <v>77.099372376982103</v>
      </c>
      <c r="I53" s="23">
        <v>63.7875562019778</v>
      </c>
      <c r="J53" s="27">
        <v>1.64737159233071</v>
      </c>
      <c r="K53" s="27">
        <v>1.6473715950783301</v>
      </c>
      <c r="L53" s="21">
        <v>-6.1166126637400504</v>
      </c>
      <c r="M53" s="21">
        <v>-6.1166126498147904</v>
      </c>
      <c r="N53" s="21">
        <v>-75.841767554398601</v>
      </c>
      <c r="O53" s="21">
        <v>-75.841767710975802</v>
      </c>
      <c r="P53" s="33">
        <v>29.239192128578999</v>
      </c>
      <c r="Q53" s="33">
        <v>33.462664510572999</v>
      </c>
      <c r="R53" s="33">
        <v>30.719664541850999</v>
      </c>
      <c r="S53" s="33">
        <v>31.8802650753805</v>
      </c>
      <c r="T53" s="21">
        <v>0.96490056439447403</v>
      </c>
      <c r="U53" s="21">
        <v>1.08379408576681</v>
      </c>
      <c r="V53" s="21">
        <v>0.98964551991545702</v>
      </c>
      <c r="W53" s="21">
        <v>1.0408635987672099</v>
      </c>
      <c r="AF53" s="12">
        <f t="shared" si="23"/>
        <v>0</v>
      </c>
    </row>
    <row r="54" spans="1:32" x14ac:dyDescent="0.3">
      <c r="A54" s="2" t="s">
        <v>51</v>
      </c>
      <c r="B54" s="1">
        <v>55</v>
      </c>
      <c r="C54" s="1">
        <v>1.5</v>
      </c>
      <c r="D54" s="20">
        <v>2.0529370827241</v>
      </c>
      <c r="E54" s="1" t="s">
        <v>39</v>
      </c>
      <c r="AF54" s="12">
        <f t="shared" ref="AF54" si="24">MIN(X54:AE54)</f>
        <v>0</v>
      </c>
    </row>
    <row r="55" spans="1:32" x14ac:dyDescent="0.3">
      <c r="A55" s="2" t="s">
        <v>52</v>
      </c>
      <c r="B55" s="1">
        <v>55</v>
      </c>
      <c r="C55" s="1">
        <v>1.5</v>
      </c>
      <c r="D55" s="20">
        <v>2.4462693228308301</v>
      </c>
      <c r="E55" s="1" t="s">
        <v>39</v>
      </c>
      <c r="F55" s="23">
        <v>63.9961414697161</v>
      </c>
      <c r="G55" s="23">
        <v>78.167410124486807</v>
      </c>
      <c r="H55" s="23">
        <v>77.554607723937806</v>
      </c>
      <c r="I55" s="23">
        <v>63.695791366860398</v>
      </c>
      <c r="J55" s="27">
        <v>1.64737158247934</v>
      </c>
      <c r="K55" s="27">
        <v>1.64737159324572</v>
      </c>
      <c r="L55" s="21">
        <v>-6.1166127136678101</v>
      </c>
      <c r="M55" s="21">
        <v>-6.1166126591026799</v>
      </c>
      <c r="N55" s="21">
        <v>-75.841766414467301</v>
      </c>
      <c r="O55" s="21">
        <v>-75.841767528141901</v>
      </c>
      <c r="P55" s="33">
        <v>27.457981790726802</v>
      </c>
      <c r="Q55" s="33">
        <v>31.399787926859599</v>
      </c>
      <c r="R55" s="33">
        <v>28.934847358216</v>
      </c>
      <c r="S55" s="33">
        <v>29.754653430805099</v>
      </c>
      <c r="T55" s="21">
        <v>0.91308888262914301</v>
      </c>
      <c r="U55" s="21">
        <v>1.01598806499522</v>
      </c>
      <c r="V55" s="21">
        <v>0.93371862094676195</v>
      </c>
      <c r="W55" s="21">
        <v>0.97654393517861504</v>
      </c>
      <c r="AF55" s="12">
        <f t="shared" si="0"/>
        <v>0</v>
      </c>
    </row>
    <row r="56" spans="1:32" x14ac:dyDescent="0.3">
      <c r="A56" s="2" t="s">
        <v>52</v>
      </c>
      <c r="B56" s="1">
        <v>55</v>
      </c>
      <c r="C56" s="1">
        <v>1.5</v>
      </c>
      <c r="D56" s="20">
        <v>2.4462693228308301</v>
      </c>
      <c r="E56" s="1" t="s">
        <v>39</v>
      </c>
      <c r="F56" s="23">
        <v>80.067597369305602</v>
      </c>
      <c r="G56" s="23">
        <v>61.491426659881903</v>
      </c>
      <c r="H56" s="23">
        <v>80.181493167085605</v>
      </c>
      <c r="I56" s="23">
        <v>61.547943512709203</v>
      </c>
      <c r="J56" s="27">
        <v>1.64737159536484</v>
      </c>
      <c r="K56" s="27">
        <v>1.64737159098471</v>
      </c>
      <c r="L56" s="21">
        <v>-6.1166126483627199</v>
      </c>
      <c r="M56" s="21">
        <v>-6.1166126705617003</v>
      </c>
      <c r="N56" s="21">
        <v>-75.841767772146198</v>
      </c>
      <c r="O56" s="21">
        <v>-75.841767317797803</v>
      </c>
      <c r="P56" s="33">
        <v>25.103684160057998</v>
      </c>
      <c r="Q56" s="33">
        <v>24.284056957483799</v>
      </c>
      <c r="R56" s="33">
        <v>24.0561999327176</v>
      </c>
      <c r="S56" s="33">
        <v>22.495659334681001</v>
      </c>
      <c r="T56" s="21">
        <v>0.820325053713167</v>
      </c>
      <c r="U56" s="21">
        <v>0.79203212382299504</v>
      </c>
      <c r="V56" s="21">
        <v>0.77236568672261297</v>
      </c>
      <c r="W56" s="21">
        <v>0.73027845570059302</v>
      </c>
      <c r="AF56" s="12">
        <f t="shared" ref="AF56:AF57" si="25">MIN(X56:AE56)</f>
        <v>0</v>
      </c>
    </row>
    <row r="57" spans="1:32" x14ac:dyDescent="0.3">
      <c r="A57" s="2" t="s">
        <v>52</v>
      </c>
      <c r="B57" s="1">
        <v>55</v>
      </c>
      <c r="C57" s="1">
        <v>1.5</v>
      </c>
      <c r="D57" s="20">
        <v>2.4462693228308301</v>
      </c>
      <c r="E57" s="1" t="s">
        <v>39</v>
      </c>
      <c r="AF57" s="12">
        <f t="shared" si="25"/>
        <v>0</v>
      </c>
    </row>
    <row r="58" spans="1:32" x14ac:dyDescent="0.3">
      <c r="A58" s="2" t="s">
        <v>52</v>
      </c>
      <c r="B58" s="1">
        <v>55</v>
      </c>
      <c r="C58" s="1">
        <v>1.5</v>
      </c>
      <c r="D58" s="20">
        <v>2.4462693228308301</v>
      </c>
      <c r="E58" s="1" t="s">
        <v>39</v>
      </c>
      <c r="AF58" s="12">
        <f t="shared" ref="AF58" si="26">MIN(X58:AE58)</f>
        <v>0</v>
      </c>
    </row>
    <row r="59" spans="1:32" x14ac:dyDescent="0.3">
      <c r="A59" s="2" t="s">
        <v>53</v>
      </c>
      <c r="B59" s="1">
        <v>55</v>
      </c>
      <c r="C59" s="1">
        <v>1.5</v>
      </c>
      <c r="D59" s="20">
        <v>2.6533946851368002</v>
      </c>
      <c r="E59" s="1" t="s">
        <v>39</v>
      </c>
      <c r="F59" s="23">
        <v>64.190642495275</v>
      </c>
      <c r="G59" s="23">
        <v>78.245674953220103</v>
      </c>
      <c r="H59" s="23">
        <v>77.756451423679295</v>
      </c>
      <c r="I59" s="23">
        <v>63.7570469670191</v>
      </c>
      <c r="J59" s="27">
        <v>1.6473715944229901</v>
      </c>
      <c r="K59" s="27">
        <v>1.6473715948780501</v>
      </c>
      <c r="L59" s="21">
        <v>-6.11661265313613</v>
      </c>
      <c r="M59" s="21">
        <v>-6.1166126508298602</v>
      </c>
      <c r="N59" s="21">
        <v>-75.841767724800405</v>
      </c>
      <c r="O59" s="21">
        <v>-75.841767776815004</v>
      </c>
      <c r="P59" s="33">
        <v>26.907794747513702</v>
      </c>
      <c r="Q59" s="33">
        <v>30.771136164828</v>
      </c>
      <c r="R59" s="33">
        <v>28.7841102946022</v>
      </c>
      <c r="S59" s="33">
        <v>28.7157250148428</v>
      </c>
      <c r="T59" s="21">
        <v>0.90122862622775102</v>
      </c>
      <c r="U59" s="21">
        <v>0.99702216844223601</v>
      </c>
      <c r="V59" s="21">
        <v>0.92998479473686702</v>
      </c>
      <c r="W59" s="21">
        <v>0.94813262674758403</v>
      </c>
      <c r="AF59" s="12">
        <f t="shared" si="0"/>
        <v>0</v>
      </c>
    </row>
    <row r="60" spans="1:32" x14ac:dyDescent="0.3">
      <c r="A60" s="2" t="s">
        <v>53</v>
      </c>
      <c r="B60" s="1">
        <v>55</v>
      </c>
      <c r="C60" s="1">
        <v>1.5</v>
      </c>
      <c r="D60" s="20">
        <v>2.6533946851368002</v>
      </c>
      <c r="E60" s="1" t="s">
        <v>39</v>
      </c>
      <c r="F60" s="23">
        <v>61.801769705748598</v>
      </c>
      <c r="G60" s="23">
        <v>80.672763821575202</v>
      </c>
      <c r="H60" s="23">
        <v>61.676828035301398</v>
      </c>
      <c r="I60" s="23">
        <v>81.5364365129508</v>
      </c>
      <c r="J60" s="27">
        <v>1.6473715955816499</v>
      </c>
      <c r="K60" s="27">
        <v>1.6473715935217501</v>
      </c>
      <c r="L60" s="21">
        <v>-6.1166126472639197</v>
      </c>
      <c r="M60" s="21">
        <v>-6.1166126577037199</v>
      </c>
      <c r="N60" s="21">
        <v>-75.841767786191397</v>
      </c>
      <c r="O60" s="21">
        <v>-75.841767643498699</v>
      </c>
      <c r="P60" s="33">
        <v>21.8892433422115</v>
      </c>
      <c r="Q60" s="33">
        <v>21.127717157014501</v>
      </c>
      <c r="R60" s="33">
        <v>22.693330855380299</v>
      </c>
      <c r="S60" s="33">
        <v>21.9868525727214</v>
      </c>
      <c r="T60" s="21">
        <v>0.71199625170707503</v>
      </c>
      <c r="U60" s="21">
        <v>0.688833116531409</v>
      </c>
      <c r="V60" s="21">
        <v>0.73374498182248804</v>
      </c>
      <c r="W60" s="21">
        <v>0.71785490415547903</v>
      </c>
      <c r="AF60" s="12">
        <f t="shared" ref="AF60:AF61" si="27">MIN(X60:AE60)</f>
        <v>0</v>
      </c>
    </row>
    <row r="61" spans="1:32" x14ac:dyDescent="0.3">
      <c r="A61" s="2" t="s">
        <v>53</v>
      </c>
      <c r="B61" s="1">
        <v>55</v>
      </c>
      <c r="C61" s="1">
        <v>1.5</v>
      </c>
      <c r="D61" s="20">
        <v>2.6533946851368002</v>
      </c>
      <c r="E61" s="1" t="s">
        <v>39</v>
      </c>
      <c r="F61" s="23">
        <v>79.1955566582171</v>
      </c>
      <c r="G61" s="23">
        <v>63.914752972643797</v>
      </c>
      <c r="H61" s="23">
        <v>63.572764497322602</v>
      </c>
      <c r="I61" s="23">
        <v>77.6564858879036</v>
      </c>
      <c r="J61" s="27">
        <v>1.6473715945011</v>
      </c>
      <c r="K61" s="27">
        <v>1.64737159447638</v>
      </c>
      <c r="L61" s="21">
        <v>-6.11661265274026</v>
      </c>
      <c r="M61" s="21">
        <v>-6.1166126528655598</v>
      </c>
      <c r="N61" s="21">
        <v>-75.841767725571501</v>
      </c>
      <c r="O61" s="21">
        <v>-75.841767718429594</v>
      </c>
      <c r="P61" s="33">
        <v>29.410994388885101</v>
      </c>
      <c r="Q61" s="33">
        <v>26.991980853285401</v>
      </c>
      <c r="R61" s="33">
        <v>29.184820737908801</v>
      </c>
      <c r="S61" s="33">
        <v>29.597769826491501</v>
      </c>
      <c r="T61" s="21">
        <v>0.96780778646054999</v>
      </c>
      <c r="U61" s="21">
        <v>0.89478005980668196</v>
      </c>
      <c r="V61" s="21">
        <v>0.96126723322590002</v>
      </c>
      <c r="W61" s="21">
        <v>0.95272772629962299</v>
      </c>
      <c r="AF61" s="12">
        <f t="shared" si="27"/>
        <v>0</v>
      </c>
    </row>
    <row r="62" spans="1:32" x14ac:dyDescent="0.3">
      <c r="A62" s="2" t="s">
        <v>53</v>
      </c>
      <c r="B62" s="1">
        <v>55</v>
      </c>
      <c r="C62" s="1">
        <v>1.5</v>
      </c>
      <c r="D62" s="20">
        <v>2.6533946851368002</v>
      </c>
      <c r="E62" s="1" t="s">
        <v>39</v>
      </c>
      <c r="AF62" s="12">
        <f t="shared" ref="AF62" si="28">MIN(X62:AE62)</f>
        <v>0</v>
      </c>
    </row>
    <row r="63" spans="1:32" x14ac:dyDescent="0.3">
      <c r="A63" s="2" t="s">
        <v>38</v>
      </c>
      <c r="B63" s="1">
        <v>55</v>
      </c>
      <c r="C63" s="1">
        <v>1.5</v>
      </c>
      <c r="D63" s="20">
        <v>2.90565590947116</v>
      </c>
      <c r="E63" s="1" t="s">
        <v>39</v>
      </c>
      <c r="F63" s="23">
        <v>64.219262162626293</v>
      </c>
      <c r="G63" s="23">
        <v>78.398500591817296</v>
      </c>
      <c r="H63" s="23">
        <v>77.996827142251803</v>
      </c>
      <c r="I63" s="23">
        <v>63.838181087531503</v>
      </c>
      <c r="J63" s="27">
        <v>1.6473715945099401</v>
      </c>
      <c r="K63" s="27">
        <v>1.6473715945026</v>
      </c>
      <c r="L63" s="21">
        <v>-6.1166126526954798</v>
      </c>
      <c r="M63" s="21">
        <v>-6.1166126527326599</v>
      </c>
      <c r="N63" s="21">
        <v>-75.841767721885603</v>
      </c>
      <c r="O63" s="21">
        <v>-75.841767719631605</v>
      </c>
      <c r="P63" s="33">
        <v>25.849468302041899</v>
      </c>
      <c r="Q63" s="33">
        <v>30.098664772862001</v>
      </c>
      <c r="R63" s="33">
        <v>28.317235435339899</v>
      </c>
      <c r="S63" s="33">
        <v>27.6610731303617</v>
      </c>
      <c r="T63" s="21">
        <v>0.871766295879709</v>
      </c>
      <c r="U63" s="21">
        <v>0.97693949628643795</v>
      </c>
      <c r="V63" s="21">
        <v>0.91628488557881704</v>
      </c>
      <c r="W63" s="21">
        <v>0.91946866510759395</v>
      </c>
      <c r="AF63" s="12">
        <f t="shared" si="0"/>
        <v>0</v>
      </c>
    </row>
    <row r="64" spans="1:32" x14ac:dyDescent="0.3">
      <c r="A64" s="2" t="s">
        <v>38</v>
      </c>
      <c r="B64" s="1">
        <v>55</v>
      </c>
      <c r="C64" s="1">
        <v>1.5</v>
      </c>
      <c r="D64" s="20">
        <v>2.90565590947116</v>
      </c>
      <c r="E64" s="1" t="s">
        <v>39</v>
      </c>
      <c r="F64" s="23">
        <v>79.505797841447901</v>
      </c>
      <c r="G64" s="23">
        <v>64.145604196775693</v>
      </c>
      <c r="H64" s="23">
        <v>63.421286663040597</v>
      </c>
      <c r="I64" s="23">
        <v>77.889477972988004</v>
      </c>
      <c r="J64" s="27">
        <v>1.64737159466175</v>
      </c>
      <c r="K64" s="27">
        <v>1.6473715945127101</v>
      </c>
      <c r="L64" s="21">
        <v>-6.1166126519260997</v>
      </c>
      <c r="M64" s="21">
        <v>-6.1166126526814404</v>
      </c>
      <c r="N64" s="21">
        <v>-75.841767735262707</v>
      </c>
      <c r="O64" s="21">
        <v>-75.841767724630202</v>
      </c>
      <c r="P64" s="33">
        <v>28.5527431733884</v>
      </c>
      <c r="Q64" s="33">
        <v>25.6905067864048</v>
      </c>
      <c r="R64" s="33">
        <v>28.052456931499901</v>
      </c>
      <c r="S64" s="33">
        <v>28.951363423953602</v>
      </c>
      <c r="T64" s="21">
        <v>0.940318018474946</v>
      </c>
      <c r="U64" s="21">
        <v>0.85570647287189605</v>
      </c>
      <c r="V64" s="21">
        <v>0.93242200790603602</v>
      </c>
      <c r="W64" s="21">
        <v>0.93457078320632403</v>
      </c>
      <c r="AF64" s="12">
        <f t="shared" ref="AF64:AF65" si="29">MIN(X64:AE64)</f>
        <v>0</v>
      </c>
    </row>
    <row r="65" spans="1:32" x14ac:dyDescent="0.3">
      <c r="A65" s="2" t="s">
        <v>38</v>
      </c>
      <c r="B65" s="1">
        <v>55</v>
      </c>
      <c r="C65" s="1">
        <v>1.5</v>
      </c>
      <c r="D65" s="20">
        <v>2.90565590947116</v>
      </c>
      <c r="E65" s="1" t="s">
        <v>39</v>
      </c>
      <c r="F65" s="23">
        <v>61.657347510417203</v>
      </c>
      <c r="G65" s="23">
        <v>81.350105232899807</v>
      </c>
      <c r="H65" s="23">
        <v>61.577372231225603</v>
      </c>
      <c r="I65" s="23">
        <v>82.298976914983299</v>
      </c>
      <c r="J65" s="27">
        <v>1.6473715938467901</v>
      </c>
      <c r="K65" s="27">
        <v>1.6473715950796699</v>
      </c>
      <c r="L65" s="21">
        <v>-6.1166126560564003</v>
      </c>
      <c r="M65" s="21">
        <v>-6.1166126498080402</v>
      </c>
      <c r="N65" s="21">
        <v>-75.841767665883097</v>
      </c>
      <c r="O65" s="21">
        <v>-75.841767719441904</v>
      </c>
      <c r="P65" s="33">
        <v>20.3933263210474</v>
      </c>
      <c r="Q65" s="33">
        <v>19.9405262708006</v>
      </c>
      <c r="R65" s="33">
        <v>21.599908687532299</v>
      </c>
      <c r="S65" s="33">
        <v>21.095518174007601</v>
      </c>
      <c r="T65" s="21">
        <v>0.66768013713369501</v>
      </c>
      <c r="U65" s="21">
        <v>0.65402991563546997</v>
      </c>
      <c r="V65" s="21">
        <v>0.701175331519439</v>
      </c>
      <c r="W65" s="21">
        <v>0.69330288204084201</v>
      </c>
      <c r="AF65" s="12">
        <f t="shared" si="29"/>
        <v>0</v>
      </c>
    </row>
    <row r="66" spans="1:32" x14ac:dyDescent="0.3">
      <c r="A66" s="2" t="s">
        <v>38</v>
      </c>
      <c r="B66" s="1">
        <v>55</v>
      </c>
      <c r="C66" s="1">
        <v>1.5</v>
      </c>
      <c r="D66" s="20">
        <v>2.90565590947116</v>
      </c>
      <c r="E66" s="1" t="s">
        <v>39</v>
      </c>
      <c r="AF66" s="12">
        <f t="shared" ref="AF66" si="30">MIN(X66:AE66)</f>
        <v>0</v>
      </c>
    </row>
    <row r="67" spans="1:32" s="11" customFormat="1" x14ac:dyDescent="0.3">
      <c r="A67" s="18"/>
      <c r="D67" s="22"/>
      <c r="F67" s="22"/>
      <c r="G67" s="22"/>
      <c r="H67" s="22"/>
      <c r="I67" s="22"/>
      <c r="J67" s="27"/>
      <c r="K67" s="27"/>
      <c r="L67" s="21"/>
      <c r="M67" s="21"/>
      <c r="N67" s="21"/>
      <c r="O67" s="21"/>
      <c r="P67" s="33"/>
      <c r="Q67" s="33"/>
      <c r="R67" s="33"/>
      <c r="S67" s="33"/>
      <c r="T67" s="21"/>
      <c r="U67" s="21"/>
      <c r="V67" s="21"/>
      <c r="W67" s="21"/>
    </row>
    <row r="68" spans="1:32" x14ac:dyDescent="0.3">
      <c r="A68" s="25" t="s">
        <v>59</v>
      </c>
      <c r="B68" s="1">
        <v>55</v>
      </c>
      <c r="C68" s="1">
        <v>1.5</v>
      </c>
      <c r="D68" s="20">
        <v>0.394233691326</v>
      </c>
      <c r="E68" s="1" t="s">
        <v>40</v>
      </c>
      <c r="F68" s="23">
        <v>65.576390077405605</v>
      </c>
      <c r="G68" s="23">
        <v>71.514322159172195</v>
      </c>
      <c r="H68" s="23">
        <v>71.5610462506951</v>
      </c>
      <c r="I68" s="23">
        <v>65.502873874615204</v>
      </c>
      <c r="J68" s="27">
        <v>1.0000348021385099</v>
      </c>
      <c r="K68" s="27">
        <v>1.00003480113298</v>
      </c>
      <c r="L68" s="21">
        <v>-47.5943162155449</v>
      </c>
      <c r="M68" s="21">
        <v>-47.594441695286001</v>
      </c>
      <c r="N68" s="21">
        <v>7.2555637699128799E-5</v>
      </c>
      <c r="O68" s="21">
        <v>-1.2980547256308901E-3</v>
      </c>
      <c r="P68" s="33">
        <v>62.954801862049003</v>
      </c>
      <c r="Q68" s="33">
        <v>60.782334826452399</v>
      </c>
      <c r="R68" s="33">
        <v>59.0589040108934</v>
      </c>
      <c r="S68" s="33">
        <v>64.620739271248098</v>
      </c>
      <c r="T68" s="21">
        <v>1.9906646575174201</v>
      </c>
      <c r="U68" s="21">
        <v>1.9170184897234801</v>
      </c>
      <c r="V68" s="21">
        <v>1.8574385165063001</v>
      </c>
      <c r="W68" s="21">
        <v>2.0379920862818999</v>
      </c>
      <c r="AF68" s="12">
        <f t="shared" si="0"/>
        <v>0</v>
      </c>
    </row>
    <row r="69" spans="1:32" x14ac:dyDescent="0.3">
      <c r="A69" s="25" t="s">
        <v>59</v>
      </c>
      <c r="B69" s="1">
        <v>55</v>
      </c>
      <c r="C69" s="1">
        <v>1.5</v>
      </c>
      <c r="D69" s="20">
        <v>0.394233691326</v>
      </c>
      <c r="E69" s="1" t="s">
        <v>40</v>
      </c>
      <c r="F69" s="23">
        <v>66.626769008771902</v>
      </c>
      <c r="G69" s="23">
        <v>72.892242936197704</v>
      </c>
      <c r="H69" s="23">
        <v>66.301337615609398</v>
      </c>
      <c r="I69" s="23">
        <v>73.053643733377996</v>
      </c>
      <c r="J69" s="27">
        <v>1.0000348015629299</v>
      </c>
      <c r="K69" s="27">
        <v>1.00003479986263</v>
      </c>
      <c r="L69" s="21">
        <v>-47.594388041703098</v>
      </c>
      <c r="M69" s="21">
        <v>-47.594600226617501</v>
      </c>
      <c r="N69" s="21">
        <v>-1.00885364275445E-3</v>
      </c>
      <c r="O69" s="21">
        <v>1.20891148728522E-3</v>
      </c>
      <c r="P69" s="33">
        <v>60.871576003054102</v>
      </c>
      <c r="Q69" s="33">
        <v>62.730654880381302</v>
      </c>
      <c r="R69" s="33">
        <v>54.857450763714397</v>
      </c>
      <c r="S69" s="33">
        <v>56.235490256853197</v>
      </c>
      <c r="T69" s="21">
        <v>1.96678358283862</v>
      </c>
      <c r="U69" s="21">
        <v>2.0109158358345902</v>
      </c>
      <c r="V69" s="21">
        <v>1.7596565553383501</v>
      </c>
      <c r="W69" s="21">
        <v>1.8126698689571501</v>
      </c>
      <c r="AF69" s="12">
        <f t="shared" ref="AF69:AF70" si="31">MIN(X69:AE69)</f>
        <v>0</v>
      </c>
    </row>
    <row r="70" spans="1:32" x14ac:dyDescent="0.3">
      <c r="A70" s="25" t="s">
        <v>59</v>
      </c>
      <c r="B70" s="1">
        <v>55</v>
      </c>
      <c r="C70" s="1">
        <v>1.5</v>
      </c>
      <c r="D70" s="20">
        <v>0.394233691326</v>
      </c>
      <c r="E70" s="1" t="s">
        <v>40</v>
      </c>
      <c r="F70" s="23">
        <v>71.847614265840505</v>
      </c>
      <c r="G70" s="23">
        <v>65.397381773575006</v>
      </c>
      <c r="H70" s="23">
        <v>65.397574623795407</v>
      </c>
      <c r="I70" s="23">
        <v>71.649493310181001</v>
      </c>
      <c r="J70" s="27">
        <v>1.0000350141305501</v>
      </c>
      <c r="K70" s="27">
        <v>1.0000348695795001</v>
      </c>
      <c r="L70" s="21">
        <v>-47.5679425206649</v>
      </c>
      <c r="M70" s="21">
        <v>-47.585908571758502</v>
      </c>
      <c r="N70" s="21">
        <v>-7.6620225378279698E-3</v>
      </c>
      <c r="O70" s="21">
        <v>-0.12859989671633701</v>
      </c>
      <c r="P70" s="33">
        <v>60.093917698625098</v>
      </c>
      <c r="Q70" s="33">
        <v>63.3259336673351</v>
      </c>
      <c r="R70" s="33">
        <v>64.721605671026794</v>
      </c>
      <c r="S70" s="33">
        <v>58.715017195252599</v>
      </c>
      <c r="T70" s="21">
        <v>1.9038255622379101</v>
      </c>
      <c r="U70" s="21">
        <v>1.99427635572035</v>
      </c>
      <c r="V70" s="21">
        <v>2.0363843853343599</v>
      </c>
      <c r="W70" s="21">
        <v>1.8502747085272</v>
      </c>
      <c r="AF70" s="12">
        <f t="shared" si="31"/>
        <v>0</v>
      </c>
    </row>
    <row r="71" spans="1:32" x14ac:dyDescent="0.3">
      <c r="A71" s="25" t="s">
        <v>59</v>
      </c>
      <c r="B71" s="1">
        <v>55</v>
      </c>
      <c r="C71" s="1">
        <v>1.5</v>
      </c>
      <c r="D71" s="20">
        <v>0.394233691326</v>
      </c>
      <c r="E71" s="1" t="s">
        <v>40</v>
      </c>
      <c r="AF71" s="12">
        <f t="shared" ref="AF71" si="32">MIN(X71:AE71)</f>
        <v>0</v>
      </c>
    </row>
    <row r="72" spans="1:32" x14ac:dyDescent="0.3">
      <c r="A72" s="25" t="s">
        <v>60</v>
      </c>
      <c r="B72" s="1">
        <v>55</v>
      </c>
      <c r="C72" s="1">
        <v>1.5</v>
      </c>
      <c r="D72" s="20">
        <v>0.80477500408199998</v>
      </c>
      <c r="E72" s="1" t="s">
        <v>40</v>
      </c>
      <c r="F72" s="23">
        <v>66.149698903178503</v>
      </c>
      <c r="G72" s="23">
        <v>75.198171507361394</v>
      </c>
      <c r="H72" s="23">
        <v>65.844809073086097</v>
      </c>
      <c r="I72" s="23">
        <v>75.468643547213304</v>
      </c>
      <c r="J72" s="27">
        <v>1.0000348029211099</v>
      </c>
      <c r="K72" s="27">
        <v>1.0000348016073199</v>
      </c>
      <c r="L72" s="21">
        <v>-47.594218558591201</v>
      </c>
      <c r="M72" s="21">
        <v>-47.5943825021794</v>
      </c>
      <c r="N72" s="21">
        <v>-3.3751421979655202E-4</v>
      </c>
      <c r="O72" s="21">
        <v>5.6169148272461995E-4</v>
      </c>
      <c r="P72" s="33">
        <v>44.011452077621499</v>
      </c>
      <c r="Q72" s="33">
        <v>44.441344281693901</v>
      </c>
      <c r="R72" s="33">
        <v>37.3505697595049</v>
      </c>
      <c r="S72" s="33">
        <v>37.493096850837503</v>
      </c>
      <c r="T72" s="21">
        <v>1.434664537605</v>
      </c>
      <c r="U72" s="21">
        <v>1.43926955371577</v>
      </c>
      <c r="V72" s="21">
        <v>1.20923738369907</v>
      </c>
      <c r="W72" s="21">
        <v>1.2205957338247599</v>
      </c>
      <c r="AF72" s="12">
        <f t="shared" si="0"/>
        <v>0</v>
      </c>
    </row>
    <row r="73" spans="1:32" x14ac:dyDescent="0.3">
      <c r="A73" s="25" t="s">
        <v>60</v>
      </c>
      <c r="B73" s="1">
        <v>55</v>
      </c>
      <c r="C73" s="1">
        <v>1.5</v>
      </c>
      <c r="D73" s="20">
        <v>0.80477500408199998</v>
      </c>
      <c r="E73" s="1" t="s">
        <v>40</v>
      </c>
      <c r="F73" s="23">
        <v>65.376349062877694</v>
      </c>
      <c r="G73" s="23">
        <v>73.332757211204594</v>
      </c>
      <c r="H73" s="23">
        <v>73.386366941814302</v>
      </c>
      <c r="I73" s="23">
        <v>65.297965845931103</v>
      </c>
      <c r="J73" s="27">
        <v>1.00003479915817</v>
      </c>
      <c r="K73" s="27">
        <v>1.0000347996564201</v>
      </c>
      <c r="L73" s="21">
        <v>-47.594688141053801</v>
      </c>
      <c r="M73" s="21">
        <v>-47.594625960544803</v>
      </c>
      <c r="N73" s="21">
        <v>-2.9216856294648E-3</v>
      </c>
      <c r="O73" s="21">
        <v>1.0100109820710499E-3</v>
      </c>
      <c r="P73" s="33">
        <v>47.286552671042898</v>
      </c>
      <c r="Q73" s="33">
        <v>44.865437145739897</v>
      </c>
      <c r="R73" s="33">
        <v>42.900989339379898</v>
      </c>
      <c r="S73" s="33">
        <v>48.879916630654002</v>
      </c>
      <c r="T73" s="21">
        <v>1.51418844746337</v>
      </c>
      <c r="U73" s="21">
        <v>1.43306177669968</v>
      </c>
      <c r="V73" s="21">
        <v>1.36292562811074</v>
      </c>
      <c r="W73" s="21">
        <v>1.56040887069571</v>
      </c>
      <c r="AF73" s="12">
        <f t="shared" ref="AF73:AF74" si="33">MIN(X73:AE73)</f>
        <v>0</v>
      </c>
    </row>
    <row r="74" spans="1:32" x14ac:dyDescent="0.3">
      <c r="A74" s="25" t="s">
        <v>60</v>
      </c>
      <c r="B74" s="1">
        <v>55</v>
      </c>
      <c r="C74" s="1">
        <v>1.5</v>
      </c>
      <c r="D74" s="20">
        <v>0.80477500408199998</v>
      </c>
      <c r="E74" s="1" t="s">
        <v>40</v>
      </c>
      <c r="F74" s="23">
        <v>75.487541222397496</v>
      </c>
      <c r="G74" s="23">
        <v>65.846631883697995</v>
      </c>
      <c r="H74" s="23">
        <v>75.250314206206994</v>
      </c>
      <c r="I74" s="23">
        <v>66.011570536305896</v>
      </c>
      <c r="J74" s="27">
        <v>1.00003480033737</v>
      </c>
      <c r="K74" s="27">
        <v>1.0000348015138001</v>
      </c>
      <c r="L74" s="21">
        <v>-47.594540981841</v>
      </c>
      <c r="M74" s="21">
        <v>-47.594394171810798</v>
      </c>
      <c r="N74" s="21">
        <v>-1.99735655423907E-4</v>
      </c>
      <c r="O74" s="21">
        <v>1.1046068134433099E-4</v>
      </c>
      <c r="P74" s="33">
        <v>40.478033412049903</v>
      </c>
      <c r="Q74" s="33">
        <v>39.098284058990203</v>
      </c>
      <c r="R74" s="33">
        <v>46.852412762341302</v>
      </c>
      <c r="S74" s="33">
        <v>45.052950160885501</v>
      </c>
      <c r="T74" s="21">
        <v>1.32938378386883</v>
      </c>
      <c r="U74" s="21">
        <v>1.27413485771948</v>
      </c>
      <c r="V74" s="21">
        <v>1.5141991610755301</v>
      </c>
      <c r="W74" s="21">
        <v>1.4643404470539301</v>
      </c>
      <c r="AF74" s="12">
        <f t="shared" si="33"/>
        <v>0</v>
      </c>
    </row>
    <row r="75" spans="1:32" x14ac:dyDescent="0.3">
      <c r="A75" s="25" t="s">
        <v>60</v>
      </c>
      <c r="B75" s="1">
        <v>55</v>
      </c>
      <c r="C75" s="1">
        <v>1.5</v>
      </c>
      <c r="D75" s="20">
        <v>0.80477500408199998</v>
      </c>
      <c r="E75" s="1" t="s">
        <v>40</v>
      </c>
      <c r="AF75" s="12">
        <f t="shared" ref="AF75" si="34">MIN(X75:AE75)</f>
        <v>0</v>
      </c>
    </row>
    <row r="76" spans="1:32" x14ac:dyDescent="0.3">
      <c r="A76" s="25" t="s">
        <v>61</v>
      </c>
      <c r="B76" s="1">
        <v>55</v>
      </c>
      <c r="C76" s="1">
        <v>1.5</v>
      </c>
      <c r="D76" s="20">
        <v>1.7076141356200001</v>
      </c>
      <c r="E76" s="1" t="s">
        <v>40</v>
      </c>
      <c r="F76" s="23">
        <v>66.004467090672705</v>
      </c>
      <c r="G76" s="23">
        <v>76.146407119705799</v>
      </c>
      <c r="H76" s="23">
        <v>76.043298955191304</v>
      </c>
      <c r="I76" s="23">
        <v>65.818042313176505</v>
      </c>
      <c r="J76" s="27">
        <v>1.0000348012429301</v>
      </c>
      <c r="K76" s="27">
        <v>1.00003479928566</v>
      </c>
      <c r="L76" s="21">
        <v>-47.594427974497897</v>
      </c>
      <c r="M76" s="21">
        <v>-47.594672230082601</v>
      </c>
      <c r="N76" s="21">
        <v>1.1440854710106801E-3</v>
      </c>
      <c r="O76" s="21">
        <v>-2.0945120664794502E-3</v>
      </c>
      <c r="P76" s="33">
        <v>35.903464776180897</v>
      </c>
      <c r="Q76" s="33">
        <v>33.105873463126699</v>
      </c>
      <c r="R76" s="33">
        <v>31.0818373656024</v>
      </c>
      <c r="S76" s="33">
        <v>37.494925242351002</v>
      </c>
      <c r="T76" s="21">
        <v>1.1857031813832799</v>
      </c>
      <c r="U76" s="21">
        <v>1.0781288263345501</v>
      </c>
      <c r="V76" s="21">
        <v>1.00567601731925</v>
      </c>
      <c r="W76" s="21">
        <v>1.23129628787728</v>
      </c>
      <c r="AF76" s="12">
        <f>MIN(X76:AE76)</f>
        <v>0</v>
      </c>
    </row>
    <row r="77" spans="1:32" x14ac:dyDescent="0.3">
      <c r="A77" s="25" t="s">
        <v>61</v>
      </c>
      <c r="B77" s="1">
        <v>55</v>
      </c>
      <c r="C77" s="1">
        <v>1.5</v>
      </c>
      <c r="D77" s="20">
        <v>1.7076141356200001</v>
      </c>
      <c r="E77" s="1" t="s">
        <v>40</v>
      </c>
      <c r="F77" s="23">
        <v>76.859935168532303</v>
      </c>
      <c r="G77" s="23">
        <v>65.759838128664597</v>
      </c>
      <c r="H77" s="23">
        <v>65.740697191338398</v>
      </c>
      <c r="I77" s="23">
        <v>76.081969057222594</v>
      </c>
      <c r="J77" s="27">
        <v>1.0000348013712399</v>
      </c>
      <c r="K77" s="27">
        <v>1.00003480215487</v>
      </c>
      <c r="L77" s="21">
        <v>-47.5944119619529</v>
      </c>
      <c r="M77" s="21">
        <v>-47.5943141747521</v>
      </c>
      <c r="N77" s="21">
        <v>-2.82308220362258E-4</v>
      </c>
      <c r="O77" s="21">
        <v>4.1813675696293004E-3</v>
      </c>
      <c r="P77" s="33">
        <v>32.027143284470696</v>
      </c>
      <c r="Q77" s="33">
        <v>36.0056483793634</v>
      </c>
      <c r="R77" s="33">
        <v>37.928476490156697</v>
      </c>
      <c r="S77" s="33">
        <v>31.173082106566</v>
      </c>
      <c r="T77" s="21">
        <v>1.0525245183604801</v>
      </c>
      <c r="U77" s="21">
        <v>1.18278668223552</v>
      </c>
      <c r="V77" s="21">
        <v>1.2410582052874</v>
      </c>
      <c r="W77" s="21">
        <v>1.00812314221237</v>
      </c>
      <c r="AF77" s="12">
        <f>MIN(X77:AE77)</f>
        <v>0</v>
      </c>
    </row>
    <row r="78" spans="1:32" x14ac:dyDescent="0.3">
      <c r="A78" s="25" t="s">
        <v>61</v>
      </c>
      <c r="B78" s="1">
        <v>55</v>
      </c>
      <c r="C78" s="1">
        <v>1.5</v>
      </c>
      <c r="D78" s="20">
        <v>1.7076141356200001</v>
      </c>
      <c r="E78" s="1" t="s">
        <v>40</v>
      </c>
      <c r="F78" s="23">
        <v>79.884132367972995</v>
      </c>
      <c r="G78" s="23">
        <v>65.703583285165095</v>
      </c>
      <c r="H78" s="23">
        <v>79.740826767574603</v>
      </c>
      <c r="I78" s="23">
        <v>65.936814299742906</v>
      </c>
      <c r="J78" s="27">
        <v>1.0000348036928399</v>
      </c>
      <c r="K78" s="27">
        <v>1.00003480134106</v>
      </c>
      <c r="L78" s="21">
        <v>-47.594122259018</v>
      </c>
      <c r="M78" s="21">
        <v>-47.5944157283637</v>
      </c>
      <c r="N78" s="21">
        <v>-1.5497859171706999E-5</v>
      </c>
      <c r="O78" s="21">
        <v>1.9857914124914199E-4</v>
      </c>
      <c r="P78" s="33">
        <v>25.618456717572901</v>
      </c>
      <c r="Q78" s="33">
        <v>24.9260606541893</v>
      </c>
      <c r="R78" s="33">
        <v>32.990026574211903</v>
      </c>
      <c r="S78" s="33">
        <v>31.9048478361089</v>
      </c>
      <c r="T78" s="21">
        <v>0.86145924869618495</v>
      </c>
      <c r="U78" s="21">
        <v>0.83287612533698696</v>
      </c>
      <c r="V78" s="21">
        <v>1.086534679101</v>
      </c>
      <c r="W78" s="21">
        <v>1.0582270239576199</v>
      </c>
      <c r="AF78" s="12">
        <f>MIN(X78:AE78)</f>
        <v>0</v>
      </c>
    </row>
    <row r="79" spans="1:32" x14ac:dyDescent="0.3">
      <c r="A79" s="25" t="s">
        <v>61</v>
      </c>
      <c r="B79" s="1">
        <v>55</v>
      </c>
      <c r="C79" s="1">
        <v>1.5</v>
      </c>
      <c r="D79" s="20">
        <v>1.7076141356200001</v>
      </c>
      <c r="E79" s="1" t="s">
        <v>40</v>
      </c>
      <c r="AF79" s="12">
        <f>MIN(X79:AE79)</f>
        <v>0</v>
      </c>
    </row>
    <row r="80" spans="1:32" x14ac:dyDescent="0.3">
      <c r="A80" s="25" t="s">
        <v>62</v>
      </c>
      <c r="B80" s="1">
        <v>55</v>
      </c>
      <c r="C80" s="1">
        <v>1.5</v>
      </c>
      <c r="D80" s="20">
        <v>0.42156602891900002</v>
      </c>
      <c r="E80" s="1" t="s">
        <v>40</v>
      </c>
      <c r="AF80" s="12">
        <f t="shared" si="0"/>
        <v>0</v>
      </c>
    </row>
    <row r="81" spans="1:32" x14ac:dyDescent="0.3">
      <c r="A81" s="25" t="s">
        <v>63</v>
      </c>
      <c r="B81" s="1">
        <v>55</v>
      </c>
      <c r="C81" s="1">
        <v>1.5</v>
      </c>
      <c r="D81" s="20">
        <v>0.87657298072099998</v>
      </c>
      <c r="E81" s="1" t="s">
        <v>40</v>
      </c>
      <c r="AF81" s="12">
        <f t="shared" si="0"/>
        <v>0</v>
      </c>
    </row>
    <row r="82" spans="1:32" x14ac:dyDescent="0.3">
      <c r="A82" s="25" t="s">
        <v>64</v>
      </c>
      <c r="B82" s="1">
        <v>55</v>
      </c>
      <c r="C82" s="1">
        <v>1.5</v>
      </c>
      <c r="D82" s="20">
        <v>1.81570768537</v>
      </c>
      <c r="E82" s="1" t="s">
        <v>40</v>
      </c>
      <c r="AF82" s="12">
        <f t="shared" si="0"/>
        <v>0</v>
      </c>
    </row>
    <row r="83" spans="1:32" x14ac:dyDescent="0.3">
      <c r="A83" s="25" t="s">
        <v>56</v>
      </c>
      <c r="B83" s="1">
        <v>55</v>
      </c>
      <c r="C83" s="1">
        <v>1.5</v>
      </c>
      <c r="D83" s="20">
        <v>0.44813940335699998</v>
      </c>
      <c r="E83" s="1" t="s">
        <v>40</v>
      </c>
      <c r="AF83" s="12">
        <f t="shared" si="0"/>
        <v>0</v>
      </c>
    </row>
    <row r="84" spans="1:32" x14ac:dyDescent="0.3">
      <c r="A84" s="25" t="s">
        <v>57</v>
      </c>
      <c r="B84" s="1">
        <v>55</v>
      </c>
      <c r="C84" s="1">
        <v>1.5</v>
      </c>
      <c r="D84" s="20">
        <v>0.93957194533599997</v>
      </c>
      <c r="E84" s="1" t="s">
        <v>40</v>
      </c>
      <c r="AF84" s="12">
        <f t="shared" si="0"/>
        <v>0</v>
      </c>
    </row>
    <row r="85" spans="1:32" x14ac:dyDescent="0.3">
      <c r="A85" s="25" t="s">
        <v>58</v>
      </c>
      <c r="B85" s="1">
        <v>55</v>
      </c>
      <c r="C85" s="1">
        <v>1.5</v>
      </c>
      <c r="D85" s="20">
        <v>1.89434550845</v>
      </c>
      <c r="E85" s="1" t="s">
        <v>40</v>
      </c>
      <c r="AF85" s="12">
        <f t="shared" si="0"/>
        <v>0</v>
      </c>
    </row>
    <row r="86" spans="1:32" s="11" customFormat="1" x14ac:dyDescent="0.3">
      <c r="A86" s="18"/>
      <c r="D86" s="22"/>
      <c r="F86" s="22"/>
      <c r="G86" s="22"/>
      <c r="H86" s="22"/>
      <c r="I86" s="22"/>
      <c r="J86" s="27"/>
      <c r="K86" s="27"/>
      <c r="L86" s="21"/>
      <c r="M86" s="21"/>
      <c r="N86" s="21"/>
      <c r="O86" s="21"/>
      <c r="P86" s="33"/>
      <c r="Q86" s="33"/>
      <c r="R86" s="33"/>
      <c r="S86" s="33"/>
      <c r="T86" s="21"/>
      <c r="U86" s="21"/>
      <c r="V86" s="21"/>
      <c r="W86" s="21"/>
    </row>
    <row r="87" spans="1:32" x14ac:dyDescent="0.3">
      <c r="A87" s="25" t="s">
        <v>59</v>
      </c>
      <c r="B87" s="1">
        <v>55</v>
      </c>
      <c r="C87" s="1">
        <v>1.5</v>
      </c>
      <c r="D87" s="20">
        <v>0.394233691326</v>
      </c>
      <c r="E87" s="1" t="s">
        <v>39</v>
      </c>
      <c r="F87" s="23">
        <v>72.474533179641</v>
      </c>
      <c r="G87" s="23">
        <v>64.565746482212901</v>
      </c>
      <c r="H87" s="23">
        <v>64.577133054369199</v>
      </c>
      <c r="I87" s="23">
        <v>72.288543752224598</v>
      </c>
      <c r="J87" s="27">
        <v>1.6473715814509899</v>
      </c>
      <c r="K87" s="27">
        <v>1.64737159605434</v>
      </c>
      <c r="L87" s="21">
        <v>-6.1166127188796002</v>
      </c>
      <c r="M87" s="21">
        <v>-6.1166126448683</v>
      </c>
      <c r="N87" s="21">
        <v>-75.841765449175099</v>
      </c>
      <c r="O87" s="21">
        <v>-75.841766477675307</v>
      </c>
      <c r="P87" s="33">
        <v>61.076736717958902</v>
      </c>
      <c r="Q87" s="33">
        <v>58.569665646908803</v>
      </c>
      <c r="R87" s="33">
        <v>59.656183623375703</v>
      </c>
      <c r="S87" s="33">
        <v>60.104636664382298</v>
      </c>
      <c r="T87" s="21">
        <v>1.9347890626323501</v>
      </c>
      <c r="U87" s="21">
        <v>1.8437919174619299</v>
      </c>
      <c r="V87" s="21">
        <v>1.8756555471204299</v>
      </c>
      <c r="W87" s="21">
        <v>1.8948939997726399</v>
      </c>
      <c r="X87" s="8">
        <v>0.41</v>
      </c>
      <c r="Y87" s="8">
        <v>0.23</v>
      </c>
      <c r="Z87" s="8">
        <v>0.65</v>
      </c>
      <c r="AA87" s="8">
        <v>1.06</v>
      </c>
      <c r="AB87" s="9">
        <v>1.75</v>
      </c>
      <c r="AC87" s="9" t="s">
        <v>34</v>
      </c>
      <c r="AD87" s="9" t="s">
        <v>34</v>
      </c>
      <c r="AE87" s="9">
        <v>1.25</v>
      </c>
      <c r="AF87" s="12">
        <f t="shared" si="0"/>
        <v>0.23</v>
      </c>
    </row>
    <row r="88" spans="1:32" x14ac:dyDescent="0.3">
      <c r="A88" s="25" t="s">
        <v>59</v>
      </c>
      <c r="B88" s="1">
        <v>55</v>
      </c>
      <c r="C88" s="1">
        <v>1.5</v>
      </c>
      <c r="D88" s="20">
        <v>0.394233691326</v>
      </c>
      <c r="E88" s="1" t="s">
        <v>39</v>
      </c>
      <c r="F88" s="23">
        <v>64.743272507043301</v>
      </c>
      <c r="G88" s="23">
        <v>72.1669865231529</v>
      </c>
      <c r="H88" s="23">
        <v>72.201701818260204</v>
      </c>
      <c r="I88" s="23">
        <v>64.663550095786803</v>
      </c>
      <c r="J88" s="27">
        <v>1.6473715944323</v>
      </c>
      <c r="K88" s="27">
        <v>1.64737159445221</v>
      </c>
      <c r="L88" s="21">
        <v>-6.1166126530889597</v>
      </c>
      <c r="M88" s="21">
        <v>-6.1166126529880396</v>
      </c>
      <c r="N88" s="21">
        <v>-75.841767814577196</v>
      </c>
      <c r="O88" s="21">
        <v>-75.8417677826084</v>
      </c>
      <c r="P88" s="33">
        <v>58.060360819266201</v>
      </c>
      <c r="Q88" s="33">
        <v>61.523317418931398</v>
      </c>
      <c r="R88" s="33">
        <v>60.164644691030396</v>
      </c>
      <c r="S88" s="33">
        <v>59.463648552181901</v>
      </c>
      <c r="T88" s="21">
        <v>1.8352706769473299</v>
      </c>
      <c r="U88" s="21">
        <v>1.9403503898524499</v>
      </c>
      <c r="V88" s="21">
        <v>1.89287113236003</v>
      </c>
      <c r="W88" s="21">
        <v>1.8739607808151999</v>
      </c>
      <c r="Y88" s="8">
        <v>0.23</v>
      </c>
      <c r="Z88" s="8">
        <v>0.65</v>
      </c>
      <c r="AA88" s="8">
        <v>1.06</v>
      </c>
      <c r="AB88" s="9">
        <v>1.75</v>
      </c>
      <c r="AC88" s="9" t="s">
        <v>34</v>
      </c>
      <c r="AD88" s="9" t="s">
        <v>34</v>
      </c>
      <c r="AE88" s="9">
        <v>1.25</v>
      </c>
      <c r="AF88" s="12">
        <f t="shared" ref="AF88:AF89" si="35">MIN(X88:AE88)</f>
        <v>0.23</v>
      </c>
    </row>
    <row r="89" spans="1:32" x14ac:dyDescent="0.3">
      <c r="A89" s="25" t="s">
        <v>59</v>
      </c>
      <c r="B89" s="1">
        <v>55</v>
      </c>
      <c r="C89" s="1">
        <v>1.5</v>
      </c>
      <c r="D89" s="20">
        <v>0.394233691326</v>
      </c>
      <c r="E89" s="1" t="s">
        <v>39</v>
      </c>
      <c r="F89" s="23">
        <v>73.726976256534897</v>
      </c>
      <c r="G89" s="23">
        <v>65.513785623381196</v>
      </c>
      <c r="H89" s="23">
        <v>73.455855109127697</v>
      </c>
      <c r="I89" s="23">
        <v>65.664429909840393</v>
      </c>
      <c r="J89" s="27">
        <v>1.6473713238725001</v>
      </c>
      <c r="K89" s="27">
        <v>1.6473714029184101</v>
      </c>
      <c r="L89" s="21">
        <v>-6.1166140243152798</v>
      </c>
      <c r="M89" s="21">
        <v>-6.1166136237020101</v>
      </c>
      <c r="N89" s="21">
        <v>-75.841769244938106</v>
      </c>
      <c r="O89" s="21">
        <v>-75.841785170107897</v>
      </c>
      <c r="P89" s="33">
        <v>60.350771902362801</v>
      </c>
      <c r="Q89" s="33">
        <v>58.5255883513084</v>
      </c>
      <c r="R89" s="33">
        <v>59.807778892132497</v>
      </c>
      <c r="S89" s="33">
        <v>57.322130609496099</v>
      </c>
      <c r="T89" s="21">
        <v>1.9544206910324999</v>
      </c>
      <c r="U89" s="21">
        <v>1.8810752397825401</v>
      </c>
      <c r="V89" s="21">
        <v>1.91579482694309</v>
      </c>
      <c r="W89" s="21">
        <v>1.8468910540107499</v>
      </c>
      <c r="Y89" s="8">
        <v>0.23</v>
      </c>
      <c r="Z89" s="8">
        <v>0.65</v>
      </c>
      <c r="AA89" s="8">
        <v>1.06</v>
      </c>
      <c r="AB89" s="9">
        <v>1.75</v>
      </c>
      <c r="AC89" s="9" t="s">
        <v>34</v>
      </c>
      <c r="AD89" s="9" t="s">
        <v>34</v>
      </c>
      <c r="AE89" s="9">
        <v>1.25</v>
      </c>
      <c r="AF89" s="12">
        <f t="shared" si="35"/>
        <v>0.23</v>
      </c>
    </row>
    <row r="90" spans="1:32" x14ac:dyDescent="0.3">
      <c r="A90" s="25" t="s">
        <v>59</v>
      </c>
      <c r="B90" s="1">
        <v>55</v>
      </c>
      <c r="C90" s="1">
        <v>1.5</v>
      </c>
      <c r="D90" s="20">
        <v>0.394233691326</v>
      </c>
      <c r="E90" s="1" t="s">
        <v>39</v>
      </c>
      <c r="X90" s="8">
        <v>0.41</v>
      </c>
      <c r="Y90" s="8">
        <v>0.23</v>
      </c>
      <c r="Z90" s="8">
        <v>0.65</v>
      </c>
      <c r="AA90" s="8">
        <v>1.06</v>
      </c>
      <c r="AB90" s="9">
        <v>1.75</v>
      </c>
      <c r="AC90" s="9" t="s">
        <v>34</v>
      </c>
      <c r="AD90" s="9" t="s">
        <v>34</v>
      </c>
      <c r="AE90" s="9">
        <v>1.25</v>
      </c>
      <c r="AF90" s="12">
        <f t="shared" ref="AF90" si="36">MIN(X90:AE90)</f>
        <v>0.23</v>
      </c>
    </row>
    <row r="91" spans="1:32" x14ac:dyDescent="0.3">
      <c r="A91" s="25" t="s">
        <v>60</v>
      </c>
      <c r="B91" s="1">
        <v>55</v>
      </c>
      <c r="C91" s="1">
        <v>1.5</v>
      </c>
      <c r="D91" s="20">
        <v>0.80477500408199998</v>
      </c>
      <c r="E91" s="1" t="s">
        <v>39</v>
      </c>
      <c r="F91" s="23">
        <v>64.194172185892995</v>
      </c>
      <c r="G91" s="23">
        <v>74.139318788630703</v>
      </c>
      <c r="H91" s="23">
        <v>74.174589493520799</v>
      </c>
      <c r="I91" s="23">
        <v>64.109265338361794</v>
      </c>
      <c r="J91" s="27">
        <v>1.6473716002659</v>
      </c>
      <c r="K91" s="27">
        <v>1.64737159421083</v>
      </c>
      <c r="L91" s="21">
        <v>-6.11661262352367</v>
      </c>
      <c r="M91" s="21">
        <v>-6.1166126542113703</v>
      </c>
      <c r="N91" s="21">
        <v>-75.841767811975501</v>
      </c>
      <c r="O91" s="21">
        <v>-75.841767497715693</v>
      </c>
      <c r="P91" s="33">
        <v>42.787500950723903</v>
      </c>
      <c r="Q91" s="33">
        <v>46.362303028996799</v>
      </c>
      <c r="R91" s="33">
        <v>44.787200107967202</v>
      </c>
      <c r="S91" s="33">
        <v>44.219269005438299</v>
      </c>
      <c r="T91" s="21">
        <v>1.36973288313334</v>
      </c>
      <c r="U91" s="21">
        <v>1.48073393933625</v>
      </c>
      <c r="V91" s="21">
        <v>1.4237740164571999</v>
      </c>
      <c r="W91" s="21">
        <v>1.4099433703798701</v>
      </c>
      <c r="Y91" s="8">
        <v>0.5</v>
      </c>
      <c r="Z91" s="8">
        <v>1.06</v>
      </c>
      <c r="AA91" s="8">
        <v>1.23</v>
      </c>
      <c r="AB91" s="9" t="s">
        <v>34</v>
      </c>
      <c r="AC91" s="9" t="s">
        <v>34</v>
      </c>
      <c r="AD91" s="9" t="s">
        <v>34</v>
      </c>
      <c r="AE91" s="9" t="s">
        <v>34</v>
      </c>
      <c r="AF91" s="12">
        <f t="shared" si="0"/>
        <v>0.5</v>
      </c>
    </row>
    <row r="92" spans="1:32" x14ac:dyDescent="0.3">
      <c r="A92" s="25" t="s">
        <v>60</v>
      </c>
      <c r="B92" s="1">
        <v>55</v>
      </c>
      <c r="C92" s="1">
        <v>1.5</v>
      </c>
      <c r="D92" s="20">
        <v>0.80477500408199998</v>
      </c>
      <c r="E92" s="1" t="s">
        <v>39</v>
      </c>
      <c r="F92" s="23">
        <v>76.180747333672102</v>
      </c>
      <c r="G92" s="23">
        <v>64.584073009277404</v>
      </c>
      <c r="H92" s="23">
        <v>75.927596563110797</v>
      </c>
      <c r="I92" s="23">
        <v>64.709076758638105</v>
      </c>
      <c r="J92" s="27">
        <v>1.64737159476372</v>
      </c>
      <c r="K92" s="27">
        <v>1.6473715937484099</v>
      </c>
      <c r="L92" s="21">
        <v>-6.1166126514092696</v>
      </c>
      <c r="M92" s="21">
        <v>-6.1166126565549801</v>
      </c>
      <c r="N92" s="21">
        <v>-75.841767713216697</v>
      </c>
      <c r="O92" s="21">
        <v>-75.841767792042106</v>
      </c>
      <c r="P92" s="33">
        <v>42.363662271312599</v>
      </c>
      <c r="Q92" s="33">
        <v>41.291451727901801</v>
      </c>
      <c r="R92" s="33">
        <v>41.636945886797598</v>
      </c>
      <c r="S92" s="33">
        <v>40.077732432404098</v>
      </c>
      <c r="T92" s="21">
        <v>1.38898769731546</v>
      </c>
      <c r="U92" s="21">
        <v>1.34366894455732</v>
      </c>
      <c r="V92" s="21">
        <v>1.3463421500700199</v>
      </c>
      <c r="W92" s="21">
        <v>1.3035760311056701</v>
      </c>
      <c r="Y92" s="8">
        <v>0.5</v>
      </c>
      <c r="Z92" s="8">
        <v>1.06</v>
      </c>
      <c r="AA92" s="8">
        <v>1.23</v>
      </c>
      <c r="AB92" s="9" t="s">
        <v>34</v>
      </c>
      <c r="AC92" s="9" t="s">
        <v>34</v>
      </c>
      <c r="AD92" s="9" t="s">
        <v>34</v>
      </c>
      <c r="AE92" s="9" t="s">
        <v>34</v>
      </c>
      <c r="AF92" s="12">
        <f t="shared" ref="AF92:AF93" si="37">MIN(X92:AE92)</f>
        <v>0.5</v>
      </c>
    </row>
    <row r="93" spans="1:32" x14ac:dyDescent="0.3">
      <c r="A93" s="25" t="s">
        <v>60</v>
      </c>
      <c r="B93" s="1">
        <v>55</v>
      </c>
      <c r="C93" s="1">
        <v>1.5</v>
      </c>
      <c r="D93" s="20">
        <v>0.80477500408199998</v>
      </c>
      <c r="E93" s="1" t="s">
        <v>39</v>
      </c>
      <c r="X93" s="8">
        <v>0.53</v>
      </c>
      <c r="Y93" s="8">
        <v>0.5</v>
      </c>
      <c r="Z93" s="8">
        <v>1.06</v>
      </c>
      <c r="AA93" s="8">
        <v>1.23</v>
      </c>
      <c r="AB93" s="9" t="s">
        <v>34</v>
      </c>
      <c r="AC93" s="9" t="s">
        <v>34</v>
      </c>
      <c r="AD93" s="9" t="s">
        <v>34</v>
      </c>
      <c r="AE93" s="9" t="s">
        <v>34</v>
      </c>
      <c r="AF93" s="12">
        <f t="shared" si="37"/>
        <v>0.5</v>
      </c>
    </row>
    <row r="94" spans="1:32" x14ac:dyDescent="0.3">
      <c r="A94" s="25" t="s">
        <v>60</v>
      </c>
      <c r="B94" s="1">
        <v>55</v>
      </c>
      <c r="C94" s="1">
        <v>1.5</v>
      </c>
      <c r="D94" s="20">
        <v>0.80477500408199998</v>
      </c>
      <c r="E94" s="1" t="s">
        <v>39</v>
      </c>
      <c r="X94" s="8">
        <v>0.53</v>
      </c>
      <c r="Y94" s="8">
        <v>0.5</v>
      </c>
      <c r="Z94" s="8">
        <v>1.06</v>
      </c>
      <c r="AA94" s="8">
        <v>1.23</v>
      </c>
      <c r="AB94" s="9" t="s">
        <v>34</v>
      </c>
      <c r="AC94" s="9" t="s">
        <v>34</v>
      </c>
      <c r="AD94" s="9" t="s">
        <v>34</v>
      </c>
      <c r="AE94" s="9" t="s">
        <v>34</v>
      </c>
      <c r="AF94" s="12">
        <f t="shared" ref="AF94" si="38">MIN(X94:AE94)</f>
        <v>0.5</v>
      </c>
    </row>
    <row r="95" spans="1:32" x14ac:dyDescent="0.3">
      <c r="A95" s="25" t="s">
        <v>61</v>
      </c>
      <c r="B95" s="1">
        <v>55</v>
      </c>
      <c r="C95" s="1">
        <v>1.5</v>
      </c>
      <c r="D95" s="20">
        <v>1.7076141356200001</v>
      </c>
      <c r="E95" s="1" t="s">
        <v>39</v>
      </c>
      <c r="F95" s="23">
        <v>77.587136375624098</v>
      </c>
      <c r="G95" s="23">
        <v>64.037780862951195</v>
      </c>
      <c r="H95" s="23">
        <v>64.060491182913296</v>
      </c>
      <c r="I95" s="23">
        <v>76.970628142320507</v>
      </c>
      <c r="J95" s="27">
        <v>1.64737158900776</v>
      </c>
      <c r="K95" s="27">
        <v>1.6473716042559099</v>
      </c>
      <c r="L95" s="21">
        <v>-6.1166126805811096</v>
      </c>
      <c r="M95" s="21">
        <v>-6.1166126033018502</v>
      </c>
      <c r="N95" s="21">
        <v>-75.841767457904794</v>
      </c>
      <c r="O95" s="21">
        <v>-75.841767457557296</v>
      </c>
      <c r="P95" s="33">
        <v>34.936751999934302</v>
      </c>
      <c r="Q95" s="33">
        <v>32.0677397081257</v>
      </c>
      <c r="R95" s="33">
        <v>33.459663372414603</v>
      </c>
      <c r="S95" s="33">
        <v>34.274181591087597</v>
      </c>
      <c r="T95" s="21">
        <v>1.1488573153594599</v>
      </c>
      <c r="U95" s="21">
        <v>1.0533295528072699</v>
      </c>
      <c r="V95" s="21">
        <v>1.09344250827736</v>
      </c>
      <c r="W95" s="21">
        <v>1.1123243201906601</v>
      </c>
      <c r="Y95" s="8">
        <v>0.91</v>
      </c>
      <c r="Z95" s="8">
        <v>1.48</v>
      </c>
      <c r="AA95" s="8">
        <v>1.58</v>
      </c>
      <c r="AB95" s="9" t="s">
        <v>34</v>
      </c>
      <c r="AC95" s="9" t="s">
        <v>34</v>
      </c>
      <c r="AD95" s="9" t="s">
        <v>34</v>
      </c>
      <c r="AE95" s="9" t="s">
        <v>34</v>
      </c>
      <c r="AF95" s="12">
        <f t="shared" si="0"/>
        <v>0.91</v>
      </c>
    </row>
    <row r="96" spans="1:32" x14ac:dyDescent="0.3">
      <c r="A96" s="25" t="s">
        <v>61</v>
      </c>
      <c r="B96" s="1">
        <v>55</v>
      </c>
      <c r="C96" s="1">
        <v>1.5</v>
      </c>
      <c r="D96" s="20">
        <v>1.7076141356200001</v>
      </c>
      <c r="E96" s="1" t="s">
        <v>39</v>
      </c>
      <c r="F96" s="23">
        <v>63.833076664478703</v>
      </c>
      <c r="G96" s="23">
        <v>79.862055672565305</v>
      </c>
      <c r="H96" s="23">
        <v>63.573900435785099</v>
      </c>
      <c r="I96" s="23">
        <v>80.424059694221398</v>
      </c>
      <c r="J96" s="27">
        <v>1.6473715945965099</v>
      </c>
      <c r="K96" s="27">
        <v>1.6473715945423899</v>
      </c>
      <c r="L96" s="21">
        <v>-6.1166126522567099</v>
      </c>
      <c r="M96" s="21">
        <v>-6.1166126525310203</v>
      </c>
      <c r="N96" s="21">
        <v>-75.841767732973906</v>
      </c>
      <c r="O96" s="21">
        <v>-75.841767719368605</v>
      </c>
      <c r="P96" s="33">
        <v>26.665797490648799</v>
      </c>
      <c r="Q96" s="33">
        <v>26.284698895327399</v>
      </c>
      <c r="R96" s="33">
        <v>27.495819000340202</v>
      </c>
      <c r="S96" s="33">
        <v>27.006468431734401</v>
      </c>
      <c r="T96" s="21">
        <v>0.88649649411040099</v>
      </c>
      <c r="U96" s="21">
        <v>0.87104540374194905</v>
      </c>
      <c r="V96" s="21">
        <v>0.90653335897496301</v>
      </c>
      <c r="W96" s="21">
        <v>0.896916008550115</v>
      </c>
      <c r="Y96" s="8">
        <v>0.91</v>
      </c>
      <c r="Z96" s="8">
        <v>1.48</v>
      </c>
      <c r="AA96" s="8">
        <v>1.58</v>
      </c>
      <c r="AB96" s="9" t="s">
        <v>34</v>
      </c>
      <c r="AC96" s="9" t="s">
        <v>34</v>
      </c>
      <c r="AD96" s="9" t="s">
        <v>34</v>
      </c>
      <c r="AE96" s="9" t="s">
        <v>34</v>
      </c>
      <c r="AF96" s="12">
        <f t="shared" ref="AF96:AF97" si="39">MIN(X96:AE96)</f>
        <v>0.91</v>
      </c>
    </row>
    <row r="97" spans="1:32" x14ac:dyDescent="0.3">
      <c r="A97" s="25" t="s">
        <v>61</v>
      </c>
      <c r="B97" s="1">
        <v>55</v>
      </c>
      <c r="C97" s="1">
        <v>1.5</v>
      </c>
      <c r="D97" s="20">
        <v>1.7076141356200001</v>
      </c>
      <c r="E97" s="1" t="s">
        <v>39</v>
      </c>
      <c r="X97" s="8">
        <v>1.05</v>
      </c>
      <c r="Y97" s="8">
        <v>0.91</v>
      </c>
      <c r="Z97" s="8">
        <v>1.48</v>
      </c>
      <c r="AA97" s="8">
        <v>1.58</v>
      </c>
      <c r="AB97" s="9" t="s">
        <v>34</v>
      </c>
      <c r="AC97" s="9" t="s">
        <v>34</v>
      </c>
      <c r="AD97" s="9" t="s">
        <v>34</v>
      </c>
      <c r="AE97" s="9" t="s">
        <v>34</v>
      </c>
      <c r="AF97" s="12">
        <f t="shared" si="39"/>
        <v>0.91</v>
      </c>
    </row>
    <row r="98" spans="1:32" x14ac:dyDescent="0.3">
      <c r="A98" s="25" t="s">
        <v>61</v>
      </c>
      <c r="B98" s="1">
        <v>55</v>
      </c>
      <c r="C98" s="1">
        <v>1.5</v>
      </c>
      <c r="D98" s="20">
        <v>1.7076141356200001</v>
      </c>
      <c r="E98" s="1" t="s">
        <v>39</v>
      </c>
      <c r="X98" s="8">
        <v>1.05</v>
      </c>
      <c r="Y98" s="8">
        <v>0.91</v>
      </c>
      <c r="Z98" s="8">
        <v>1.48</v>
      </c>
      <c r="AA98" s="8">
        <v>1.58</v>
      </c>
      <c r="AB98" s="9" t="s">
        <v>34</v>
      </c>
      <c r="AC98" s="9" t="s">
        <v>34</v>
      </c>
      <c r="AD98" s="9" t="s">
        <v>34</v>
      </c>
      <c r="AE98" s="9" t="s">
        <v>34</v>
      </c>
      <c r="AF98" s="12">
        <f t="shared" ref="AF98" si="40">MIN(X98:AE98)</f>
        <v>0.91</v>
      </c>
    </row>
    <row r="99" spans="1:32" x14ac:dyDescent="0.3">
      <c r="A99" s="25" t="s">
        <v>62</v>
      </c>
      <c r="B99" s="1">
        <v>55</v>
      </c>
      <c r="C99" s="1">
        <v>1.5</v>
      </c>
      <c r="D99" s="20">
        <v>0.42156602891900002</v>
      </c>
      <c r="E99" s="1" t="s">
        <v>39</v>
      </c>
      <c r="X99" s="8">
        <v>0.34</v>
      </c>
      <c r="Y99" s="8">
        <v>0.33</v>
      </c>
      <c r="Z99" s="8">
        <v>0.93</v>
      </c>
      <c r="AA99" s="8">
        <v>1.1200000000000001</v>
      </c>
      <c r="AB99" s="9">
        <v>1.44</v>
      </c>
      <c r="AC99" s="9" t="s">
        <v>34</v>
      </c>
      <c r="AD99" s="9" t="s">
        <v>34</v>
      </c>
      <c r="AE99" s="9">
        <v>1.39</v>
      </c>
      <c r="AF99" s="12">
        <f t="shared" si="0"/>
        <v>0.33</v>
      </c>
    </row>
    <row r="100" spans="1:32" x14ac:dyDescent="0.3">
      <c r="A100" s="25" t="s">
        <v>63</v>
      </c>
      <c r="B100" s="1">
        <v>55</v>
      </c>
      <c r="C100" s="1">
        <v>1.5</v>
      </c>
      <c r="D100" s="20">
        <v>0.87657298072099998</v>
      </c>
      <c r="E100" s="1" t="s">
        <v>39</v>
      </c>
      <c r="X100" s="8">
        <v>0.57999999999999996</v>
      </c>
      <c r="Y100" s="8">
        <v>0.54</v>
      </c>
      <c r="Z100" s="8">
        <v>1.1000000000000001</v>
      </c>
      <c r="AA100" s="8">
        <v>1.25</v>
      </c>
      <c r="AF100" s="12">
        <f t="shared" si="0"/>
        <v>0.54</v>
      </c>
    </row>
    <row r="101" spans="1:32" x14ac:dyDescent="0.3">
      <c r="A101" s="25" t="s">
        <v>64</v>
      </c>
      <c r="B101" s="1">
        <v>55</v>
      </c>
      <c r="C101" s="1">
        <v>1.5</v>
      </c>
      <c r="D101" s="20">
        <v>1.81570768537</v>
      </c>
      <c r="E101" s="1" t="s">
        <v>39</v>
      </c>
      <c r="X101" s="8">
        <v>1.07</v>
      </c>
      <c r="Y101" s="8">
        <v>0.93</v>
      </c>
      <c r="Z101" s="8">
        <v>1.74</v>
      </c>
      <c r="AA101" s="8">
        <v>1.83</v>
      </c>
      <c r="AB101" s="9" t="s">
        <v>34</v>
      </c>
      <c r="AC101" s="9" t="s">
        <v>34</v>
      </c>
      <c r="AD101" s="9" t="s">
        <v>34</v>
      </c>
      <c r="AE101" s="9" t="s">
        <v>34</v>
      </c>
      <c r="AF101" s="12">
        <f t="shared" si="0"/>
        <v>0.93</v>
      </c>
    </row>
    <row r="102" spans="1:32" x14ac:dyDescent="0.3">
      <c r="A102" s="25" t="s">
        <v>56</v>
      </c>
      <c r="B102" s="1">
        <v>55</v>
      </c>
      <c r="C102" s="1">
        <v>1.5</v>
      </c>
      <c r="D102" s="20">
        <v>0.44813940335699998</v>
      </c>
      <c r="E102" s="1" t="s">
        <v>39</v>
      </c>
      <c r="AF102" s="12">
        <f t="shared" si="0"/>
        <v>0</v>
      </c>
    </row>
    <row r="103" spans="1:32" x14ac:dyDescent="0.3">
      <c r="A103" s="25" t="s">
        <v>57</v>
      </c>
      <c r="B103" s="1">
        <v>55</v>
      </c>
      <c r="C103" s="1">
        <v>1.5</v>
      </c>
      <c r="D103" s="20">
        <v>0.93957194533599997</v>
      </c>
      <c r="E103" s="1" t="s">
        <v>39</v>
      </c>
      <c r="AF103" s="12">
        <f t="shared" si="0"/>
        <v>0</v>
      </c>
    </row>
    <row r="104" spans="1:32" x14ac:dyDescent="0.3">
      <c r="A104" s="25" t="s">
        <v>58</v>
      </c>
      <c r="B104" s="1">
        <v>55</v>
      </c>
      <c r="C104" s="1">
        <v>1.5</v>
      </c>
      <c r="D104" s="20">
        <v>1.89434550845</v>
      </c>
      <c r="E104" s="1" t="s">
        <v>39</v>
      </c>
      <c r="AF104" s="12">
        <f t="shared" si="0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Designer data</vt:lpstr>
      <vt:lpstr>Python model</vt:lpstr>
      <vt:lpstr>Capacitor Current vs Rc</vt:lpstr>
      <vt:lpstr>'Designer data'!Zone_d_impression</vt:lpstr>
    </vt:vector>
  </TitlesOfParts>
  <Company>CEA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HILLAIRET Julien 218595</dc:creator>
  <cp:lastModifiedBy>HILLAIRET Julien 218595</cp:lastModifiedBy>
  <dcterms:created xsi:type="dcterms:W3CDTF">2015-03-19T10:01:41Z</dcterms:created>
  <dcterms:modified xsi:type="dcterms:W3CDTF">2015-03-25T16:47:48Z</dcterms:modified>
</cp:coreProperties>
</file>