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Science Track\Udacity Courses\Predictive Analytics for Business\Repo\Udacity_Predictive-Analytics-for-Business\Project2_Create-an-Analytical-Dataset\"/>
    </mc:Choice>
  </mc:AlternateContent>
  <xr:revisionPtr revIDLastSave="0" documentId="13_ncr:1_{8BF10505-D8BB-4553-B357-C3ECB5997186}" xr6:coauthVersionLast="46" xr6:coauthVersionMax="46" xr10:uidLastSave="{00000000-0000-0000-0000-000000000000}"/>
  <bookViews>
    <workbookView xWindow="-120" yWindow="-120" windowWidth="24240" windowHeight="13140" xr2:uid="{00000000-000D-0000-FFFF-FFFF00000000}"/>
  </bookViews>
  <sheets>
    <sheet name="Wrangled_Data" sheetId="1" r:id="rId1"/>
  </sheets>
  <definedNames>
    <definedName name="_xlnm._FilterDatabase" localSheetId="0">Wrangled_Data!$A$7:$G$7</definedName>
  </definedNames>
  <calcPr calcId="181029"/>
</workbook>
</file>

<file path=xl/calcChain.xml><?xml version="1.0" encoding="utf-8"?>
<calcChain xmlns="http://schemas.openxmlformats.org/spreadsheetml/2006/main">
  <c r="E6" i="1" l="1"/>
  <c r="F6" i="1"/>
  <c r="G6" i="1"/>
  <c r="C6" i="1"/>
  <c r="B6" i="1"/>
  <c r="E1" i="1"/>
  <c r="F1" i="1"/>
  <c r="G1" i="1"/>
  <c r="C1" i="1"/>
  <c r="E2" i="1"/>
  <c r="F2" i="1"/>
  <c r="G2" i="1"/>
  <c r="C2" i="1"/>
  <c r="B2" i="1"/>
  <c r="B1" i="1"/>
  <c r="B3" i="1" l="1"/>
  <c r="B5" i="1" s="1"/>
  <c r="E3" i="1"/>
  <c r="E4" i="1" s="1"/>
  <c r="F3" i="1"/>
  <c r="F4" i="1" s="1"/>
  <c r="C3" i="1"/>
  <c r="C5" i="1" s="1"/>
  <c r="G3" i="1"/>
  <c r="G5" i="1" s="1"/>
  <c r="B4" i="1" l="1"/>
  <c r="E5" i="1"/>
  <c r="F5" i="1"/>
  <c r="G4" i="1"/>
  <c r="C4" i="1"/>
  <c r="D2" i="1" l="1"/>
  <c r="D3" i="1" s="1"/>
  <c r="D1" i="1"/>
  <c r="D6" i="1"/>
  <c r="D4" i="1" l="1"/>
  <c r="D5" i="1"/>
</calcChain>
</file>

<file path=xl/sharedStrings.xml><?xml version="1.0" encoding="utf-8"?>
<sst xmlns="http://schemas.openxmlformats.org/spreadsheetml/2006/main" count="24" uniqueCount="24">
  <si>
    <t>CITY</t>
  </si>
  <si>
    <t>Buffalo</t>
  </si>
  <si>
    <t>Casper</t>
  </si>
  <si>
    <t>Cheyenne</t>
  </si>
  <si>
    <t>Cody</t>
  </si>
  <si>
    <t>Douglas</t>
  </si>
  <si>
    <t>Evanston</t>
  </si>
  <si>
    <t>Gillette</t>
  </si>
  <si>
    <t>Powell</t>
  </si>
  <si>
    <t>Riverton</t>
  </si>
  <si>
    <t>Rock Springs</t>
  </si>
  <si>
    <t>Sheridan</t>
  </si>
  <si>
    <t>Q1</t>
  </si>
  <si>
    <t>Q3</t>
  </si>
  <si>
    <t>Lower</t>
  </si>
  <si>
    <t>IQR</t>
  </si>
  <si>
    <t>Upper</t>
  </si>
  <si>
    <t>Average</t>
  </si>
  <si>
    <t>Total Pawdacity Sales</t>
  </si>
  <si>
    <t>Census Population</t>
  </si>
  <si>
    <t>Households with Under 18</t>
  </si>
  <si>
    <t>Land Area</t>
  </si>
  <si>
    <t>Population Density</t>
  </si>
  <si>
    <t>Total Families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</si>
</sst>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10" xfId="0" applyFont="1" applyBorder="1" applyAlignment="1">
      <alignment horizontal="center"/>
    </xf>
    <xf numFmtId="0" fontId="18" fillId="33" borderId="10" xfId="0" applyFont="1" applyFill="1" applyBorder="1" applyAlignment="1">
      <alignment horizontal="center"/>
    </xf>
    <xf numFmtId="0" fontId="18" fillId="34" borderId="10" xfId="0" applyFont="1" applyFill="1" applyBorder="1" applyAlignment="1">
      <alignment horizontal="center"/>
    </xf>
    <xf numFmtId="37" fontId="18" fillId="0" borderId="10" xfId="0" applyNumberFormat="1" applyFont="1" applyBorder="1" applyAlignment="1">
      <alignment horizontal="center"/>
    </xf>
    <xf numFmtId="2" fontId="18" fillId="0" borderId="10" xfId="0" applyNumberFormat="1" applyFont="1" applyBorder="1" applyAlignment="1">
      <alignment horizontal="center"/>
    </xf>
    <xf numFmtId="2" fontId="19" fillId="0" borderId="10" xfId="0" applyNumberFormat="1" applyFont="1" applyBorder="1" applyAlignment="1">
      <alignment horizontal="center"/>
    </xf>
    <xf numFmtId="0" fontId="18" fillId="33" borderId="10" xfId="0" applyFont="1" applyFill="1" applyBorder="1" applyAlignment="1">
      <alignment horizontal="center" wrapText="1"/>
    </xf>
    <xf numFmtId="39" fontId="18" fillId="0" borderId="10" xfId="0" applyNumberFormat="1" applyFont="1" applyBorder="1" applyAlignment="1">
      <alignment horizontal="center"/>
    </xf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theme="0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selection activeCell="D19" sqref="D19"/>
    </sheetView>
  </sheetViews>
  <sheetFormatPr defaultRowHeight="15" x14ac:dyDescent="0.25"/>
  <cols>
    <col min="1" max="1" width="17" bestFit="1" customWidth="1"/>
    <col min="2" max="2" width="16" customWidth="1"/>
    <col min="3" max="3" width="16.7109375" customWidth="1"/>
    <col min="4" max="4" width="17.7109375" bestFit="1" customWidth="1"/>
    <col min="5" max="5" width="13.5703125" customWidth="1"/>
    <col min="6" max="6" width="15.28515625" customWidth="1"/>
    <col min="7" max="7" width="14" customWidth="1"/>
  </cols>
  <sheetData>
    <row r="1" spans="1:7" ht="21" x14ac:dyDescent="0.35">
      <c r="A1" s="3" t="s">
        <v>12</v>
      </c>
      <c r="B1" s="5">
        <f>_xlfn.QUARTILE.INC(B8:B18,1)</f>
        <v>226152</v>
      </c>
      <c r="C1" s="5">
        <f>_xlfn.QUARTILE.INC(C8:C18,1)</f>
        <v>7917</v>
      </c>
      <c r="D1" s="5">
        <f>_xlfn.QUARTILE.INC(D8:D18,1)</f>
        <v>1327</v>
      </c>
      <c r="E1" s="5">
        <f t="shared" ref="E1:G1" si="0">_xlfn.QUARTILE.INC(E8:E18,1)</f>
        <v>1861.721074</v>
      </c>
      <c r="F1" s="5">
        <f t="shared" si="0"/>
        <v>1.7200000000000002</v>
      </c>
      <c r="G1" s="5">
        <f t="shared" si="0"/>
        <v>2923.41</v>
      </c>
    </row>
    <row r="2" spans="1:7" ht="21" x14ac:dyDescent="0.35">
      <c r="A2" s="3" t="s">
        <v>13</v>
      </c>
      <c r="B2" s="5">
        <f>_xlfn.QUARTILE.INC(B8:B18,3)</f>
        <v>312984</v>
      </c>
      <c r="C2" s="5">
        <f>_xlfn.QUARTILE.INC(C8:C18,3)</f>
        <v>26061.5</v>
      </c>
      <c r="D2" s="5">
        <f>_xlfn.QUARTILE.INC(D8:D18,3)</f>
        <v>4037</v>
      </c>
      <c r="E2" s="5">
        <f t="shared" ref="E2:G2" si="1">_xlfn.QUARTILE.INC(E8:E18,3)</f>
        <v>3504.9083000000001</v>
      </c>
      <c r="F2" s="5">
        <f t="shared" si="1"/>
        <v>7.3900000000000006</v>
      </c>
      <c r="G2" s="5">
        <f t="shared" si="1"/>
        <v>7380.8050000000003</v>
      </c>
    </row>
    <row r="3" spans="1:7" ht="21" x14ac:dyDescent="0.35">
      <c r="A3" s="3" t="s">
        <v>15</v>
      </c>
      <c r="B3" s="5">
        <f>B2-B1</f>
        <v>86832</v>
      </c>
      <c r="C3" s="5">
        <f>C2-C1</f>
        <v>18144.5</v>
      </c>
      <c r="D3" s="5">
        <f>D2-D1</f>
        <v>2710</v>
      </c>
      <c r="E3" s="5">
        <f t="shared" ref="E3:G3" si="2">E2-E1</f>
        <v>1643.187226</v>
      </c>
      <c r="F3" s="5">
        <f t="shared" si="2"/>
        <v>5.67</v>
      </c>
      <c r="G3" s="5">
        <f t="shared" si="2"/>
        <v>4457.3950000000004</v>
      </c>
    </row>
    <row r="4" spans="1:7" ht="21" x14ac:dyDescent="0.35">
      <c r="A4" s="3" t="s">
        <v>14</v>
      </c>
      <c r="B4" s="5">
        <f>B1-1.5*B3</f>
        <v>95904</v>
      </c>
      <c r="C4" s="6">
        <f>C1-1.5*C3</f>
        <v>-19299.75</v>
      </c>
      <c r="D4" s="6">
        <f>D1-1.5*D3</f>
        <v>-2738</v>
      </c>
      <c r="E4" s="6">
        <f t="shared" ref="E4:G4" si="3">E1-1.5*E3</f>
        <v>-603.05976499999997</v>
      </c>
      <c r="F4" s="6">
        <f t="shared" si="3"/>
        <v>-6.7849999999999984</v>
      </c>
      <c r="G4" s="6">
        <f t="shared" si="3"/>
        <v>-3762.6825000000008</v>
      </c>
    </row>
    <row r="5" spans="1:7" ht="21" x14ac:dyDescent="0.35">
      <c r="A5" s="3" t="s">
        <v>16</v>
      </c>
      <c r="B5" s="5">
        <f>B2+1.5*B3</f>
        <v>443232</v>
      </c>
      <c r="C5" s="5">
        <f>C2+1.5*C3</f>
        <v>53278.25</v>
      </c>
      <c r="D5" s="5">
        <f>D2+1.5*D3</f>
        <v>8102</v>
      </c>
      <c r="E5" s="5">
        <f t="shared" ref="E5:G5" si="4">E2+1.5*E3</f>
        <v>5969.6891390000001</v>
      </c>
      <c r="F5" s="5">
        <f t="shared" si="4"/>
        <v>15.895</v>
      </c>
      <c r="G5" s="5">
        <f t="shared" si="4"/>
        <v>14066.897500000001</v>
      </c>
    </row>
    <row r="6" spans="1:7" ht="21" x14ac:dyDescent="0.35">
      <c r="A6" s="3" t="s">
        <v>17</v>
      </c>
      <c r="B6" s="5">
        <f>AVERAGE(B8:B18)</f>
        <v>343027.63636363635</v>
      </c>
      <c r="C6" s="5">
        <f>AVERAGE(C8:C18)</f>
        <v>19442</v>
      </c>
      <c r="D6" s="5">
        <f>AVERAGE(D8:D18)</f>
        <v>3096.7272727272725</v>
      </c>
      <c r="E6" s="5">
        <f t="shared" ref="E6:G6" si="5">AVERAGE(E8:E18)</f>
        <v>3006.4891262727278</v>
      </c>
      <c r="F6" s="5">
        <f t="shared" si="5"/>
        <v>5.7090909090909099</v>
      </c>
      <c r="G6" s="5">
        <f t="shared" si="5"/>
        <v>5695.7081818181814</v>
      </c>
    </row>
    <row r="7" spans="1:7" ht="66.75" customHeight="1" x14ac:dyDescent="0.35">
      <c r="A7" s="2" t="s">
        <v>0</v>
      </c>
      <c r="B7" s="7" t="s">
        <v>18</v>
      </c>
      <c r="C7" s="7" t="s">
        <v>19</v>
      </c>
      <c r="D7" s="7" t="s">
        <v>20</v>
      </c>
      <c r="E7" s="7" t="s">
        <v>21</v>
      </c>
      <c r="F7" s="7" t="s">
        <v>22</v>
      </c>
      <c r="G7" s="7" t="s">
        <v>23</v>
      </c>
    </row>
    <row r="8" spans="1:7" ht="21" x14ac:dyDescent="0.35">
      <c r="A8" s="1" t="s">
        <v>10</v>
      </c>
      <c r="B8" s="4">
        <v>253584</v>
      </c>
      <c r="C8" s="4">
        <v>23036</v>
      </c>
      <c r="D8" s="4">
        <v>4022</v>
      </c>
      <c r="E8" s="8">
        <v>6620.201916</v>
      </c>
      <c r="F8" s="8">
        <v>2.78</v>
      </c>
      <c r="G8" s="8">
        <v>7572.18</v>
      </c>
    </row>
    <row r="9" spans="1:7" ht="21" x14ac:dyDescent="0.35">
      <c r="A9" s="1" t="s">
        <v>9</v>
      </c>
      <c r="B9" s="4">
        <v>303264</v>
      </c>
      <c r="C9" s="4">
        <v>10615</v>
      </c>
      <c r="D9" s="4">
        <v>2680</v>
      </c>
      <c r="E9" s="8">
        <v>4796.8598149999998</v>
      </c>
      <c r="F9" s="8">
        <v>2.34</v>
      </c>
      <c r="G9" s="8">
        <v>5556.49</v>
      </c>
    </row>
    <row r="10" spans="1:7" ht="21" x14ac:dyDescent="0.35">
      <c r="A10" s="1" t="s">
        <v>2</v>
      </c>
      <c r="B10" s="4">
        <v>317736</v>
      </c>
      <c r="C10" s="4">
        <v>35316</v>
      </c>
      <c r="D10" s="4">
        <v>7788</v>
      </c>
      <c r="E10" s="8">
        <v>3894.3090999999999</v>
      </c>
      <c r="F10" s="8">
        <v>11.16</v>
      </c>
      <c r="G10" s="8">
        <v>8756.32</v>
      </c>
    </row>
    <row r="11" spans="1:7" ht="21" x14ac:dyDescent="0.35">
      <c r="A11" s="1" t="s">
        <v>1</v>
      </c>
      <c r="B11" s="4">
        <v>185328</v>
      </c>
      <c r="C11" s="4">
        <v>4585</v>
      </c>
      <c r="D11" s="4">
        <v>746</v>
      </c>
      <c r="E11" s="8">
        <v>3115.5075000000002</v>
      </c>
      <c r="F11" s="8">
        <v>1.55</v>
      </c>
      <c r="G11" s="8">
        <v>1819.5</v>
      </c>
    </row>
    <row r="12" spans="1:7" ht="21" x14ac:dyDescent="0.35">
      <c r="A12" s="1" t="s">
        <v>4</v>
      </c>
      <c r="B12" s="4">
        <v>218376</v>
      </c>
      <c r="C12" s="4">
        <v>9520</v>
      </c>
      <c r="D12" s="4">
        <v>1403</v>
      </c>
      <c r="E12" s="8">
        <v>2998.95696</v>
      </c>
      <c r="F12" s="8">
        <v>1.82</v>
      </c>
      <c r="G12" s="8">
        <v>3515.62</v>
      </c>
    </row>
    <row r="13" spans="1:7" ht="21" x14ac:dyDescent="0.35">
      <c r="A13" s="1" t="s">
        <v>7</v>
      </c>
      <c r="B13" s="4">
        <v>543132</v>
      </c>
      <c r="C13" s="4">
        <v>29087</v>
      </c>
      <c r="D13" s="4">
        <v>4052</v>
      </c>
      <c r="E13" s="8">
        <v>2748.8528999999999</v>
      </c>
      <c r="F13" s="8">
        <v>5.8</v>
      </c>
      <c r="G13" s="8">
        <v>7189.43</v>
      </c>
    </row>
    <row r="14" spans="1:7" ht="21" x14ac:dyDescent="0.35">
      <c r="A14" s="1" t="s">
        <v>8</v>
      </c>
      <c r="B14" s="4">
        <v>233928</v>
      </c>
      <c r="C14" s="4">
        <v>6314</v>
      </c>
      <c r="D14" s="4">
        <v>1251</v>
      </c>
      <c r="E14" s="8">
        <v>2673.5745499999998</v>
      </c>
      <c r="F14" s="8">
        <v>1.62</v>
      </c>
      <c r="G14" s="8">
        <v>3134.18</v>
      </c>
    </row>
    <row r="15" spans="1:7" ht="21" x14ac:dyDescent="0.35">
      <c r="A15" s="1" t="s">
        <v>11</v>
      </c>
      <c r="B15" s="4">
        <v>308232</v>
      </c>
      <c r="C15" s="4">
        <v>17444</v>
      </c>
      <c r="D15" s="4">
        <v>2646</v>
      </c>
      <c r="E15" s="8">
        <v>1893.977048</v>
      </c>
      <c r="F15" s="8">
        <v>8.98</v>
      </c>
      <c r="G15" s="8">
        <v>6039.71</v>
      </c>
    </row>
    <row r="16" spans="1:7" ht="21" x14ac:dyDescent="0.35">
      <c r="A16" s="1" t="s">
        <v>5</v>
      </c>
      <c r="B16" s="4">
        <v>208008</v>
      </c>
      <c r="C16" s="4">
        <v>6120</v>
      </c>
      <c r="D16" s="4">
        <v>832</v>
      </c>
      <c r="E16" s="8">
        <v>1829.4650999999999</v>
      </c>
      <c r="F16" s="8">
        <v>1.46</v>
      </c>
      <c r="G16" s="8">
        <v>1744.08</v>
      </c>
    </row>
    <row r="17" spans="1:7" ht="21" x14ac:dyDescent="0.35">
      <c r="A17" s="1" t="s">
        <v>3</v>
      </c>
      <c r="B17" s="4">
        <v>917892</v>
      </c>
      <c r="C17" s="4">
        <v>59466</v>
      </c>
      <c r="D17" s="4">
        <v>7158</v>
      </c>
      <c r="E17" s="8">
        <v>1500.1784</v>
      </c>
      <c r="F17" s="8">
        <v>20.34</v>
      </c>
      <c r="G17" s="8">
        <v>14612.64</v>
      </c>
    </row>
    <row r="18" spans="1:7" ht="21" x14ac:dyDescent="0.35">
      <c r="A18" s="1" t="s">
        <v>6</v>
      </c>
      <c r="B18" s="4">
        <v>283824</v>
      </c>
      <c r="C18" s="4">
        <v>12359</v>
      </c>
      <c r="D18" s="4">
        <v>1486</v>
      </c>
      <c r="E18" s="8">
        <v>999.49710000000005</v>
      </c>
      <c r="F18" s="8">
        <v>4.95</v>
      </c>
      <c r="G18" s="8">
        <v>2712.64</v>
      </c>
    </row>
    <row r="19" spans="1:7" x14ac:dyDescent="0.25">
      <c r="A19" s="9"/>
      <c r="B19" s="9"/>
      <c r="C19" s="9"/>
      <c r="D19" s="9"/>
      <c r="E19" s="9"/>
      <c r="F19" s="9"/>
      <c r="G19" s="9"/>
    </row>
  </sheetData>
  <autoFilter ref="A7:G7" xr:uid="{00000000-0009-0000-0000-000000000000}">
    <sortState xmlns:xlrd2="http://schemas.microsoft.com/office/spreadsheetml/2017/richdata2" ref="A8:G18">
      <sortCondition descending="1" ref="E7"/>
    </sortState>
  </autoFilter>
  <conditionalFormatting sqref="B8:G18">
    <cfRule type="cellIs" dxfId="0" priority="4" operator="notBetween">
      <formula>B$4</formula>
      <formula>B$5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Wrangled_Data</vt:lpstr>
      <vt:lpstr>Wrangled_Data!_FilterDatabase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</cp:lastModifiedBy>
  <dcterms:created xsi:type="dcterms:W3CDTF">2021-03-26T00:33:40Z</dcterms:created>
  <dcterms:modified xsi:type="dcterms:W3CDTF">2021-03-27T11:23:14Z</dcterms:modified>
</cp:coreProperties>
</file>